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280" activeTab="0"/>
  </bookViews>
  <sheets>
    <sheet name="zadanie nr 1" sheetId="1" r:id="rId1"/>
    <sheet name="zadanie nr 2" sheetId="2" r:id="rId2"/>
  </sheets>
  <definedNames/>
  <calcPr fullCalcOnLoad="1"/>
</workbook>
</file>

<file path=xl/sharedStrings.xml><?xml version="1.0" encoding="utf-8"?>
<sst xmlns="http://schemas.openxmlformats.org/spreadsheetml/2006/main" count="476" uniqueCount="269">
  <si>
    <t>Lp.</t>
  </si>
  <si>
    <t>Asortyment</t>
  </si>
  <si>
    <t>J.m.</t>
  </si>
  <si>
    <t>Ilość</t>
  </si>
  <si>
    <t>Cena jednostkowa netto / zł</t>
  </si>
  <si>
    <t>Wartość netto / zł (cena jednostkowa netto x liczba sztuk)</t>
  </si>
  <si>
    <t>Podatek VAT (%)</t>
  </si>
  <si>
    <t>Kwota podatku VAT /zł</t>
  </si>
  <si>
    <t>Wartość brutto /zł (wartość netto + kwota podatku VAT)</t>
  </si>
  <si>
    <t>AKTA OSOBOWE KONFEX T-04</t>
  </si>
  <si>
    <t>szt.</t>
  </si>
  <si>
    <t>AUTOMAT TRODAT 4911 PIECZĄTKA (automat + guma)</t>
  </si>
  <si>
    <t>AUTOMAT TRODAT 4913 PIECZĄTKA ( automat + guma)</t>
  </si>
  <si>
    <t>BLOK NOTATNIKOWY A4 KRATKA 100 KARTEK</t>
  </si>
  <si>
    <t>BLOK NOTATNIKOWY A5 KRATKA 100 KARTEK</t>
  </si>
  <si>
    <t>CIENKOPIS BIC INTENSITY (różne kolory)</t>
  </si>
  <si>
    <t>DŁUGOPIS AUTOMATYCZNY/KULKOWY PENTEL BCN 75-C (różne kolory)</t>
  </si>
  <si>
    <t>DŁUGOPIS BIC ORANGE (różne kolory)</t>
  </si>
  <si>
    <t>DŁUGOPIS NA SPRĘŻYNCE D.RECT AT15 Z PRZYLEPCEM (niebieski)</t>
  </si>
  <si>
    <t>DŁUGOPIS AUTOMATYCZNY UNI JETSTREAM SXN101</t>
  </si>
  <si>
    <t>ETYKIETA TERMICZNA, SAMOPRZYLEPNA DO WAG, ROLKA 100X100 500SZT.</t>
  </si>
  <si>
    <t>rolka</t>
  </si>
  <si>
    <t>DRUK DELEGACJA A5 K-31</t>
  </si>
  <si>
    <t>DRUK DOWÓD DOSTAWY A6 M-18</t>
  </si>
  <si>
    <t>bl.</t>
  </si>
  <si>
    <t>DRUK EWID CZASU PRAC ROCZ A5/100 K-85</t>
  </si>
  <si>
    <t>opk.</t>
  </si>
  <si>
    <t>DRUK EWID. WYJŚĆ W GODZ. SŁUŻB. A4 P-10</t>
  </si>
  <si>
    <t>DRUK EWID. WYPOSAŻ. A5/100 KARTON M-35</t>
  </si>
  <si>
    <t>DRUK KARTA MAGAZYNOWA A5/100 GM 130  M-24</t>
  </si>
  <si>
    <t>kpl.</t>
  </si>
  <si>
    <t>DRUK KSIĄŻKA POCZTOWA A5 P-34 STOLGRA</t>
  </si>
  <si>
    <t>DRUK KWITARIUSZ PRZYCH. A5 K-56 STOLGRAF</t>
  </si>
  <si>
    <t>DRUK RAPORT DZIENNY PRAC SPRZĘTU A5 K-67</t>
  </si>
  <si>
    <t xml:space="preserve">DRUK KARTA PRZEBIEGU ZATRUDNIENIA </t>
  </si>
  <si>
    <t>DRUK ROZLICZENIE ZALICZKI A6 K-33</t>
  </si>
  <si>
    <t>DRUK WNIOSEK O ZALICZKĘ A6 K-32</t>
  </si>
  <si>
    <t>DRUK RAPORT DYSPOZYTORSKI A4 SM106 MIP</t>
  </si>
  <si>
    <t>DRUK PRZEPUSTKI WEJŚCIA NA TEREN ZAKŁADU</t>
  </si>
  <si>
    <t>DRUK RAPORT DZIENNY PRACY SPRZĘTU</t>
  </si>
  <si>
    <t>DRUK RW A5, 1/0 ORG, 2 KOPIE</t>
  </si>
  <si>
    <t>DZIENNIK KORESPONDENCYJNY A4/96K BARBARA CZARNY</t>
  </si>
  <si>
    <t>DZIENNIK FAKTUR 100K. A4</t>
  </si>
  <si>
    <t>DZIURKACZ EAGLE 837, do 25 kartek</t>
  </si>
  <si>
    <t>ETYKIETA UNIWERSALNA A4/100ARK BIAŁA RÓZNE PODZIAŁY</t>
  </si>
  <si>
    <t>FASTYKUŁA A4 KPL Z TAŚMĄ</t>
  </si>
  <si>
    <t>FOLIOPIS RYSTOR M FM10 1,0MM RÓZNE KOLORY</t>
  </si>
  <si>
    <t xml:space="preserve">GRAFITY DO OŁÓWKÓW PENTEL 0,5/HB </t>
  </si>
  <si>
    <t>GRZBIET DO BINDOWANIA 06/25  SZT</t>
  </si>
  <si>
    <t>GRZBIET DO BINDOWANIA 08/45  SZT</t>
  </si>
  <si>
    <t>GRZBIET DO BINDOWANIA 10/70  SZT</t>
  </si>
  <si>
    <t>GRZBIET DO BINDOWANIA 12/100 SZT</t>
  </si>
  <si>
    <t>GRZBIET DO BINDOWANIA 14/140 SZT</t>
  </si>
  <si>
    <t>GUMKA PENTEL ZEH-05</t>
  </si>
  <si>
    <t xml:space="preserve">GUMKI RECEPTURKI 100G  80MM </t>
  </si>
  <si>
    <t>GUMA STEMPLARSKA MAX 5 WIERSZY</t>
  </si>
  <si>
    <t>KALKULATOR CITIZEN 12 POZYCJI</t>
  </si>
  <si>
    <t>KLIP BIUROWY METAL 15MM/12SZT IDEST / PRODUKT RÓWNOWAŻNY (inny producent)</t>
  </si>
  <si>
    <t>KLIP BIUROWY METAL 19MM/12SZT IDEST/ PRODUKT RÓWNOWAŻNY (inny producent)</t>
  </si>
  <si>
    <t>KLIP BIUROWY METAL 32MM/12SZT IDEST /  PRODUKT RÓWNOWAŻNY (inny producent)</t>
  </si>
  <si>
    <t>KLIP BIUROWY METAL 51MM/12SZT IDEST / PRODUKT RÓWNOWAŻNY (inny producent)</t>
  </si>
  <si>
    <t xml:space="preserve">KOREKTOR PILOT WHITE LINE RT 4MM/6MM BEGREEN W TAŚMIE </t>
  </si>
  <si>
    <t>KOSTKA BIAŁA KLEJONA 8,5X8,5X3,5CM INTERDRUK / IDEST</t>
  </si>
  <si>
    <t>KOSTKA BIAŁA NIEKLEJONA 8,5X8,5X3,5CM INTERDRUK / IDEST</t>
  </si>
  <si>
    <t>LINIJKA PLASTIKOWA PRZEŹROCZYSTA IDEST 20CM / PRODUKT RÓWNOWAŻNY (inny producent)</t>
  </si>
  <si>
    <t>LINIJKA PLASTIKOWA PRZEŹROCZYSTA IDEST 30CM / PRODUKT RÓWNOWAŻNY (inny producent)</t>
  </si>
  <si>
    <t xml:space="preserve">MARKER PERMANENT PILOT SCA-F K.OKRĄGŁA </t>
  </si>
  <si>
    <t>MAZAK COLLI-MARKER PERMANENTNY</t>
  </si>
  <si>
    <t>MARKER SUCHOŚCIERALNY TAURUS CZARNY TMW-01</t>
  </si>
  <si>
    <t xml:space="preserve">MECHANIZM SKOROSZYTOWY DURABLE 25SZT </t>
  </si>
  <si>
    <t xml:space="preserve">NABOJE PARKER Z ATRAMENTEM STANDARD NIEBIESKI 5SZT PARKER 1950384 </t>
  </si>
  <si>
    <t>NABOJE PELIKAN NIEBIESKI KRÓTKIE TP/6 6SZT / PN301176</t>
  </si>
  <si>
    <t>NAWILŻACZ DO PALCÓW GLICERYNOWY 30ML</t>
  </si>
  <si>
    <t xml:space="preserve">OKŁADKI DELTA ARGO KARTONOWE DO BINDOWANIA A4 SKÓROPODOBNE / 100SZT </t>
  </si>
  <si>
    <t>OKŁADKI FOLIA ARGO DO BINDOWANIA A4 0,15 BEZBARWNY "PRESTIGE" / 100SZT</t>
  </si>
  <si>
    <t xml:space="preserve">OŁÓWEK BIC EVOLUTION 650 HB BEZ GUMKI </t>
  </si>
  <si>
    <t>PAPIER KSERO A4 BIAŁY 80G 146 BIAŁOŚĆ</t>
  </si>
  <si>
    <t>ryza</t>
  </si>
  <si>
    <t>PAPIER KSERO A3 BIAŁY 80G 146 BIAŁOŚĆ</t>
  </si>
  <si>
    <t>PRZEKŁADKI OFFICE 12K KARTON MIX KOLOR  /PRODUKT RÓWNOWAŻNY (inny producent)</t>
  </si>
  <si>
    <t>PRZEKŁADKI DONAU PP A4  5K MIX KOLOR / PRODUKT RÓWNOWAŻNY (inny producent)</t>
  </si>
  <si>
    <t>PRZEKŁADKI OFFICE 10K KARTON MIX KOLOR / PRODUKT RÓWNOWAŻNY (inny producent)</t>
  </si>
  <si>
    <t>PRZEKŁADKI WĄSKIE DONAU/100 , KARTONOWE, DZIURKOWANE, RÓŻNOKOLOROWE / PRODUKT RÓWNOWAŻNY (inny producent)</t>
  </si>
  <si>
    <t>PRZYBORNIK DRUCIANY Z 4 PRZEG.</t>
  </si>
  <si>
    <t>PUDŁO ARCH. BESKID 350X260X110</t>
  </si>
  <si>
    <t>SKOROSZYT OCZKOWY A4 BARBARA 1/2 BIAŁY 250G</t>
  </si>
  <si>
    <t>SKOROSZYT OCZKOWY A4 BARBARA  1/1 BIAŁY 250G</t>
  </si>
  <si>
    <t>SKOROSZYT OCZKOWY A4 WARTA 1/1 BIAŁY 300G</t>
  </si>
  <si>
    <t>SKOROSZYT ZWYKŁY Z LISTWĄ A4 BARBARA BIAŁTY 300G</t>
  </si>
  <si>
    <t>SKOROSZTY PP A4 BIUROFOL</t>
  </si>
  <si>
    <t xml:space="preserve">SKOROSZTY PP A4 ZAWIESZANY  BIUROFOL </t>
  </si>
  <si>
    <t>SKOROSZYT PCV A4 BIURFOL</t>
  </si>
  <si>
    <t xml:space="preserve">SKOROSZTY PCV A4 ZAWIESZANY  BIUROFOL </t>
  </si>
  <si>
    <t>SPINACZE 28/100 OKRĄGŁE</t>
  </si>
  <si>
    <t>SPINACZE 50/100 OKRĄGŁE</t>
  </si>
  <si>
    <t>TASIEMKA BAWEŁNIANA ARCHIWALNA BIAŁA 100M 6MM</t>
  </si>
  <si>
    <t>TAŚMA KLEJĄCA 18MMX20Y  GRAND   130-1283</t>
  </si>
  <si>
    <t>TAŚMA PAKOWA BRĄZ AKRYL 48X40Y</t>
  </si>
  <si>
    <t>TAŚMA PAKOWA TRANS AKRYL 48X40Y</t>
  </si>
  <si>
    <t>TECZKA PRESZPANOWA Z GUMKĄ DONAU</t>
  </si>
  <si>
    <t xml:space="preserve">TECZKA WIĄZANA 35MM BESKID PLUS </t>
  </si>
  <si>
    <t>TECZKA Z GUMKĄ LAKIEROWANA A4/350G BARBARA</t>
  </si>
  <si>
    <t>TEMPERÓWKA METALOWA POJEDYŃCZA</t>
  </si>
  <si>
    <t>TUSZ DO STEMPLI NORIS</t>
  </si>
  <si>
    <t>TUSZ DO STEMPLI METALOWYCH NORIS</t>
  </si>
  <si>
    <t>WKŁAD DO DŁUGOPISU KULKOWEGO PENTEL BCN 75-C RÓŻNE KOLORY</t>
  </si>
  <si>
    <t>ZAKREŚLACZ TAURUS RÓŻNE KOLORY</t>
  </si>
  <si>
    <t xml:space="preserve">ZAWIESZKA DO KLUCZY </t>
  </si>
  <si>
    <t>ZESZYT A4 96 KRATKA SZTYWNA OKŁADKA</t>
  </si>
  <si>
    <t>ZESZYT A5 32 KRATKA</t>
  </si>
  <si>
    <t>ZESZYT A5 60 KRATKA</t>
  </si>
  <si>
    <t>ZESZYT A5 80 KRATKA</t>
  </si>
  <si>
    <t>ZSZYWACZ EAGLE Alpha S5023</t>
  </si>
  <si>
    <t xml:space="preserve">ZSZYWKI 24/6 LEITZ </t>
  </si>
  <si>
    <t xml:space="preserve">ZSZYWKI 10/6 </t>
  </si>
  <si>
    <t>ZSZYWKI 24X6 EAGLE</t>
  </si>
  <si>
    <t>Suma</t>
  </si>
  <si>
    <t xml:space="preserve">…………………………………………………...., dn. ………………………………………..…. </t>
  </si>
  <si>
    <t xml:space="preserve">                                        </t>
  </si>
  <si>
    <t>(Miejscowość , data)</t>
  </si>
  <si>
    <t>L.p</t>
  </si>
  <si>
    <t>Model urządzenia, do którego przeznaczony jest przedmiot zamówienia</t>
  </si>
  <si>
    <t>Symbol oryginalnego przedmiotu zamówienia wg Producenta</t>
  </si>
  <si>
    <t>Liczba sztuk</t>
  </si>
  <si>
    <t>Cena jednostkowa /zł netto</t>
  </si>
  <si>
    <t>Przedmiot zamówienia równoważny  o parametrach, jakie posiada firmowy toner producenta drukarki</t>
  </si>
  <si>
    <t>1.</t>
  </si>
  <si>
    <t xml:space="preserve">Bęben Oki B 412/MB 472/MB 492                             </t>
  </si>
  <si>
    <t>x</t>
  </si>
  <si>
    <t>2.</t>
  </si>
  <si>
    <t xml:space="preserve">Bęben Xerox Phaser 3260 </t>
  </si>
  <si>
    <t>101R00474</t>
  </si>
  <si>
    <t>3.</t>
  </si>
  <si>
    <t xml:space="preserve">Brother MFC-7460DN </t>
  </si>
  <si>
    <t>TN2210</t>
  </si>
  <si>
    <t>4.</t>
  </si>
  <si>
    <t xml:space="preserve">Canon Maxify GX7040 </t>
  </si>
  <si>
    <t>5.</t>
  </si>
  <si>
    <t>6.</t>
  </si>
  <si>
    <t>7.</t>
  </si>
  <si>
    <t>8.</t>
  </si>
  <si>
    <t>9.</t>
  </si>
  <si>
    <t xml:space="preserve">Epson- Work Force Pro WF-C5790 BLACK </t>
  </si>
  <si>
    <t>T9451 (C13T945140)</t>
  </si>
  <si>
    <t>10.</t>
  </si>
  <si>
    <t xml:space="preserve">Epson- Work Force Pro WF-C5790 CYAN </t>
  </si>
  <si>
    <t> T9452 (C13T945240)</t>
  </si>
  <si>
    <t>11.</t>
  </si>
  <si>
    <t xml:space="preserve">Epson- Work Force Pro WF-C5790 MAGENTA </t>
  </si>
  <si>
    <t>T9453 (C13T945340)</t>
  </si>
  <si>
    <t>12.</t>
  </si>
  <si>
    <t>Epson- Work Force Pro WF-C5790 YELLOW</t>
  </si>
  <si>
    <t>T9454 (C13T945440)</t>
  </si>
  <si>
    <t>13.</t>
  </si>
  <si>
    <t xml:space="preserve">HP LaserJet 1020 </t>
  </si>
  <si>
    <t>Q2612A</t>
  </si>
  <si>
    <t>14.</t>
  </si>
  <si>
    <t>15.</t>
  </si>
  <si>
    <t xml:space="preserve">HP LaserJet P1320 </t>
  </si>
  <si>
    <t>Q5949A</t>
  </si>
  <si>
    <t>16.</t>
  </si>
  <si>
    <t xml:space="preserve">HP LaserJet P2055dn </t>
  </si>
  <si>
    <t>CE505A</t>
  </si>
  <si>
    <t>17.</t>
  </si>
  <si>
    <t xml:space="preserve">HP LaserJet P3015 </t>
  </si>
  <si>
    <t>CE255A</t>
  </si>
  <si>
    <t>18.</t>
  </si>
  <si>
    <t xml:space="preserve">HP LaserJet Pro M428 </t>
  </si>
  <si>
    <t>CF259X</t>
  </si>
  <si>
    <t>19.</t>
  </si>
  <si>
    <t xml:space="preserve">HP LaserJet Pro MFP M521dn </t>
  </si>
  <si>
    <t>20.</t>
  </si>
  <si>
    <t>21.</t>
  </si>
  <si>
    <t>HP LaserJet P2015dn</t>
  </si>
  <si>
    <t>HP 53A</t>
  </si>
  <si>
    <t>22.</t>
  </si>
  <si>
    <t xml:space="preserve">Konica Minolta bizhub 185 </t>
  </si>
  <si>
    <t>TN116</t>
  </si>
  <si>
    <t>23.</t>
  </si>
  <si>
    <t xml:space="preserve">Kyocera Ecosys M2040dn </t>
  </si>
  <si>
    <t>TK-1170 (1T02S50NL0)</t>
  </si>
  <si>
    <t>24.</t>
  </si>
  <si>
    <t xml:space="preserve">Kyocera Ecosys P3055DN </t>
  </si>
  <si>
    <t>TK-3160 1T02T90NL0</t>
  </si>
  <si>
    <t>25.</t>
  </si>
  <si>
    <t xml:space="preserve">Kyocera Etascalfa 3510i </t>
  </si>
  <si>
    <t xml:space="preserve"> TK-7205 1T02NL0NL0</t>
  </si>
  <si>
    <t>26.</t>
  </si>
  <si>
    <t>27.</t>
  </si>
  <si>
    <t>OKI MB 472</t>
  </si>
  <si>
    <t>28.</t>
  </si>
  <si>
    <t xml:space="preserve">OKI MB 492 </t>
  </si>
  <si>
    <t>29.</t>
  </si>
  <si>
    <t xml:space="preserve">OKI MC 573 BLACK </t>
  </si>
  <si>
    <t>46490404 </t>
  </si>
  <si>
    <t>30.</t>
  </si>
  <si>
    <t xml:space="preserve">OKI MC 573 CYAN </t>
  </si>
  <si>
    <t>31.</t>
  </si>
  <si>
    <t xml:space="preserve">OKI MC 573 MAGENTA </t>
  </si>
  <si>
    <t>32.</t>
  </si>
  <si>
    <t xml:space="preserve">OKI MC 573 YELLOW </t>
  </si>
  <si>
    <t>33.</t>
  </si>
  <si>
    <t>34.</t>
  </si>
  <si>
    <t>35.</t>
  </si>
  <si>
    <t>Sharp MX-M266NV</t>
  </si>
  <si>
    <t>DT-TSH-315GT</t>
  </si>
  <si>
    <t>36.</t>
  </si>
  <si>
    <t xml:space="preserve">Xerox WorkCenter 3345 </t>
  </si>
  <si>
    <t>106R03621</t>
  </si>
  <si>
    <t>Bęben do drukarki XeroxWC3345</t>
  </si>
  <si>
    <t>101R00555</t>
  </si>
  <si>
    <t xml:space="preserve">Xerox Phaser 3260  </t>
  </si>
  <si>
    <t>106R02778</t>
  </si>
  <si>
    <t>suma</t>
  </si>
  <si>
    <t>łączna wartosć netto zadania (zł)</t>
  </si>
  <si>
    <t>kwota podatku VAT (zł)</t>
  </si>
  <si>
    <t>łączna wartosć brutto zadania (zł)</t>
  </si>
  <si>
    <t xml:space="preserve">…………………….., dn. ………………………………………..…. </t>
  </si>
  <si>
    <t>(Miejscowość, data )</t>
  </si>
  <si>
    <t>DESKA Z KLIPSEM A4 BIURFOL Z OKŁADKĄ / PRODUKT RÓWNOWAŻNY (inny producent)</t>
  </si>
  <si>
    <t>DESKA Z KLIPEM A4 BIURFOL / PRODUKT RÓWNOWAŻNY (inny producent)</t>
  </si>
  <si>
    <t>FOLIA LAMINACYJNA  80" A4/100 ARKUSZY APEX  / PRODUKT RÓWNOWAŻNY (inny producent)</t>
  </si>
  <si>
    <t>FOLIA LAMINACYJNA 80" A3/100 ARKUSZYAPEX  / PRODUKT RÓWNOWAŻNY (inny producent)</t>
  </si>
  <si>
    <t>KARTECZKI SAMOPRZYLEPNE 75X75 100K. DALPO / PRODUKT RÓWNOWAŻNY (inny producent)</t>
  </si>
  <si>
    <t>KLEJ W SZTYFCIE PRITT 10G / PRODUKT RÓWNOWAŻNY (inny producent)</t>
  </si>
  <si>
    <t>OBWOLUTA Z FOLII  A5/100 BANTEX / PRODUKT RÓWNOWAŻNY (inny producent)</t>
  </si>
  <si>
    <t>OBWOLUTA Z FOLII A4/100 ESSELTE / PRODUKT RÓWNOWAŻNY (inny producent)</t>
  </si>
  <si>
    <t>OBWOLUTA Z KLAPKĄ A4/10 BANTEX / PRODUKT RÓWNOWAŻNY (inny producent)</t>
  </si>
  <si>
    <t>MARKER DO OPON 8050 BIAŁY ED 2-4MM EDDING / PRODUKT RÓWNOWAŻNY (inny producent)</t>
  </si>
  <si>
    <t>MARKER DRECT TH-2160 K/O PERMANENTNY / PRODUKT RÓWNOWAŻNY (inny producent)</t>
  </si>
  <si>
    <t>NOŻYCZKI BURSZTYN 17,5 CM GR-3700 GRAND   130-1183 / PRODUKT RÓWNOWAŻNY (inny producent)</t>
  </si>
  <si>
    <t>PÓŁKA NA DOKUMENTY DONAU TRANSPARENTNA / PRODUKT RÓWNOWAŻNY (inny producent)</t>
  </si>
  <si>
    <t>PRZEKŁADKI KARTONOWE ESSELTE MYLAR A4 1-12 /100162/ PRODUKT RÓWNOWAŻNY (inny producent)</t>
  </si>
  <si>
    <t>PRZEKŁADKI ESSELTE 1-31 MYLAR  100164 / PRODUKT RÓWNOWAŻNY (inny producent)</t>
  </si>
  <si>
    <t>PINEZKI BECZUŁKI 100SZT DRECT /009434/ PRODUKT RÓWNOWAŻNY (inny producent)</t>
  </si>
  <si>
    <t>ROZSZYWACZ YANDA CZARNY / PRODUKT RÓWNOWAŻNY (inny producent)</t>
  </si>
  <si>
    <t>SEGREGATOR OFICO A4/5 / PRODUKT RÓWNOWAŻNY (inny producent)</t>
  </si>
  <si>
    <t>SEGREGATOR OFICO A4/7 / PRODUKT RÓWNOWAŻNY (inny producent)</t>
  </si>
  <si>
    <t>SEGREGATOR DONAU A5/7 / PRODUKT RÓWNOWAŻNY (inny producent)</t>
  </si>
  <si>
    <t>TECZKA DO PODPISU A4/10K WARTA/ HARMONIJKA / PRODUKT RÓWNOWAŻNY (inny producent)</t>
  </si>
  <si>
    <t xml:space="preserve">TAŚMA DWUSTRONNA 50MMX5M  / 2-STRONNA GRAND   </t>
  </si>
  <si>
    <t>TECZKA Z GUMKĄ  BIAŁA 350G BARBARA / PRODUKT RÓWNOWAŻNY (inny producent)</t>
  </si>
  <si>
    <t>ZAKŁADKI INDEKSUJĄCE 20X50                          4KOL X 40KART DRECT /009142/ PRODUKT RÓWNOWAŻNY (inny producent)</t>
  </si>
  <si>
    <t xml:space="preserve">BlackPoint / produkt rownoważny (inny producent) </t>
  </si>
  <si>
    <r>
      <t xml:space="preserve">                                                                                                   </t>
    </r>
    <r>
      <rPr>
        <sz val="11"/>
        <rFont val="Arial"/>
        <family val="2"/>
      </rPr>
      <t xml:space="preserve">     * akceptowalny producent dla produktów równoważnych : Activjet, JetWorld</t>
    </r>
  </si>
  <si>
    <t xml:space="preserve">Formularz cenowy dla zadania nr 2     </t>
  </si>
  <si>
    <t>Nr 4427C001</t>
  </si>
  <si>
    <t>Lexmark CX522 Toner czarny (8 500 stron)</t>
  </si>
  <si>
    <t>78C2XKE</t>
  </si>
  <si>
    <t>Lexmark CX522 Toner cyjan (5000stron)</t>
  </si>
  <si>
    <t>78C2XCE</t>
  </si>
  <si>
    <t>Lexmark CX522 Toner magenta (5000stron)</t>
  </si>
  <si>
    <t>78C2XME</t>
  </si>
  <si>
    <t>Lexmark CX522 Toner żółty (5000stron)</t>
  </si>
  <si>
    <t>78C2XYE</t>
  </si>
  <si>
    <t>Lexmark MX521 Toner (25 000 stron)</t>
  </si>
  <si>
    <t>56F2U0E</t>
  </si>
  <si>
    <t xml:space="preserve">Lexmark MX521 Zespół obrazujący </t>
  </si>
  <si>
    <t>56F0Z0E</t>
  </si>
  <si>
    <t>Lexmark MX431 Toner (20 000 stron)</t>
  </si>
  <si>
    <t>55B2X0E</t>
  </si>
  <si>
    <t>KALENDARZ BIURKOWY, STOJĄCY, Poziomy (ok 17x29CM) - VENUS</t>
  </si>
  <si>
    <t>PRZEKŁADKI POZIOME A-Z (format A5)</t>
  </si>
  <si>
    <t>ŚCIERECZKI MOKRE DO CZYSZCZENIA MONITORA</t>
  </si>
  <si>
    <t>TECZKA WIĄZANA BIAŁA BEZKWAS. 35MM BESKID</t>
  </si>
  <si>
    <r>
      <t>WKŁAD DO DŁUGOPISU AUTOMATYCZNEGO FINDLY SOLIDY 0.5mm RÓŻNE KOLORY /</t>
    </r>
    <r>
      <rPr>
        <sz val="10"/>
        <color indexed="10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DOPASOWANY DO PRODUKTU POZ. 12 </t>
    </r>
  </si>
  <si>
    <t>WKAD DO KOREKTORA PILOT WHITE LINE RT 4MM/6MM BEGREEN TAŚMA DOPASOWANY DO PRODUKTU POZ.55</t>
  </si>
  <si>
    <t xml:space="preserve">Formularz cenowy dla zadania nr 1  </t>
  </si>
  <si>
    <t>Nr. postępowania: DZ.260.56.2023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</si>
</sst>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</numFmts>
  <fonts count="63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7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1"/>
      <color indexed="63"/>
      <name val="Czcionka tekstu podstawowego"/>
      <family val="2"/>
    </font>
    <font>
      <b/>
      <sz val="18"/>
      <color indexed="56"/>
      <name val="Cambria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b/>
      <sz val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3" fillId="3" borderId="0" applyNumberFormat="0" applyBorder="0" applyAlignment="0" applyProtection="0"/>
    <xf numFmtId="0" fontId="4" fillId="44" borderId="1" applyNumberFormat="0" applyAlignment="0" applyProtection="0"/>
    <xf numFmtId="0" fontId="5" fillId="45" borderId="2" applyNumberFormat="0" applyAlignment="0" applyProtection="0"/>
    <xf numFmtId="0" fontId="47" fillId="46" borderId="3" applyNumberFormat="0" applyAlignment="0" applyProtection="0"/>
    <xf numFmtId="0" fontId="48" fillId="47" borderId="4" applyNumberFormat="0" applyAlignment="0" applyProtection="0"/>
    <xf numFmtId="0" fontId="49" fillId="4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50" fillId="0" borderId="8" applyNumberFormat="0" applyFill="0" applyAlignment="0" applyProtection="0"/>
    <xf numFmtId="0" fontId="51" fillId="49" borderId="9" applyNumberFormat="0" applyAlignment="0" applyProtection="0"/>
    <xf numFmtId="0" fontId="12" fillId="0" borderId="10" applyNumberFormat="0" applyFill="0" applyAlignment="0" applyProtection="0"/>
    <xf numFmtId="0" fontId="52" fillId="0" borderId="11" applyNumberFormat="0" applyFill="0" applyAlignment="0" applyProtection="0"/>
    <xf numFmtId="0" fontId="53" fillId="0" borderId="12" applyNumberFormat="0" applyFill="0" applyAlignment="0" applyProtection="0"/>
    <xf numFmtId="0" fontId="54" fillId="0" borderId="13" applyNumberFormat="0" applyFill="0" applyAlignment="0" applyProtection="0"/>
    <xf numFmtId="0" fontId="54" fillId="0" borderId="0" applyNumberFormat="0" applyFill="0" applyBorder="0" applyAlignment="0" applyProtection="0"/>
    <xf numFmtId="0" fontId="13" fillId="50" borderId="0" applyNumberFormat="0" applyBorder="0" applyAlignment="0" applyProtection="0"/>
    <xf numFmtId="0" fontId="55" fillId="51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52" borderId="14" applyNumberFormat="0" applyAlignment="0" applyProtection="0"/>
    <xf numFmtId="0" fontId="56" fillId="47" borderId="3" applyNumberFormat="0" applyAlignment="0" applyProtection="0"/>
    <xf numFmtId="0" fontId="16" fillId="44" borderId="15" applyNumberFormat="0" applyAlignment="0" applyProtection="0"/>
    <xf numFmtId="9" fontId="0" fillId="0" borderId="0" applyFill="0" applyBorder="0" applyAlignment="0" applyProtection="0"/>
    <xf numFmtId="0" fontId="57" fillId="0" borderId="16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60" fillId="0" borderId="0" applyNumberFormat="0" applyFill="0" applyBorder="0" applyAlignment="0" applyProtection="0"/>
    <xf numFmtId="0" fontId="0" fillId="53" borderId="18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61" fillId="5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166" fontId="0" fillId="0" borderId="0" xfId="0" applyNumberFormat="1" applyFont="1" applyAlignment="1">
      <alignment horizontal="center" vertical="center"/>
    </xf>
    <xf numFmtId="0" fontId="20" fillId="0" borderId="19" xfId="71" applyFont="1" applyBorder="1" applyAlignment="1">
      <alignment horizontal="center" vertical="center"/>
      <protection/>
    </xf>
    <xf numFmtId="0" fontId="20" fillId="0" borderId="19" xfId="71" applyFont="1" applyBorder="1" applyAlignment="1">
      <alignment horizontal="left" vertical="center"/>
      <protection/>
    </xf>
    <xf numFmtId="0" fontId="20" fillId="0" borderId="19" xfId="0" applyFont="1" applyBorder="1" applyAlignment="1">
      <alignment horizontal="center" vertical="center" wrapText="1"/>
    </xf>
    <xf numFmtId="166" fontId="20" fillId="55" borderId="19" xfId="90" applyNumberFormat="1" applyFont="1" applyFill="1" applyBorder="1" applyAlignment="1">
      <alignment horizontal="center" vertical="center" wrapText="1"/>
      <protection/>
    </xf>
    <xf numFmtId="166" fontId="20" fillId="0" borderId="19" xfId="0" applyNumberFormat="1" applyFont="1" applyBorder="1" applyAlignment="1">
      <alignment horizontal="center" vertical="center" wrapText="1"/>
    </xf>
    <xf numFmtId="0" fontId="0" fillId="0" borderId="0" xfId="71" applyFont="1" applyAlignment="1">
      <alignment horizontal="center" vertical="center"/>
      <protection/>
    </xf>
    <xf numFmtId="0" fontId="0" fillId="0" borderId="19" xfId="71" applyFont="1" applyBorder="1" applyAlignment="1">
      <alignment horizontal="center" vertical="center"/>
      <protection/>
    </xf>
    <xf numFmtId="0" fontId="0" fillId="55" borderId="19" xfId="71" applyFont="1" applyFill="1" applyBorder="1" applyAlignment="1">
      <alignment horizontal="left" vertical="center" wrapText="1"/>
      <protection/>
    </xf>
    <xf numFmtId="166" fontId="0" fillId="0" borderId="19" xfId="71" applyNumberFormat="1" applyFont="1" applyBorder="1" applyAlignment="1">
      <alignment horizontal="center" vertical="center"/>
      <protection/>
    </xf>
    <xf numFmtId="0" fontId="0" fillId="0" borderId="0" xfId="71" applyFont="1" applyAlignment="1">
      <alignment horizontal="left" vertical="center"/>
      <protection/>
    </xf>
    <xf numFmtId="0" fontId="21" fillId="0" borderId="19" xfId="0" applyFont="1" applyBorder="1" applyAlignment="1">
      <alignment horizontal="center" vertical="center"/>
    </xf>
    <xf numFmtId="0" fontId="21" fillId="0" borderId="19" xfId="71" applyFont="1" applyBorder="1" applyAlignment="1">
      <alignment horizontal="center" vertical="center"/>
      <protection/>
    </xf>
    <xf numFmtId="166" fontId="21" fillId="0" borderId="19" xfId="71" applyNumberFormat="1" applyFont="1" applyBorder="1" applyAlignment="1">
      <alignment horizontal="center" vertical="center"/>
      <protection/>
    </xf>
    <xf numFmtId="0" fontId="0" fillId="55" borderId="19" xfId="71" applyFont="1" applyFill="1" applyBorder="1" applyAlignment="1">
      <alignment horizontal="left" vertical="center"/>
      <protection/>
    </xf>
    <xf numFmtId="0" fontId="0" fillId="55" borderId="19" xfId="71" applyFont="1" applyFill="1" applyBorder="1" applyAlignment="1">
      <alignment horizontal="center" vertical="center"/>
      <protection/>
    </xf>
    <xf numFmtId="0" fontId="0" fillId="55" borderId="0" xfId="71" applyFont="1" applyFill="1" applyBorder="1" applyAlignment="1">
      <alignment horizontal="center" vertical="center"/>
      <protection/>
    </xf>
    <xf numFmtId="0" fontId="0" fillId="0" borderId="0" xfId="71" applyFont="1" applyBorder="1" applyAlignment="1">
      <alignment horizontal="center" vertical="center"/>
      <protection/>
    </xf>
    <xf numFmtId="0" fontId="22" fillId="0" borderId="0" xfId="0" applyFont="1" applyAlignment="1">
      <alignment horizontal="center" vertical="center"/>
    </xf>
    <xf numFmtId="0" fontId="0" fillId="55" borderId="0" xfId="0" applyFont="1" applyFill="1" applyAlignment="1">
      <alignment horizontal="center" vertical="center"/>
    </xf>
    <xf numFmtId="166" fontId="0" fillId="55" borderId="0" xfId="0" applyNumberFormat="1" applyFont="1" applyFill="1" applyAlignment="1">
      <alignment horizontal="center" vertical="center"/>
    </xf>
    <xf numFmtId="0" fontId="20" fillId="55" borderId="19" xfId="0" applyFont="1" applyFill="1" applyBorder="1" applyAlignment="1">
      <alignment horizontal="center" vertical="center" wrapText="1"/>
    </xf>
    <xf numFmtId="0" fontId="20" fillId="55" borderId="19" xfId="90" applyFont="1" applyFill="1" applyBorder="1" applyAlignment="1">
      <alignment horizontal="center" vertical="center" wrapText="1"/>
      <protection/>
    </xf>
    <xf numFmtId="0" fontId="20" fillId="55" borderId="19" xfId="89" applyFont="1" applyFill="1" applyBorder="1" applyAlignment="1">
      <alignment horizontal="center" vertical="center" wrapText="1"/>
      <protection/>
    </xf>
    <xf numFmtId="0" fontId="23" fillId="55" borderId="19" xfId="0" applyFont="1" applyFill="1" applyBorder="1" applyAlignment="1">
      <alignment horizontal="center" vertical="center" wrapText="1"/>
    </xf>
    <xf numFmtId="166" fontId="23" fillId="55" borderId="19" xfId="0" applyNumberFormat="1" applyFont="1" applyFill="1" applyBorder="1" applyAlignment="1">
      <alignment horizontal="center" vertical="center" wrapText="1"/>
    </xf>
    <xf numFmtId="0" fontId="24" fillId="55" borderId="20" xfId="88" applyFont="1" applyFill="1" applyBorder="1" applyAlignment="1">
      <alignment horizontal="left" vertical="center" wrapText="1"/>
      <protection/>
    </xf>
    <xf numFmtId="0" fontId="24" fillId="55" borderId="21" xfId="88" applyFont="1" applyFill="1" applyBorder="1" applyAlignment="1">
      <alignment horizontal="center" vertical="center"/>
      <protection/>
    </xf>
    <xf numFmtId="0" fontId="0" fillId="55" borderId="19" xfId="90" applyFont="1" applyFill="1" applyBorder="1" applyAlignment="1">
      <alignment horizontal="center" vertical="center" wrapText="1"/>
      <protection/>
    </xf>
    <xf numFmtId="0" fontId="0" fillId="55" borderId="22" xfId="89" applyFont="1" applyFill="1" applyBorder="1" applyAlignment="1">
      <alignment horizontal="center" vertical="center" wrapText="1"/>
      <protection/>
    </xf>
    <xf numFmtId="166" fontId="0" fillId="55" borderId="19" xfId="90" applyNumberFormat="1" applyFont="1" applyFill="1" applyBorder="1" applyAlignment="1">
      <alignment horizontal="center" vertical="center" wrapText="1"/>
      <protection/>
    </xf>
    <xf numFmtId="9" fontId="0" fillId="55" borderId="19" xfId="71" applyNumberFormat="1" applyFont="1" applyFill="1" applyBorder="1" applyAlignment="1">
      <alignment horizontal="center" vertical="center"/>
      <protection/>
    </xf>
    <xf numFmtId="166" fontId="0" fillId="55" borderId="19" xfId="71" applyNumberFormat="1" applyFont="1" applyFill="1" applyBorder="1" applyAlignment="1">
      <alignment horizontal="center" vertical="center"/>
      <protection/>
    </xf>
    <xf numFmtId="0" fontId="24" fillId="55" borderId="19" xfId="88" applyFont="1" applyFill="1" applyBorder="1" applyAlignment="1">
      <alignment horizontal="center" vertical="center"/>
      <protection/>
    </xf>
    <xf numFmtId="0" fontId="24" fillId="55" borderId="23" xfId="88" applyFont="1" applyFill="1" applyBorder="1" applyAlignment="1">
      <alignment horizontal="left" vertical="center"/>
      <protection/>
    </xf>
    <xf numFmtId="0" fontId="24" fillId="55" borderId="24" xfId="88" applyFont="1" applyFill="1" applyBorder="1" applyAlignment="1">
      <alignment horizontal="center" vertical="center"/>
      <protection/>
    </xf>
    <xf numFmtId="0" fontId="24" fillId="55" borderId="24" xfId="88" applyFont="1" applyFill="1" applyBorder="1" applyAlignment="1">
      <alignment horizontal="center" vertical="center" wrapText="1"/>
      <protection/>
    </xf>
    <xf numFmtId="0" fontId="0" fillId="55" borderId="24" xfId="90" applyFont="1" applyFill="1" applyBorder="1" applyAlignment="1">
      <alignment horizontal="center" vertical="center" wrapText="1"/>
      <protection/>
    </xf>
    <xf numFmtId="0" fontId="0" fillId="55" borderId="19" xfId="89" applyFont="1" applyFill="1" applyBorder="1" applyAlignment="1">
      <alignment horizontal="center" vertical="center" wrapText="1"/>
      <protection/>
    </xf>
    <xf numFmtId="0" fontId="24" fillId="55" borderId="19" xfId="88" applyFont="1" applyFill="1" applyBorder="1" applyAlignment="1">
      <alignment horizontal="left" vertical="center" wrapText="1"/>
      <protection/>
    </xf>
    <xf numFmtId="0" fontId="24" fillId="55" borderId="19" xfId="88" applyFont="1" applyFill="1" applyBorder="1" applyAlignment="1">
      <alignment horizontal="center" vertical="center" wrapText="1"/>
      <protection/>
    </xf>
    <xf numFmtId="0" fontId="24" fillId="55" borderId="19" xfId="88" applyFont="1" applyFill="1" applyBorder="1" applyAlignment="1">
      <alignment horizontal="left" vertical="center"/>
      <protection/>
    </xf>
    <xf numFmtId="0" fontId="25" fillId="0" borderId="19" xfId="0" applyFont="1" applyBorder="1" applyAlignment="1">
      <alignment horizontal="center" vertical="center"/>
    </xf>
    <xf numFmtId="166" fontId="0" fillId="55" borderId="25" xfId="90" applyNumberFormat="1" applyFont="1" applyFill="1" applyBorder="1" applyAlignment="1">
      <alignment horizontal="center" vertical="center" wrapText="1"/>
      <protection/>
    </xf>
    <xf numFmtId="166" fontId="0" fillId="55" borderId="25" xfId="71" applyNumberFormat="1" applyFont="1" applyFill="1" applyBorder="1" applyAlignment="1">
      <alignment horizontal="center" vertical="center"/>
      <protection/>
    </xf>
    <xf numFmtId="0" fontId="24" fillId="55" borderId="0" xfId="0" applyFont="1" applyFill="1" applyBorder="1" applyAlignment="1">
      <alignment horizontal="center" vertical="center"/>
    </xf>
    <xf numFmtId="0" fontId="0" fillId="55" borderId="0" xfId="0" applyFont="1" applyFill="1" applyBorder="1" applyAlignment="1">
      <alignment horizontal="center" vertical="center"/>
    </xf>
    <xf numFmtId="166" fontId="24" fillId="55" borderId="0" xfId="0" applyNumberFormat="1" applyFont="1" applyFill="1" applyAlignment="1">
      <alignment horizontal="center" vertical="center"/>
    </xf>
    <xf numFmtId="166" fontId="22" fillId="55" borderId="0" xfId="0" applyNumberFormat="1" applyFont="1" applyFill="1" applyAlignment="1">
      <alignment horizontal="center" vertical="center"/>
    </xf>
    <xf numFmtId="166" fontId="0" fillId="55" borderId="0" xfId="71" applyNumberFormat="1" applyFont="1" applyFill="1" applyBorder="1" applyAlignment="1">
      <alignment horizontal="center" vertical="center"/>
      <protection/>
    </xf>
    <xf numFmtId="0" fontId="0" fillId="0" borderId="19" xfId="71" applyFont="1" applyBorder="1" applyAlignment="1">
      <alignment horizontal="left" vertical="center" wrapText="1"/>
      <protection/>
    </xf>
    <xf numFmtId="0" fontId="0" fillId="55" borderId="0" xfId="0" applyFill="1" applyAlignment="1">
      <alignment horizontal="center" vertical="center"/>
    </xf>
    <xf numFmtId="166" fontId="0" fillId="55" borderId="0" xfId="0" applyNumberFormat="1" applyFill="1" applyAlignment="1">
      <alignment horizontal="center" vertical="center"/>
    </xf>
    <xf numFmtId="0" fontId="0" fillId="55" borderId="19" xfId="0" applyFill="1" applyBorder="1" applyAlignment="1">
      <alignment horizontal="center" vertical="center"/>
    </xf>
    <xf numFmtId="166" fontId="0" fillId="55" borderId="19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horizontal="center" vertical="center"/>
    </xf>
    <xf numFmtId="0" fontId="0" fillId="55" borderId="24" xfId="0" applyFill="1" applyBorder="1" applyAlignment="1">
      <alignment horizontal="center" vertical="center"/>
    </xf>
    <xf numFmtId="0" fontId="24" fillId="55" borderId="26" xfId="88" applyFont="1" applyFill="1" applyBorder="1" applyAlignment="1">
      <alignment horizontal="left" vertical="center"/>
      <protection/>
    </xf>
    <xf numFmtId="0" fontId="0" fillId="0" borderId="27" xfId="0" applyBorder="1" applyAlignment="1">
      <alignment vertical="center"/>
    </xf>
    <xf numFmtId="0" fontId="0" fillId="0" borderId="0" xfId="0" applyAlignment="1">
      <alignment horizontal="center" vertical="center"/>
    </xf>
    <xf numFmtId="0" fontId="24" fillId="55" borderId="28" xfId="88" applyFont="1" applyFill="1" applyBorder="1" applyAlignment="1">
      <alignment horizontal="left" vertical="center" wrapText="1"/>
      <protection/>
    </xf>
    <xf numFmtId="0" fontId="0" fillId="55" borderId="24" xfId="0" applyFill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24" fillId="55" borderId="0" xfId="0" applyFont="1" applyFill="1" applyAlignment="1">
      <alignment horizontal="center" vertical="center" wrapText="1"/>
    </xf>
    <xf numFmtId="0" fontId="0" fillId="55" borderId="29" xfId="0" applyFill="1" applyBorder="1" applyAlignment="1">
      <alignment horizontal="center" vertical="center"/>
    </xf>
    <xf numFmtId="166" fontId="0" fillId="55" borderId="29" xfId="0" applyNumberFormat="1" applyFill="1" applyBorder="1" applyAlignment="1">
      <alignment horizontal="center" vertical="center"/>
    </xf>
    <xf numFmtId="0" fontId="0" fillId="55" borderId="30" xfId="0" applyFill="1" applyBorder="1" applyAlignment="1">
      <alignment horizontal="center" vertical="center"/>
    </xf>
    <xf numFmtId="166" fontId="0" fillId="55" borderId="25" xfId="0" applyNumberFormat="1" applyFill="1" applyBorder="1" applyAlignment="1">
      <alignment horizontal="center" vertical="center"/>
    </xf>
    <xf numFmtId="166" fontId="0" fillId="55" borderId="31" xfId="0" applyNumberFormat="1" applyFill="1" applyBorder="1" applyAlignment="1">
      <alignment horizontal="center" vertical="center"/>
    </xf>
    <xf numFmtId="0" fontId="0" fillId="55" borderId="0" xfId="0" applyFill="1" applyAlignment="1">
      <alignment horizontal="center" vertical="center" wrapText="1"/>
    </xf>
    <xf numFmtId="166" fontId="0" fillId="55" borderId="32" xfId="0" applyNumberFormat="1" applyFill="1" applyBorder="1" applyAlignment="1">
      <alignment horizontal="center" vertical="center" wrapText="1"/>
    </xf>
    <xf numFmtId="0" fontId="24" fillId="55" borderId="0" xfId="0" applyFont="1" applyFill="1" applyAlignment="1">
      <alignment horizontal="center" vertical="center"/>
    </xf>
    <xf numFmtId="0" fontId="0" fillId="55" borderId="0" xfId="71" applyFont="1" applyFill="1" applyAlignment="1">
      <alignment horizontal="center" vertical="center"/>
      <protection/>
    </xf>
    <xf numFmtId="166" fontId="0" fillId="55" borderId="0" xfId="71" applyNumberFormat="1" applyFont="1" applyFill="1" applyAlignment="1">
      <alignment horizontal="center" vertical="center"/>
      <protection/>
    </xf>
    <xf numFmtId="166" fontId="0" fillId="0" borderId="0" xfId="0" applyNumberFormat="1" applyAlignment="1">
      <alignment horizontal="center" vertical="center"/>
    </xf>
    <xf numFmtId="9" fontId="0" fillId="0" borderId="19" xfId="94" applyBorder="1" applyAlignment="1">
      <alignment horizontal="center" vertical="center"/>
    </xf>
    <xf numFmtId="0" fontId="0" fillId="55" borderId="19" xfId="0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55" borderId="19" xfId="0" applyFill="1" applyBorder="1" applyAlignment="1">
      <alignment horizontal="center" vertical="center" wrapText="1"/>
    </xf>
    <xf numFmtId="0" fontId="0" fillId="55" borderId="0" xfId="71" applyFont="1" applyFill="1" applyAlignment="1">
      <alignment horizontal="left" vertical="center" wrapText="1"/>
      <protection/>
    </xf>
    <xf numFmtId="0" fontId="62" fillId="56" borderId="19" xfId="71" applyFont="1" applyFill="1" applyBorder="1" applyAlignment="1">
      <alignment horizontal="center" vertical="center"/>
      <protection/>
    </xf>
    <xf numFmtId="0" fontId="0" fillId="56" borderId="27" xfId="71" applyFont="1" applyFill="1" applyBorder="1" applyAlignment="1">
      <alignment horizontal="left" vertical="center" wrapText="1"/>
      <protection/>
    </xf>
    <xf numFmtId="0" fontId="0" fillId="0" borderId="27" xfId="0" applyBorder="1" applyAlignment="1">
      <alignment horizontal="center" vertical="center"/>
    </xf>
    <xf numFmtId="0" fontId="62" fillId="57" borderId="27" xfId="71" applyFont="1" applyFill="1" applyBorder="1" applyAlignment="1">
      <alignment horizontal="left" vertical="center" wrapText="1"/>
      <protection/>
    </xf>
    <xf numFmtId="0" fontId="0" fillId="0" borderId="27" xfId="0" applyFont="1" applyBorder="1" applyAlignment="1">
      <alignment horizontal="center" vertical="center"/>
    </xf>
    <xf numFmtId="0" fontId="0" fillId="55" borderId="0" xfId="0" applyFill="1" applyAlignment="1">
      <alignment horizontal="left" vertical="center" wrapText="1"/>
    </xf>
    <xf numFmtId="166" fontId="0" fillId="0" borderId="0" xfId="71" applyNumberFormat="1" applyFont="1" applyAlignment="1">
      <alignment horizontal="center" vertical="center"/>
      <protection/>
    </xf>
    <xf numFmtId="0" fontId="0" fillId="0" borderId="0" xfId="0" applyAlignment="1">
      <alignment horizontal="left" vertical="center"/>
    </xf>
    <xf numFmtId="0" fontId="0" fillId="55" borderId="0" xfId="0" applyFill="1" applyAlignment="1">
      <alignment horizontal="left" vertical="center" wrapText="1"/>
    </xf>
    <xf numFmtId="166" fontId="22" fillId="0" borderId="0" xfId="0" applyNumberFormat="1" applyFont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0" fillId="0" borderId="19" xfId="71" applyFont="1" applyBorder="1" applyAlignment="1">
      <alignment horizontal="center" vertical="center"/>
      <protection/>
    </xf>
    <xf numFmtId="0" fontId="0" fillId="55" borderId="33" xfId="0" applyFill="1" applyBorder="1" applyAlignment="1">
      <alignment horizontal="center" vertical="center" wrapText="1"/>
    </xf>
    <xf numFmtId="0" fontId="0" fillId="55" borderId="34" xfId="0" applyFill="1" applyBorder="1" applyAlignment="1">
      <alignment horizontal="center" vertical="center" wrapText="1"/>
    </xf>
    <xf numFmtId="0" fontId="0" fillId="55" borderId="35" xfId="0" applyFill="1" applyBorder="1" applyAlignment="1">
      <alignment horizontal="center" vertical="center"/>
    </xf>
    <xf numFmtId="0" fontId="0" fillId="55" borderId="36" xfId="0" applyFill="1" applyBorder="1" applyAlignment="1">
      <alignment horizontal="center" vertical="center"/>
    </xf>
    <xf numFmtId="0" fontId="27" fillId="55" borderId="20" xfId="0" applyFont="1" applyFill="1" applyBorder="1" applyAlignment="1">
      <alignment horizontal="center" vertical="center"/>
    </xf>
    <xf numFmtId="0" fontId="0" fillId="55" borderId="20" xfId="0" applyFill="1" applyBorder="1" applyAlignment="1">
      <alignment horizontal="center" vertical="center" wrapText="1"/>
    </xf>
    <xf numFmtId="0" fontId="0" fillId="55" borderId="35" xfId="0" applyFill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cel Built-in Norma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rmalny 2" xfId="88"/>
    <cellStyle name="Normalny 3" xfId="89"/>
    <cellStyle name="Normalny_Arkusz1" xfId="90"/>
    <cellStyle name="Note" xfId="91"/>
    <cellStyle name="Obliczenia" xfId="92"/>
    <cellStyle name="Output" xfId="93"/>
    <cellStyle name="Percent" xfId="94"/>
    <cellStyle name="Suma" xfId="95"/>
    <cellStyle name="Tekst objaśnienia" xfId="96"/>
    <cellStyle name="Tekst ostrzeżenia" xfId="97"/>
    <cellStyle name="Title" xfId="98"/>
    <cellStyle name="Total" xfId="99"/>
    <cellStyle name="Tytuł" xfId="100"/>
    <cellStyle name="Uwaga" xfId="101"/>
    <cellStyle name="Currency" xfId="102"/>
    <cellStyle name="Currency [0]" xfId="103"/>
    <cellStyle name="Warning Text" xfId="104"/>
    <cellStyle name="Zły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3D3D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41"/>
  <sheetViews>
    <sheetView tabSelected="1" zoomScalePageLayoutView="0" workbookViewId="0" topLeftCell="A1">
      <selection activeCell="O6" sqref="O6"/>
    </sheetView>
  </sheetViews>
  <sheetFormatPr defaultColWidth="9.140625" defaultRowHeight="12.75"/>
  <cols>
    <col min="1" max="1" width="6.00390625" style="1" customWidth="1"/>
    <col min="2" max="2" width="46.28125" style="2" customWidth="1"/>
    <col min="3" max="3" width="7.7109375" style="1" customWidth="1"/>
    <col min="4" max="4" width="9.140625" style="1" customWidth="1"/>
    <col min="5" max="5" width="12.140625" style="1" customWidth="1"/>
    <col min="6" max="6" width="18.140625" style="3" customWidth="1"/>
    <col min="7" max="7" width="12.7109375" style="3" customWidth="1"/>
    <col min="8" max="8" width="13.7109375" style="3" customWidth="1"/>
    <col min="9" max="9" width="17.8515625" style="1" customWidth="1"/>
    <col min="10" max="16384" width="9.140625" style="1" customWidth="1"/>
  </cols>
  <sheetData>
    <row r="2" spans="1:10" ht="39.75" customHeight="1">
      <c r="A2" s="94" t="s">
        <v>267</v>
      </c>
      <c r="B2" s="94"/>
      <c r="C2" s="94"/>
      <c r="D2" s="94"/>
      <c r="E2" s="94"/>
      <c r="F2" s="94"/>
      <c r="G2" s="78"/>
      <c r="H2" s="103" t="s">
        <v>268</v>
      </c>
      <c r="I2" s="103"/>
      <c r="J2" s="63"/>
    </row>
    <row r="3" spans="1:9" s="9" customFormat="1" ht="57" customHeight="1">
      <c r="A3" s="4" t="s">
        <v>0</v>
      </c>
      <c r="B3" s="5" t="s">
        <v>1</v>
      </c>
      <c r="C3" s="6" t="s">
        <v>2</v>
      </c>
      <c r="D3" s="4" t="s">
        <v>3</v>
      </c>
      <c r="E3" s="6" t="s">
        <v>4</v>
      </c>
      <c r="F3" s="7" t="s">
        <v>5</v>
      </c>
      <c r="G3" s="8" t="s">
        <v>6</v>
      </c>
      <c r="H3" s="8" t="s">
        <v>7</v>
      </c>
      <c r="I3" s="6" t="s">
        <v>8</v>
      </c>
    </row>
    <row r="4" spans="1:9" s="9" customFormat="1" ht="37.5" customHeight="1">
      <c r="A4" s="10">
        <v>1</v>
      </c>
      <c r="B4" s="11" t="s">
        <v>9</v>
      </c>
      <c r="C4" s="59" t="s">
        <v>10</v>
      </c>
      <c r="D4" s="10">
        <v>100</v>
      </c>
      <c r="E4" s="10"/>
      <c r="F4" s="12">
        <f>D4*E4</f>
        <v>0</v>
      </c>
      <c r="G4" s="79">
        <v>0.23</v>
      </c>
      <c r="H4" s="12">
        <f>(F4*G4)</f>
        <v>0</v>
      </c>
      <c r="I4" s="12">
        <f>F4+H4</f>
        <v>0</v>
      </c>
    </row>
    <row r="5" spans="1:9" s="9" customFormat="1" ht="37.5" customHeight="1">
      <c r="A5" s="10">
        <v>2</v>
      </c>
      <c r="B5" s="80" t="s">
        <v>11</v>
      </c>
      <c r="C5" s="59" t="s">
        <v>10</v>
      </c>
      <c r="D5" s="10">
        <v>10</v>
      </c>
      <c r="E5" s="10"/>
      <c r="F5" s="12">
        <f aca="true" t="shared" si="0" ref="F5:F68">D5*E5</f>
        <v>0</v>
      </c>
      <c r="G5" s="79">
        <v>0.23</v>
      </c>
      <c r="H5" s="12">
        <f aca="true" t="shared" si="1" ref="H5:H68">(F5*G5)</f>
        <v>0</v>
      </c>
      <c r="I5" s="12">
        <f aca="true" t="shared" si="2" ref="I5:I68">F5+H5</f>
        <v>0</v>
      </c>
    </row>
    <row r="6" spans="1:9" s="9" customFormat="1" ht="37.5" customHeight="1">
      <c r="A6" s="10">
        <v>3</v>
      </c>
      <c r="B6" s="80" t="s">
        <v>12</v>
      </c>
      <c r="C6" s="59" t="s">
        <v>10</v>
      </c>
      <c r="D6" s="10">
        <v>10</v>
      </c>
      <c r="E6" s="10"/>
      <c r="F6" s="12">
        <f t="shared" si="0"/>
        <v>0</v>
      </c>
      <c r="G6" s="79">
        <v>0.23</v>
      </c>
      <c r="H6" s="12">
        <f t="shared" si="1"/>
        <v>0</v>
      </c>
      <c r="I6" s="12">
        <f t="shared" si="2"/>
        <v>0</v>
      </c>
    </row>
    <row r="7" spans="1:9" s="9" customFormat="1" ht="37.5" customHeight="1">
      <c r="A7" s="10">
        <v>4</v>
      </c>
      <c r="B7" s="11" t="s">
        <v>13</v>
      </c>
      <c r="C7" s="59" t="s">
        <v>10</v>
      </c>
      <c r="D7" s="10">
        <v>20</v>
      </c>
      <c r="E7" s="10"/>
      <c r="F7" s="12">
        <f t="shared" si="0"/>
        <v>0</v>
      </c>
      <c r="G7" s="79">
        <v>0.23</v>
      </c>
      <c r="H7" s="12">
        <f t="shared" si="1"/>
        <v>0</v>
      </c>
      <c r="I7" s="12">
        <f t="shared" si="2"/>
        <v>0</v>
      </c>
    </row>
    <row r="8" spans="1:9" s="9" customFormat="1" ht="37.5" customHeight="1">
      <c r="A8" s="10">
        <v>5</v>
      </c>
      <c r="B8" s="11" t="s">
        <v>14</v>
      </c>
      <c r="C8" s="59" t="s">
        <v>10</v>
      </c>
      <c r="D8" s="10">
        <v>15</v>
      </c>
      <c r="E8" s="10"/>
      <c r="F8" s="12">
        <f t="shared" si="0"/>
        <v>0</v>
      </c>
      <c r="G8" s="79">
        <v>0.23</v>
      </c>
      <c r="H8" s="12">
        <f t="shared" si="1"/>
        <v>0</v>
      </c>
      <c r="I8" s="12">
        <f t="shared" si="2"/>
        <v>0</v>
      </c>
    </row>
    <row r="9" spans="1:9" s="9" customFormat="1" ht="37.5" customHeight="1">
      <c r="A9" s="10">
        <v>6</v>
      </c>
      <c r="B9" s="11" t="s">
        <v>15</v>
      </c>
      <c r="C9" s="59" t="s">
        <v>10</v>
      </c>
      <c r="D9" s="10">
        <v>80</v>
      </c>
      <c r="E9" s="10"/>
      <c r="F9" s="12">
        <f t="shared" si="0"/>
        <v>0</v>
      </c>
      <c r="G9" s="79">
        <v>0.23</v>
      </c>
      <c r="H9" s="12">
        <f t="shared" si="1"/>
        <v>0</v>
      </c>
      <c r="I9" s="12">
        <f t="shared" si="2"/>
        <v>0</v>
      </c>
    </row>
    <row r="10" spans="1:9" s="9" customFormat="1" ht="37.5" customHeight="1">
      <c r="A10" s="10">
        <v>7</v>
      </c>
      <c r="B10" s="11" t="s">
        <v>220</v>
      </c>
      <c r="C10" s="59" t="s">
        <v>10</v>
      </c>
      <c r="D10" s="10">
        <v>15</v>
      </c>
      <c r="E10" s="10"/>
      <c r="F10" s="12">
        <f>D10*E10</f>
        <v>0</v>
      </c>
      <c r="G10" s="79">
        <v>0.23</v>
      </c>
      <c r="H10" s="12">
        <f>(F10*G10)</f>
        <v>0</v>
      </c>
      <c r="I10" s="12">
        <f>F10+H10</f>
        <v>0</v>
      </c>
    </row>
    <row r="11" spans="1:9" s="9" customFormat="1" ht="37.5" customHeight="1">
      <c r="A11" s="10">
        <v>8</v>
      </c>
      <c r="B11" s="81" t="s">
        <v>219</v>
      </c>
      <c r="C11" s="59" t="s">
        <v>10</v>
      </c>
      <c r="D11" s="10">
        <v>10</v>
      </c>
      <c r="E11" s="10"/>
      <c r="F11" s="12">
        <f>D11*E11</f>
        <v>0</v>
      </c>
      <c r="G11" s="79">
        <v>0.23</v>
      </c>
      <c r="H11" s="12">
        <f>(F11*G11)</f>
        <v>0</v>
      </c>
      <c r="I11" s="12">
        <f>F11+H11</f>
        <v>0</v>
      </c>
    </row>
    <row r="12" spans="1:9" s="9" customFormat="1" ht="37.5" customHeight="1">
      <c r="A12" s="10">
        <v>9</v>
      </c>
      <c r="B12" s="11" t="s">
        <v>16</v>
      </c>
      <c r="C12" s="59" t="s">
        <v>10</v>
      </c>
      <c r="D12" s="10">
        <v>70</v>
      </c>
      <c r="E12" s="10"/>
      <c r="F12" s="12">
        <f t="shared" si="0"/>
        <v>0</v>
      </c>
      <c r="G12" s="79">
        <v>0.23</v>
      </c>
      <c r="H12" s="12">
        <f t="shared" si="1"/>
        <v>0</v>
      </c>
      <c r="I12" s="12">
        <f t="shared" si="2"/>
        <v>0</v>
      </c>
    </row>
    <row r="13" spans="1:9" s="9" customFormat="1" ht="37.5" customHeight="1">
      <c r="A13" s="10">
        <v>10</v>
      </c>
      <c r="B13" s="11" t="s">
        <v>17</v>
      </c>
      <c r="C13" s="59" t="s">
        <v>10</v>
      </c>
      <c r="D13" s="10">
        <v>50</v>
      </c>
      <c r="E13" s="10"/>
      <c r="F13" s="12">
        <f t="shared" si="0"/>
        <v>0</v>
      </c>
      <c r="G13" s="79">
        <v>0.23</v>
      </c>
      <c r="H13" s="12">
        <f t="shared" si="1"/>
        <v>0</v>
      </c>
      <c r="I13" s="12">
        <f t="shared" si="2"/>
        <v>0</v>
      </c>
    </row>
    <row r="14" spans="1:9" s="9" customFormat="1" ht="54" customHeight="1">
      <c r="A14" s="10">
        <v>11</v>
      </c>
      <c r="B14" s="11" t="s">
        <v>18</v>
      </c>
      <c r="C14" s="59" t="s">
        <v>10</v>
      </c>
      <c r="D14" s="10">
        <v>30</v>
      </c>
      <c r="E14" s="10"/>
      <c r="F14" s="12">
        <f>D14*E14</f>
        <v>0</v>
      </c>
      <c r="G14" s="79">
        <v>0.23</v>
      </c>
      <c r="H14" s="12">
        <f>(F14*G14)</f>
        <v>0</v>
      </c>
      <c r="I14" s="12">
        <f>F14+H14</f>
        <v>0</v>
      </c>
    </row>
    <row r="15" spans="1:9" s="9" customFormat="1" ht="54" customHeight="1">
      <c r="A15" s="10">
        <v>12</v>
      </c>
      <c r="B15" s="11" t="s">
        <v>19</v>
      </c>
      <c r="C15" s="59" t="s">
        <v>10</v>
      </c>
      <c r="D15" s="10">
        <v>300</v>
      </c>
      <c r="E15" s="10"/>
      <c r="F15" s="12">
        <f>D15*E15</f>
        <v>0</v>
      </c>
      <c r="G15" s="79">
        <v>0.23</v>
      </c>
      <c r="H15" s="12">
        <f>(F15*G15)</f>
        <v>0</v>
      </c>
      <c r="I15" s="12">
        <f>F15+H15</f>
        <v>0</v>
      </c>
    </row>
    <row r="16" spans="1:9" s="9" customFormat="1" ht="50.25" customHeight="1">
      <c r="A16" s="10">
        <v>13</v>
      </c>
      <c r="B16" s="11" t="s">
        <v>20</v>
      </c>
      <c r="C16" s="59" t="s">
        <v>21</v>
      </c>
      <c r="D16" s="10">
        <v>3</v>
      </c>
      <c r="E16" s="10"/>
      <c r="F16" s="12">
        <f t="shared" si="0"/>
        <v>0</v>
      </c>
      <c r="G16" s="79">
        <v>0.23</v>
      </c>
      <c r="H16" s="12">
        <f t="shared" si="1"/>
        <v>0</v>
      </c>
      <c r="I16" s="12">
        <f t="shared" si="2"/>
        <v>0</v>
      </c>
    </row>
    <row r="17" spans="1:10" ht="37.5" customHeight="1">
      <c r="A17" s="10">
        <v>14</v>
      </c>
      <c r="B17" s="80" t="s">
        <v>22</v>
      </c>
      <c r="C17" s="59" t="s">
        <v>10</v>
      </c>
      <c r="D17" s="10">
        <v>2</v>
      </c>
      <c r="E17" s="59"/>
      <c r="F17" s="12">
        <f t="shared" si="0"/>
        <v>0</v>
      </c>
      <c r="G17" s="79">
        <v>0.23</v>
      </c>
      <c r="H17" s="12">
        <f t="shared" si="1"/>
        <v>0</v>
      </c>
      <c r="I17" s="12">
        <f t="shared" si="2"/>
        <v>0</v>
      </c>
      <c r="J17" s="63"/>
    </row>
    <row r="18" spans="1:9" s="9" customFormat="1" ht="37.5" customHeight="1">
      <c r="A18" s="10">
        <v>15</v>
      </c>
      <c r="B18" s="80" t="s">
        <v>23</v>
      </c>
      <c r="C18" s="59" t="s">
        <v>24</v>
      </c>
      <c r="D18" s="10">
        <v>5</v>
      </c>
      <c r="E18" s="10"/>
      <c r="F18" s="12">
        <f t="shared" si="0"/>
        <v>0</v>
      </c>
      <c r="G18" s="79">
        <v>0.23</v>
      </c>
      <c r="H18" s="12">
        <f t="shared" si="1"/>
        <v>0</v>
      </c>
      <c r="I18" s="12">
        <f t="shared" si="2"/>
        <v>0</v>
      </c>
    </row>
    <row r="19" spans="1:9" s="9" customFormat="1" ht="37.5" customHeight="1">
      <c r="A19" s="10">
        <v>16</v>
      </c>
      <c r="B19" s="80" t="s">
        <v>25</v>
      </c>
      <c r="C19" s="59" t="s">
        <v>26</v>
      </c>
      <c r="D19" s="10">
        <v>2</v>
      </c>
      <c r="E19" s="10"/>
      <c r="F19" s="12">
        <f t="shared" si="0"/>
        <v>0</v>
      </c>
      <c r="G19" s="79">
        <v>0.23</v>
      </c>
      <c r="H19" s="12">
        <f t="shared" si="1"/>
        <v>0</v>
      </c>
      <c r="I19" s="12">
        <f t="shared" si="2"/>
        <v>0</v>
      </c>
    </row>
    <row r="20" spans="1:9" s="9" customFormat="1" ht="37.5" customHeight="1">
      <c r="A20" s="10">
        <v>17</v>
      </c>
      <c r="B20" s="80" t="s">
        <v>27</v>
      </c>
      <c r="C20" s="59" t="s">
        <v>24</v>
      </c>
      <c r="D20" s="10">
        <v>5</v>
      </c>
      <c r="E20" s="10"/>
      <c r="F20" s="12">
        <f t="shared" si="0"/>
        <v>0</v>
      </c>
      <c r="G20" s="79">
        <v>0.23</v>
      </c>
      <c r="H20" s="12">
        <f t="shared" si="1"/>
        <v>0</v>
      </c>
      <c r="I20" s="12">
        <f t="shared" si="2"/>
        <v>0</v>
      </c>
    </row>
    <row r="21" spans="1:9" s="9" customFormat="1" ht="37.5" customHeight="1">
      <c r="A21" s="10">
        <v>18</v>
      </c>
      <c r="B21" s="80" t="s">
        <v>28</v>
      </c>
      <c r="C21" s="59" t="s">
        <v>26</v>
      </c>
      <c r="D21" s="10">
        <v>2</v>
      </c>
      <c r="E21" s="56"/>
      <c r="F21" s="12">
        <f t="shared" si="0"/>
        <v>0</v>
      </c>
      <c r="G21" s="79">
        <v>0.23</v>
      </c>
      <c r="H21" s="12">
        <f t="shared" si="1"/>
        <v>0</v>
      </c>
      <c r="I21" s="12">
        <f t="shared" si="2"/>
        <v>0</v>
      </c>
    </row>
    <row r="22" spans="1:9" s="9" customFormat="1" ht="37.5" customHeight="1">
      <c r="A22" s="10">
        <v>19</v>
      </c>
      <c r="B22" s="80" t="s">
        <v>29</v>
      </c>
      <c r="C22" s="59" t="s">
        <v>30</v>
      </c>
      <c r="D22" s="10">
        <v>2</v>
      </c>
      <c r="E22" s="10"/>
      <c r="F22" s="12">
        <f t="shared" si="0"/>
        <v>0</v>
      </c>
      <c r="G22" s="79">
        <v>0.23</v>
      </c>
      <c r="H22" s="12">
        <f t="shared" si="1"/>
        <v>0</v>
      </c>
      <c r="I22" s="12">
        <f t="shared" si="2"/>
        <v>0</v>
      </c>
    </row>
    <row r="23" spans="1:9" s="9" customFormat="1" ht="37.5" customHeight="1">
      <c r="A23" s="10">
        <v>20</v>
      </c>
      <c r="B23" s="80" t="s">
        <v>31</v>
      </c>
      <c r="C23" s="59" t="s">
        <v>10</v>
      </c>
      <c r="D23" s="10">
        <v>10</v>
      </c>
      <c r="E23" s="10"/>
      <c r="F23" s="12">
        <f t="shared" si="0"/>
        <v>0</v>
      </c>
      <c r="G23" s="79">
        <v>0.23</v>
      </c>
      <c r="H23" s="12">
        <f t="shared" si="1"/>
        <v>0</v>
      </c>
      <c r="I23" s="12">
        <f t="shared" si="2"/>
        <v>0</v>
      </c>
    </row>
    <row r="24" spans="1:9" s="9" customFormat="1" ht="37.5" customHeight="1">
      <c r="A24" s="10">
        <v>21</v>
      </c>
      <c r="B24" s="80" t="s">
        <v>32</v>
      </c>
      <c r="C24" s="59" t="s">
        <v>24</v>
      </c>
      <c r="D24" s="82">
        <v>15</v>
      </c>
      <c r="E24" s="10"/>
      <c r="F24" s="12">
        <f t="shared" si="0"/>
        <v>0</v>
      </c>
      <c r="G24" s="79">
        <v>0.23</v>
      </c>
      <c r="H24" s="12">
        <f t="shared" si="1"/>
        <v>0</v>
      </c>
      <c r="I24" s="12">
        <f t="shared" si="2"/>
        <v>0</v>
      </c>
    </row>
    <row r="25" spans="1:9" s="9" customFormat="1" ht="37.5" customHeight="1">
      <c r="A25" s="10">
        <v>90</v>
      </c>
      <c r="B25" s="80" t="s">
        <v>33</v>
      </c>
      <c r="C25" s="59" t="s">
        <v>24</v>
      </c>
      <c r="D25" s="10">
        <v>90</v>
      </c>
      <c r="E25" s="10"/>
      <c r="F25" s="12">
        <f t="shared" si="0"/>
        <v>0</v>
      </c>
      <c r="G25" s="79">
        <v>0.23</v>
      </c>
      <c r="H25" s="12">
        <f t="shared" si="1"/>
        <v>0</v>
      </c>
      <c r="I25" s="12">
        <f t="shared" si="2"/>
        <v>0</v>
      </c>
    </row>
    <row r="26" spans="1:9" s="9" customFormat="1" ht="37.5" customHeight="1">
      <c r="A26" s="10">
        <v>23</v>
      </c>
      <c r="B26" s="80" t="s">
        <v>34</v>
      </c>
      <c r="C26" s="59" t="s">
        <v>10</v>
      </c>
      <c r="D26" s="10">
        <v>200</v>
      </c>
      <c r="E26" s="10"/>
      <c r="F26" s="12">
        <f t="shared" si="0"/>
        <v>0</v>
      </c>
      <c r="G26" s="79">
        <v>0.23</v>
      </c>
      <c r="H26" s="12">
        <f t="shared" si="1"/>
        <v>0</v>
      </c>
      <c r="I26" s="12">
        <f t="shared" si="2"/>
        <v>0</v>
      </c>
    </row>
    <row r="27" spans="1:9" s="9" customFormat="1" ht="37.5" customHeight="1">
      <c r="A27" s="10">
        <v>24</v>
      </c>
      <c r="B27" s="81" t="s">
        <v>35</v>
      </c>
      <c r="C27" s="59" t="s">
        <v>24</v>
      </c>
      <c r="D27" s="10">
        <v>2</v>
      </c>
      <c r="E27" s="10"/>
      <c r="F27" s="12">
        <f t="shared" si="0"/>
        <v>0</v>
      </c>
      <c r="G27" s="79">
        <v>0.23</v>
      </c>
      <c r="H27" s="12">
        <f t="shared" si="1"/>
        <v>0</v>
      </c>
      <c r="I27" s="12">
        <f t="shared" si="2"/>
        <v>0</v>
      </c>
    </row>
    <row r="28" spans="1:9" s="9" customFormat="1" ht="37.5" customHeight="1">
      <c r="A28" s="10">
        <v>25</v>
      </c>
      <c r="B28" s="81" t="s">
        <v>36</v>
      </c>
      <c r="C28" s="59" t="s">
        <v>24</v>
      </c>
      <c r="D28" s="10">
        <v>2</v>
      </c>
      <c r="E28" s="10"/>
      <c r="F28" s="12">
        <f t="shared" si="0"/>
        <v>0</v>
      </c>
      <c r="G28" s="79">
        <v>0.23</v>
      </c>
      <c r="H28" s="12">
        <f t="shared" si="1"/>
        <v>0</v>
      </c>
      <c r="I28" s="12">
        <f t="shared" si="2"/>
        <v>0</v>
      </c>
    </row>
    <row r="29" spans="1:9" s="9" customFormat="1" ht="37.5" customHeight="1">
      <c r="A29" s="10">
        <v>26</v>
      </c>
      <c r="B29" s="81" t="s">
        <v>37</v>
      </c>
      <c r="C29" s="59" t="s">
        <v>10</v>
      </c>
      <c r="D29" s="10">
        <v>2</v>
      </c>
      <c r="E29" s="10"/>
      <c r="F29" s="12">
        <f t="shared" si="0"/>
        <v>0</v>
      </c>
      <c r="G29" s="79">
        <v>0.23</v>
      </c>
      <c r="H29" s="12">
        <f t="shared" si="1"/>
        <v>0</v>
      </c>
      <c r="I29" s="12">
        <f t="shared" si="2"/>
        <v>0</v>
      </c>
    </row>
    <row r="30" spans="1:9" s="9" customFormat="1" ht="37.5" customHeight="1">
      <c r="A30" s="10">
        <v>27</v>
      </c>
      <c r="B30" s="81" t="s">
        <v>38</v>
      </c>
      <c r="C30" s="59" t="s">
        <v>10</v>
      </c>
      <c r="D30" s="10">
        <v>30</v>
      </c>
      <c r="E30" s="10"/>
      <c r="F30" s="12">
        <f t="shared" si="0"/>
        <v>0</v>
      </c>
      <c r="G30" s="79">
        <v>0.23</v>
      </c>
      <c r="H30" s="12">
        <f t="shared" si="1"/>
        <v>0</v>
      </c>
      <c r="I30" s="12">
        <f t="shared" si="2"/>
        <v>0</v>
      </c>
    </row>
    <row r="31" spans="1:9" s="9" customFormat="1" ht="37.5" customHeight="1">
      <c r="A31" s="10">
        <v>28</v>
      </c>
      <c r="B31" s="13" t="s">
        <v>39</v>
      </c>
      <c r="C31" s="14" t="s">
        <v>10</v>
      </c>
      <c r="D31" s="15">
        <v>20</v>
      </c>
      <c r="E31" s="15"/>
      <c r="F31" s="16">
        <f t="shared" si="0"/>
        <v>0</v>
      </c>
      <c r="G31" s="79">
        <v>0.23</v>
      </c>
      <c r="H31" s="12">
        <f t="shared" si="1"/>
        <v>0</v>
      </c>
      <c r="I31" s="12">
        <f t="shared" si="2"/>
        <v>0</v>
      </c>
    </row>
    <row r="32" spans="1:9" s="9" customFormat="1" ht="37.5" customHeight="1">
      <c r="A32" s="10">
        <v>29</v>
      </c>
      <c r="B32" s="80" t="s">
        <v>40</v>
      </c>
      <c r="C32" s="59" t="s">
        <v>24</v>
      </c>
      <c r="D32" s="10">
        <v>50</v>
      </c>
      <c r="E32" s="10"/>
      <c r="F32" s="12">
        <f t="shared" si="0"/>
        <v>0</v>
      </c>
      <c r="G32" s="79">
        <v>0.23</v>
      </c>
      <c r="H32" s="12">
        <f t="shared" si="1"/>
        <v>0</v>
      </c>
      <c r="I32" s="12">
        <f t="shared" si="2"/>
        <v>0</v>
      </c>
    </row>
    <row r="33" spans="1:9" s="9" customFormat="1" ht="37.5" customHeight="1">
      <c r="A33" s="10">
        <v>30</v>
      </c>
      <c r="B33" s="11" t="s">
        <v>41</v>
      </c>
      <c r="C33" s="59" t="s">
        <v>10</v>
      </c>
      <c r="D33" s="10">
        <v>5</v>
      </c>
      <c r="E33" s="10"/>
      <c r="F33" s="12">
        <f t="shared" si="0"/>
        <v>0</v>
      </c>
      <c r="G33" s="79">
        <v>0.23</v>
      </c>
      <c r="H33" s="12">
        <f t="shared" si="1"/>
        <v>0</v>
      </c>
      <c r="I33" s="12">
        <f t="shared" si="2"/>
        <v>0</v>
      </c>
    </row>
    <row r="34" spans="1:9" s="9" customFormat="1" ht="37.5" customHeight="1">
      <c r="A34" s="10">
        <v>31</v>
      </c>
      <c r="B34" s="83" t="s">
        <v>42</v>
      </c>
      <c r="C34" s="59" t="s">
        <v>10</v>
      </c>
      <c r="D34" s="10">
        <v>6</v>
      </c>
      <c r="E34" s="10"/>
      <c r="F34" s="12">
        <f t="shared" si="0"/>
        <v>0</v>
      </c>
      <c r="G34" s="79">
        <v>0.23</v>
      </c>
      <c r="H34" s="12">
        <f t="shared" si="1"/>
        <v>0</v>
      </c>
      <c r="I34" s="12">
        <f t="shared" si="2"/>
        <v>0</v>
      </c>
    </row>
    <row r="35" spans="1:9" s="9" customFormat="1" ht="37.5" customHeight="1">
      <c r="A35" s="10">
        <v>32</v>
      </c>
      <c r="B35" s="66" t="s">
        <v>43</v>
      </c>
      <c r="C35" s="59" t="s">
        <v>10</v>
      </c>
      <c r="D35" s="10">
        <v>10</v>
      </c>
      <c r="E35" s="10"/>
      <c r="F35" s="12">
        <f t="shared" si="0"/>
        <v>0</v>
      </c>
      <c r="G35" s="79">
        <v>0.23</v>
      </c>
      <c r="H35" s="12">
        <f t="shared" si="1"/>
        <v>0</v>
      </c>
      <c r="I35" s="12">
        <f t="shared" si="2"/>
        <v>0</v>
      </c>
    </row>
    <row r="36" spans="1:9" s="9" customFormat="1" ht="37.5" customHeight="1">
      <c r="A36" s="10">
        <v>33</v>
      </c>
      <c r="B36" s="11" t="s">
        <v>44</v>
      </c>
      <c r="C36" s="59" t="s">
        <v>26</v>
      </c>
      <c r="D36" s="10">
        <v>20</v>
      </c>
      <c r="E36" s="10"/>
      <c r="F36" s="12">
        <f t="shared" si="0"/>
        <v>0</v>
      </c>
      <c r="G36" s="79">
        <v>0.23</v>
      </c>
      <c r="H36" s="12">
        <f t="shared" si="1"/>
        <v>0</v>
      </c>
      <c r="I36" s="12">
        <f t="shared" si="2"/>
        <v>0</v>
      </c>
    </row>
    <row r="37" spans="1:9" s="9" customFormat="1" ht="37.5" customHeight="1">
      <c r="A37" s="10">
        <v>34</v>
      </c>
      <c r="B37" s="80" t="s">
        <v>45</v>
      </c>
      <c r="C37" s="59" t="s">
        <v>30</v>
      </c>
      <c r="D37" s="10">
        <v>500</v>
      </c>
      <c r="E37" s="10"/>
      <c r="F37" s="12">
        <f t="shared" si="0"/>
        <v>0</v>
      </c>
      <c r="G37" s="79">
        <v>0.23</v>
      </c>
      <c r="H37" s="12">
        <f t="shared" si="1"/>
        <v>0</v>
      </c>
      <c r="I37" s="12">
        <f t="shared" si="2"/>
        <v>0</v>
      </c>
    </row>
    <row r="38" spans="1:9" s="9" customFormat="1" ht="37.5" customHeight="1">
      <c r="A38" s="10">
        <v>35</v>
      </c>
      <c r="B38" s="80" t="s">
        <v>221</v>
      </c>
      <c r="C38" s="59" t="s">
        <v>26</v>
      </c>
      <c r="D38" s="10">
        <v>5</v>
      </c>
      <c r="E38" s="10"/>
      <c r="F38" s="12">
        <f t="shared" si="0"/>
        <v>0</v>
      </c>
      <c r="G38" s="79">
        <v>0.23</v>
      </c>
      <c r="H38" s="12">
        <f t="shared" si="1"/>
        <v>0</v>
      </c>
      <c r="I38" s="12">
        <f t="shared" si="2"/>
        <v>0</v>
      </c>
    </row>
    <row r="39" spans="1:9" s="9" customFormat="1" ht="37.5" customHeight="1">
      <c r="A39" s="10">
        <v>36</v>
      </c>
      <c r="B39" s="80" t="s">
        <v>222</v>
      </c>
      <c r="C39" s="59" t="s">
        <v>26</v>
      </c>
      <c r="D39" s="10">
        <v>1</v>
      </c>
      <c r="E39" s="10"/>
      <c r="F39" s="12">
        <f t="shared" si="0"/>
        <v>0</v>
      </c>
      <c r="G39" s="79">
        <v>0.23</v>
      </c>
      <c r="H39" s="12">
        <f t="shared" si="1"/>
        <v>0</v>
      </c>
      <c r="I39" s="12">
        <f t="shared" si="2"/>
        <v>0</v>
      </c>
    </row>
    <row r="40" spans="1:9" s="9" customFormat="1" ht="37.5" customHeight="1">
      <c r="A40" s="10">
        <v>37</v>
      </c>
      <c r="B40" s="11" t="s">
        <v>46</v>
      </c>
      <c r="C40" s="59" t="s">
        <v>10</v>
      </c>
      <c r="D40" s="10">
        <v>20</v>
      </c>
      <c r="E40" s="10"/>
      <c r="F40" s="12">
        <f t="shared" si="0"/>
        <v>0</v>
      </c>
      <c r="G40" s="79">
        <v>0.23</v>
      </c>
      <c r="H40" s="12">
        <f t="shared" si="1"/>
        <v>0</v>
      </c>
      <c r="I40" s="12">
        <f t="shared" si="2"/>
        <v>0</v>
      </c>
    </row>
    <row r="41" spans="1:9" s="9" customFormat="1" ht="37.5" customHeight="1">
      <c r="A41" s="10">
        <v>38</v>
      </c>
      <c r="B41" s="11" t="s">
        <v>47</v>
      </c>
      <c r="C41" s="59" t="s">
        <v>26</v>
      </c>
      <c r="D41" s="10">
        <v>10</v>
      </c>
      <c r="E41" s="10"/>
      <c r="F41" s="12">
        <f t="shared" si="0"/>
        <v>0</v>
      </c>
      <c r="G41" s="79">
        <v>0.23</v>
      </c>
      <c r="H41" s="12">
        <f t="shared" si="1"/>
        <v>0</v>
      </c>
      <c r="I41" s="12">
        <f t="shared" si="2"/>
        <v>0</v>
      </c>
    </row>
    <row r="42" spans="1:9" s="9" customFormat="1" ht="37.5" customHeight="1">
      <c r="A42" s="10">
        <v>39</v>
      </c>
      <c r="B42" s="80" t="s">
        <v>48</v>
      </c>
      <c r="C42" s="59" t="s">
        <v>10</v>
      </c>
      <c r="D42" s="10">
        <v>50</v>
      </c>
      <c r="E42" s="10"/>
      <c r="F42" s="12">
        <f t="shared" si="0"/>
        <v>0</v>
      </c>
      <c r="G42" s="79">
        <v>0.23</v>
      </c>
      <c r="H42" s="12">
        <f t="shared" si="1"/>
        <v>0</v>
      </c>
      <c r="I42" s="12">
        <f t="shared" si="2"/>
        <v>0</v>
      </c>
    </row>
    <row r="43" spans="1:9" s="9" customFormat="1" ht="37.5" customHeight="1">
      <c r="A43" s="10">
        <v>40</v>
      </c>
      <c r="B43" s="80" t="s">
        <v>49</v>
      </c>
      <c r="C43" s="59" t="s">
        <v>10</v>
      </c>
      <c r="D43" s="10">
        <v>50</v>
      </c>
      <c r="E43" s="10"/>
      <c r="F43" s="12">
        <f t="shared" si="0"/>
        <v>0</v>
      </c>
      <c r="G43" s="79">
        <v>0.23</v>
      </c>
      <c r="H43" s="12">
        <f t="shared" si="1"/>
        <v>0</v>
      </c>
      <c r="I43" s="12">
        <f t="shared" si="2"/>
        <v>0</v>
      </c>
    </row>
    <row r="44" spans="1:9" s="9" customFormat="1" ht="37.5" customHeight="1">
      <c r="A44" s="10">
        <v>41</v>
      </c>
      <c r="B44" s="80" t="s">
        <v>50</v>
      </c>
      <c r="C44" s="59" t="s">
        <v>10</v>
      </c>
      <c r="D44" s="10">
        <v>50</v>
      </c>
      <c r="E44" s="59"/>
      <c r="F44" s="12">
        <f t="shared" si="0"/>
        <v>0</v>
      </c>
      <c r="G44" s="79">
        <v>0.23</v>
      </c>
      <c r="H44" s="12">
        <f t="shared" si="1"/>
        <v>0</v>
      </c>
      <c r="I44" s="12">
        <f t="shared" si="2"/>
        <v>0</v>
      </c>
    </row>
    <row r="45" spans="1:9" s="9" customFormat="1" ht="37.5" customHeight="1">
      <c r="A45" s="10">
        <v>42</v>
      </c>
      <c r="B45" s="80" t="s">
        <v>51</v>
      </c>
      <c r="C45" s="59" t="s">
        <v>10</v>
      </c>
      <c r="D45" s="59">
        <v>50</v>
      </c>
      <c r="E45" s="59"/>
      <c r="F45" s="12">
        <f t="shared" si="0"/>
        <v>0</v>
      </c>
      <c r="G45" s="79">
        <v>0.23</v>
      </c>
      <c r="H45" s="12">
        <f t="shared" si="1"/>
        <v>0</v>
      </c>
      <c r="I45" s="12">
        <f t="shared" si="2"/>
        <v>0</v>
      </c>
    </row>
    <row r="46" spans="1:9" s="9" customFormat="1" ht="37.5" customHeight="1">
      <c r="A46" s="10">
        <v>43</v>
      </c>
      <c r="B46" s="80" t="s">
        <v>52</v>
      </c>
      <c r="C46" s="59" t="s">
        <v>10</v>
      </c>
      <c r="D46" s="59">
        <v>50</v>
      </c>
      <c r="E46" s="59"/>
      <c r="F46" s="12">
        <f t="shared" si="0"/>
        <v>0</v>
      </c>
      <c r="G46" s="79">
        <v>0.23</v>
      </c>
      <c r="H46" s="12">
        <f t="shared" si="1"/>
        <v>0</v>
      </c>
      <c r="I46" s="12">
        <f t="shared" si="2"/>
        <v>0</v>
      </c>
    </row>
    <row r="47" spans="1:9" s="9" customFormat="1" ht="37.5" customHeight="1">
      <c r="A47" s="10">
        <v>44</v>
      </c>
      <c r="B47" s="80" t="s">
        <v>53</v>
      </c>
      <c r="C47" s="59" t="s">
        <v>10</v>
      </c>
      <c r="D47" s="59">
        <v>30</v>
      </c>
      <c r="E47" s="59"/>
      <c r="F47" s="12">
        <f t="shared" si="0"/>
        <v>0</v>
      </c>
      <c r="G47" s="79">
        <v>0.23</v>
      </c>
      <c r="H47" s="12">
        <f t="shared" si="1"/>
        <v>0</v>
      </c>
      <c r="I47" s="12">
        <f t="shared" si="2"/>
        <v>0</v>
      </c>
    </row>
    <row r="48" spans="1:9" s="9" customFormat="1" ht="37.5" customHeight="1">
      <c r="A48" s="10">
        <v>45</v>
      </c>
      <c r="B48" s="80" t="s">
        <v>54</v>
      </c>
      <c r="C48" s="59" t="s">
        <v>26</v>
      </c>
      <c r="D48" s="59">
        <v>10</v>
      </c>
      <c r="E48" s="10"/>
      <c r="F48" s="12">
        <f t="shared" si="0"/>
        <v>0</v>
      </c>
      <c r="G48" s="79">
        <v>0.23</v>
      </c>
      <c r="H48" s="12">
        <f t="shared" si="1"/>
        <v>0</v>
      </c>
      <c r="I48" s="12">
        <f t="shared" si="2"/>
        <v>0</v>
      </c>
    </row>
    <row r="49" spans="1:9" s="9" customFormat="1" ht="37.5" customHeight="1">
      <c r="A49" s="10">
        <v>46</v>
      </c>
      <c r="B49" s="80" t="s">
        <v>55</v>
      </c>
      <c r="C49" s="59" t="s">
        <v>10</v>
      </c>
      <c r="D49" s="59">
        <v>30</v>
      </c>
      <c r="E49" s="10"/>
      <c r="F49" s="12">
        <f t="shared" si="0"/>
        <v>0</v>
      </c>
      <c r="G49" s="79">
        <v>0.23</v>
      </c>
      <c r="H49" s="12">
        <f t="shared" si="1"/>
        <v>0</v>
      </c>
      <c r="I49" s="12">
        <f t="shared" si="2"/>
        <v>0</v>
      </c>
    </row>
    <row r="50" spans="1:9" s="9" customFormat="1" ht="37.5" customHeight="1">
      <c r="A50" s="10">
        <v>47</v>
      </c>
      <c r="B50" s="11" t="s">
        <v>261</v>
      </c>
      <c r="C50" s="59" t="s">
        <v>10</v>
      </c>
      <c r="D50" s="10">
        <v>70</v>
      </c>
      <c r="E50" s="10"/>
      <c r="F50" s="12">
        <f t="shared" si="0"/>
        <v>0</v>
      </c>
      <c r="G50" s="79">
        <v>0.23</v>
      </c>
      <c r="H50" s="12">
        <f t="shared" si="1"/>
        <v>0</v>
      </c>
      <c r="I50" s="12">
        <f t="shared" si="2"/>
        <v>0</v>
      </c>
    </row>
    <row r="51" spans="1:9" s="9" customFormat="1" ht="37.5" customHeight="1">
      <c r="A51" s="10">
        <v>48</v>
      </c>
      <c r="B51" s="11" t="s">
        <v>56</v>
      </c>
      <c r="C51" s="59" t="s">
        <v>10</v>
      </c>
      <c r="D51" s="10">
        <v>10</v>
      </c>
      <c r="E51" s="10"/>
      <c r="F51" s="12">
        <f t="shared" si="0"/>
        <v>0</v>
      </c>
      <c r="G51" s="79">
        <v>0.23</v>
      </c>
      <c r="H51" s="12">
        <f t="shared" si="1"/>
        <v>0</v>
      </c>
      <c r="I51" s="12">
        <f t="shared" si="2"/>
        <v>0</v>
      </c>
    </row>
    <row r="52" spans="1:9" s="9" customFormat="1" ht="37.5" customHeight="1">
      <c r="A52" s="10">
        <v>49</v>
      </c>
      <c r="B52" s="11" t="s">
        <v>223</v>
      </c>
      <c r="C52" s="59" t="s">
        <v>10</v>
      </c>
      <c r="D52" s="10">
        <v>180</v>
      </c>
      <c r="E52" s="10"/>
      <c r="F52" s="12">
        <f t="shared" si="0"/>
        <v>0</v>
      </c>
      <c r="G52" s="79">
        <v>0.23</v>
      </c>
      <c r="H52" s="12">
        <f t="shared" si="1"/>
        <v>0</v>
      </c>
      <c r="I52" s="12">
        <f t="shared" si="2"/>
        <v>0</v>
      </c>
    </row>
    <row r="53" spans="1:9" s="9" customFormat="1" ht="37.5" customHeight="1">
      <c r="A53" s="10">
        <v>50</v>
      </c>
      <c r="B53" s="53" t="s">
        <v>224</v>
      </c>
      <c r="C53" s="59" t="s">
        <v>10</v>
      </c>
      <c r="D53" s="10">
        <v>20</v>
      </c>
      <c r="E53" s="10"/>
      <c r="F53" s="12">
        <f t="shared" si="0"/>
        <v>0</v>
      </c>
      <c r="G53" s="79">
        <v>0.23</v>
      </c>
      <c r="H53" s="12">
        <f t="shared" si="1"/>
        <v>0</v>
      </c>
      <c r="I53" s="12">
        <f t="shared" si="2"/>
        <v>0</v>
      </c>
    </row>
    <row r="54" spans="1:9" s="9" customFormat="1" ht="37.5" customHeight="1">
      <c r="A54" s="10">
        <v>51</v>
      </c>
      <c r="B54" s="11" t="s">
        <v>57</v>
      </c>
      <c r="C54" s="59" t="s">
        <v>26</v>
      </c>
      <c r="D54" s="10">
        <v>20</v>
      </c>
      <c r="E54" s="10"/>
      <c r="F54" s="12">
        <f t="shared" si="0"/>
        <v>0</v>
      </c>
      <c r="G54" s="79">
        <v>0.23</v>
      </c>
      <c r="H54" s="12">
        <f t="shared" si="1"/>
        <v>0</v>
      </c>
      <c r="I54" s="12">
        <f t="shared" si="2"/>
        <v>0</v>
      </c>
    </row>
    <row r="55" spans="1:9" s="9" customFormat="1" ht="37.5" customHeight="1">
      <c r="A55" s="10">
        <v>52</v>
      </c>
      <c r="B55" s="11" t="s">
        <v>58</v>
      </c>
      <c r="C55" s="59" t="s">
        <v>26</v>
      </c>
      <c r="D55" s="10">
        <v>30</v>
      </c>
      <c r="E55" s="10"/>
      <c r="F55" s="12">
        <f t="shared" si="0"/>
        <v>0</v>
      </c>
      <c r="G55" s="79">
        <v>0.23</v>
      </c>
      <c r="H55" s="12">
        <f t="shared" si="1"/>
        <v>0</v>
      </c>
      <c r="I55" s="12">
        <f t="shared" si="2"/>
        <v>0</v>
      </c>
    </row>
    <row r="56" spans="1:9" s="9" customFormat="1" ht="37.5" customHeight="1">
      <c r="A56" s="10">
        <v>53</v>
      </c>
      <c r="B56" s="11" t="s">
        <v>59</v>
      </c>
      <c r="C56" s="59" t="s">
        <v>26</v>
      </c>
      <c r="D56" s="10">
        <v>20</v>
      </c>
      <c r="E56" s="10"/>
      <c r="F56" s="12">
        <f t="shared" si="0"/>
        <v>0</v>
      </c>
      <c r="G56" s="79">
        <v>0.23</v>
      </c>
      <c r="H56" s="12">
        <f t="shared" si="1"/>
        <v>0</v>
      </c>
      <c r="I56" s="12">
        <f t="shared" si="2"/>
        <v>0</v>
      </c>
    </row>
    <row r="57" spans="1:9" s="9" customFormat="1" ht="37.5" customHeight="1">
      <c r="A57" s="10">
        <v>54</v>
      </c>
      <c r="B57" s="11" t="s">
        <v>60</v>
      </c>
      <c r="C57" s="59" t="s">
        <v>26</v>
      </c>
      <c r="D57" s="10">
        <v>20</v>
      </c>
      <c r="E57" s="10"/>
      <c r="F57" s="12">
        <f t="shared" si="0"/>
        <v>0</v>
      </c>
      <c r="G57" s="79">
        <v>0.23</v>
      </c>
      <c r="H57" s="12">
        <f t="shared" si="1"/>
        <v>0</v>
      </c>
      <c r="I57" s="12">
        <f t="shared" si="2"/>
        <v>0</v>
      </c>
    </row>
    <row r="58" spans="1:9" s="9" customFormat="1" ht="37.5" customHeight="1">
      <c r="A58" s="10">
        <v>55</v>
      </c>
      <c r="B58" s="11" t="s">
        <v>61</v>
      </c>
      <c r="C58" s="59" t="s">
        <v>10</v>
      </c>
      <c r="D58" s="10">
        <v>60</v>
      </c>
      <c r="E58" s="10"/>
      <c r="F58" s="12">
        <f t="shared" si="0"/>
        <v>0</v>
      </c>
      <c r="G58" s="79">
        <v>0.23</v>
      </c>
      <c r="H58" s="12">
        <f t="shared" si="1"/>
        <v>0</v>
      </c>
      <c r="I58" s="12">
        <f t="shared" si="2"/>
        <v>0</v>
      </c>
    </row>
    <row r="59" spans="1:9" s="9" customFormat="1" ht="37.5" customHeight="1">
      <c r="A59" s="10">
        <v>56</v>
      </c>
      <c r="B59" s="11" t="s">
        <v>62</v>
      </c>
      <c r="C59" s="59" t="s">
        <v>10</v>
      </c>
      <c r="D59" s="10">
        <v>20</v>
      </c>
      <c r="E59" s="10"/>
      <c r="F59" s="12">
        <f t="shared" si="0"/>
        <v>0</v>
      </c>
      <c r="G59" s="79">
        <v>0.23</v>
      </c>
      <c r="H59" s="12">
        <f t="shared" si="1"/>
        <v>0</v>
      </c>
      <c r="I59" s="12">
        <f t="shared" si="2"/>
        <v>0</v>
      </c>
    </row>
    <row r="60" spans="1:9" s="9" customFormat="1" ht="37.5" customHeight="1">
      <c r="A60" s="10">
        <v>57</v>
      </c>
      <c r="B60" s="11" t="s">
        <v>63</v>
      </c>
      <c r="C60" s="59" t="s">
        <v>10</v>
      </c>
      <c r="D60" s="10">
        <v>20</v>
      </c>
      <c r="E60" s="10"/>
      <c r="F60" s="12">
        <f t="shared" si="0"/>
        <v>0</v>
      </c>
      <c r="G60" s="79">
        <v>0.23</v>
      </c>
      <c r="H60" s="12">
        <f t="shared" si="1"/>
        <v>0</v>
      </c>
      <c r="I60" s="12">
        <f t="shared" si="2"/>
        <v>0</v>
      </c>
    </row>
    <row r="61" spans="1:9" s="9" customFormat="1" ht="37.5" customHeight="1">
      <c r="A61" s="10">
        <v>58</v>
      </c>
      <c r="B61" s="80" t="s">
        <v>225</v>
      </c>
      <c r="C61" s="59" t="s">
        <v>26</v>
      </c>
      <c r="D61" s="10">
        <v>5</v>
      </c>
      <c r="E61" s="10"/>
      <c r="F61" s="12">
        <f t="shared" si="0"/>
        <v>0</v>
      </c>
      <c r="G61" s="79">
        <v>0.23</v>
      </c>
      <c r="H61" s="12">
        <f t="shared" si="1"/>
        <v>0</v>
      </c>
      <c r="I61" s="12">
        <f t="shared" si="2"/>
        <v>0</v>
      </c>
    </row>
    <row r="62" spans="1:9" s="9" customFormat="1" ht="37.5" customHeight="1">
      <c r="A62" s="10">
        <v>59</v>
      </c>
      <c r="B62" s="80" t="s">
        <v>226</v>
      </c>
      <c r="C62" s="59" t="s">
        <v>26</v>
      </c>
      <c r="D62" s="10">
        <v>50</v>
      </c>
      <c r="E62" s="10"/>
      <c r="F62" s="12">
        <f>D62*E62</f>
        <v>0</v>
      </c>
      <c r="G62" s="79">
        <v>0.23</v>
      </c>
      <c r="H62" s="12">
        <f>(F62*G62)</f>
        <v>0</v>
      </c>
      <c r="I62" s="12">
        <f>F62+H62</f>
        <v>0</v>
      </c>
    </row>
    <row r="63" spans="1:9" s="9" customFormat="1" ht="37.5" customHeight="1">
      <c r="A63" s="10">
        <v>60</v>
      </c>
      <c r="B63" s="80" t="s">
        <v>227</v>
      </c>
      <c r="C63" s="59" t="s">
        <v>26</v>
      </c>
      <c r="D63" s="10">
        <v>15</v>
      </c>
      <c r="E63" s="10"/>
      <c r="F63" s="12">
        <f t="shared" si="0"/>
        <v>0</v>
      </c>
      <c r="G63" s="79">
        <v>0.23</v>
      </c>
      <c r="H63" s="12">
        <f t="shared" si="1"/>
        <v>0</v>
      </c>
      <c r="I63" s="12">
        <f t="shared" si="2"/>
        <v>0</v>
      </c>
    </row>
    <row r="64" spans="1:9" s="9" customFormat="1" ht="51" customHeight="1">
      <c r="A64" s="10">
        <v>61</v>
      </c>
      <c r="B64" s="11" t="s">
        <v>64</v>
      </c>
      <c r="C64" s="59" t="s">
        <v>10</v>
      </c>
      <c r="D64" s="10">
        <v>5</v>
      </c>
      <c r="E64" s="10"/>
      <c r="F64" s="12">
        <f t="shared" si="0"/>
        <v>0</v>
      </c>
      <c r="G64" s="79">
        <v>0.23</v>
      </c>
      <c r="H64" s="12">
        <f t="shared" si="1"/>
        <v>0</v>
      </c>
      <c r="I64" s="12">
        <f t="shared" si="2"/>
        <v>0</v>
      </c>
    </row>
    <row r="65" spans="1:9" s="9" customFormat="1" ht="51.75" customHeight="1">
      <c r="A65" s="10">
        <v>62</v>
      </c>
      <c r="B65" s="11" t="s">
        <v>65</v>
      </c>
      <c r="C65" s="59" t="s">
        <v>10</v>
      </c>
      <c r="D65" s="10">
        <v>10</v>
      </c>
      <c r="E65" s="10"/>
      <c r="F65" s="12">
        <f t="shared" si="0"/>
        <v>0</v>
      </c>
      <c r="G65" s="79">
        <v>0.23</v>
      </c>
      <c r="H65" s="12">
        <f t="shared" si="1"/>
        <v>0</v>
      </c>
      <c r="I65" s="12">
        <f t="shared" si="2"/>
        <v>0</v>
      </c>
    </row>
    <row r="66" spans="1:9" s="9" customFormat="1" ht="37.5" customHeight="1">
      <c r="A66" s="10">
        <v>63</v>
      </c>
      <c r="B66" s="11" t="s">
        <v>66</v>
      </c>
      <c r="C66" s="59" t="s">
        <v>10</v>
      </c>
      <c r="D66" s="10">
        <v>50</v>
      </c>
      <c r="E66" s="10"/>
      <c r="F66" s="12">
        <f t="shared" si="0"/>
        <v>0</v>
      </c>
      <c r="G66" s="79">
        <v>0.23</v>
      </c>
      <c r="H66" s="12">
        <f t="shared" si="1"/>
        <v>0</v>
      </c>
      <c r="I66" s="12">
        <f t="shared" si="2"/>
        <v>0</v>
      </c>
    </row>
    <row r="67" spans="1:9" s="9" customFormat="1" ht="37.5" customHeight="1">
      <c r="A67" s="10">
        <v>64</v>
      </c>
      <c r="B67" s="11" t="s">
        <v>228</v>
      </c>
      <c r="C67" s="59" t="s">
        <v>10</v>
      </c>
      <c r="D67" s="10">
        <v>10</v>
      </c>
      <c r="E67" s="10"/>
      <c r="F67" s="12">
        <f t="shared" si="0"/>
        <v>0</v>
      </c>
      <c r="G67" s="79">
        <v>0.23</v>
      </c>
      <c r="H67" s="12">
        <f t="shared" si="1"/>
        <v>0</v>
      </c>
      <c r="I67" s="12">
        <f t="shared" si="2"/>
        <v>0</v>
      </c>
    </row>
    <row r="68" spans="1:9" s="9" customFormat="1" ht="37.5" customHeight="1">
      <c r="A68" s="10">
        <v>65</v>
      </c>
      <c r="B68" s="11" t="s">
        <v>229</v>
      </c>
      <c r="C68" s="59" t="s">
        <v>10</v>
      </c>
      <c r="D68" s="10">
        <v>10</v>
      </c>
      <c r="E68" s="10"/>
      <c r="F68" s="12">
        <f t="shared" si="0"/>
        <v>0</v>
      </c>
      <c r="G68" s="79">
        <v>0.23</v>
      </c>
      <c r="H68" s="12">
        <f t="shared" si="1"/>
        <v>0</v>
      </c>
      <c r="I68" s="12">
        <f t="shared" si="2"/>
        <v>0</v>
      </c>
    </row>
    <row r="69" spans="1:9" s="9" customFormat="1" ht="37.5" customHeight="1">
      <c r="A69" s="10">
        <v>66</v>
      </c>
      <c r="B69" s="80" t="s">
        <v>67</v>
      </c>
      <c r="C69" s="59" t="s">
        <v>10</v>
      </c>
      <c r="D69" s="10">
        <v>50</v>
      </c>
      <c r="E69" s="10"/>
      <c r="F69" s="12">
        <f aca="true" t="shared" si="3" ref="F69:F132">D69*E69</f>
        <v>0</v>
      </c>
      <c r="G69" s="79">
        <v>0.23</v>
      </c>
      <c r="H69" s="12">
        <f aca="true" t="shared" si="4" ref="H69:H132">(F69*G69)</f>
        <v>0</v>
      </c>
      <c r="I69" s="12">
        <f aca="true" t="shared" si="5" ref="I69:I132">F69+H69</f>
        <v>0</v>
      </c>
    </row>
    <row r="70" spans="1:9" s="9" customFormat="1" ht="37.5" customHeight="1">
      <c r="A70" s="10">
        <v>67</v>
      </c>
      <c r="B70" s="11" t="s">
        <v>68</v>
      </c>
      <c r="C70" s="59" t="s">
        <v>10</v>
      </c>
      <c r="D70" s="10">
        <v>5</v>
      </c>
      <c r="E70" s="10"/>
      <c r="F70" s="12">
        <f t="shared" si="3"/>
        <v>0</v>
      </c>
      <c r="G70" s="79">
        <v>0.23</v>
      </c>
      <c r="H70" s="12">
        <f t="shared" si="4"/>
        <v>0</v>
      </c>
      <c r="I70" s="12">
        <f t="shared" si="5"/>
        <v>0</v>
      </c>
    </row>
    <row r="71" spans="1:9" s="9" customFormat="1" ht="37.5" customHeight="1">
      <c r="A71" s="10">
        <v>68</v>
      </c>
      <c r="B71" s="11" t="s">
        <v>69</v>
      </c>
      <c r="C71" s="59" t="s">
        <v>26</v>
      </c>
      <c r="D71" s="10">
        <v>5</v>
      </c>
      <c r="E71" s="10"/>
      <c r="F71" s="12">
        <f t="shared" si="3"/>
        <v>0</v>
      </c>
      <c r="G71" s="79">
        <v>0.23</v>
      </c>
      <c r="H71" s="12">
        <f t="shared" si="4"/>
        <v>0</v>
      </c>
      <c r="I71" s="12">
        <f t="shared" si="5"/>
        <v>0</v>
      </c>
    </row>
    <row r="72" spans="1:9" s="9" customFormat="1" ht="37.5" customHeight="1">
      <c r="A72" s="10">
        <v>69</v>
      </c>
      <c r="B72" s="11" t="s">
        <v>70</v>
      </c>
      <c r="C72" s="59" t="s">
        <v>26</v>
      </c>
      <c r="D72" s="10">
        <v>5</v>
      </c>
      <c r="E72" s="10"/>
      <c r="F72" s="12">
        <f t="shared" si="3"/>
        <v>0</v>
      </c>
      <c r="G72" s="79">
        <v>0.23</v>
      </c>
      <c r="H72" s="12">
        <f t="shared" si="4"/>
        <v>0</v>
      </c>
      <c r="I72" s="12">
        <f t="shared" si="5"/>
        <v>0</v>
      </c>
    </row>
    <row r="73" spans="1:9" s="9" customFormat="1" ht="37.5" customHeight="1">
      <c r="A73" s="10">
        <v>70</v>
      </c>
      <c r="B73" s="11" t="s">
        <v>71</v>
      </c>
      <c r="C73" s="59" t="s">
        <v>26</v>
      </c>
      <c r="D73" s="10">
        <v>2</v>
      </c>
      <c r="E73" s="10"/>
      <c r="F73" s="12">
        <f t="shared" si="3"/>
        <v>0</v>
      </c>
      <c r="G73" s="79">
        <v>0.23</v>
      </c>
      <c r="H73" s="12">
        <f t="shared" si="4"/>
        <v>0</v>
      </c>
      <c r="I73" s="12">
        <f t="shared" si="5"/>
        <v>0</v>
      </c>
    </row>
    <row r="74" spans="1:9" s="9" customFormat="1" ht="37.5" customHeight="1">
      <c r="A74" s="10">
        <v>71</v>
      </c>
      <c r="B74" s="11" t="s">
        <v>72</v>
      </c>
      <c r="C74" s="59" t="s">
        <v>10</v>
      </c>
      <c r="D74" s="59">
        <v>5</v>
      </c>
      <c r="E74" s="59"/>
      <c r="F74" s="12">
        <f t="shared" si="3"/>
        <v>0</v>
      </c>
      <c r="G74" s="79">
        <v>0.23</v>
      </c>
      <c r="H74" s="12">
        <f t="shared" si="4"/>
        <v>0</v>
      </c>
      <c r="I74" s="12">
        <f t="shared" si="5"/>
        <v>0</v>
      </c>
    </row>
    <row r="75" spans="1:9" s="9" customFormat="1" ht="37.5" customHeight="1">
      <c r="A75" s="10">
        <v>72</v>
      </c>
      <c r="B75" s="11" t="s">
        <v>230</v>
      </c>
      <c r="C75" s="59" t="s">
        <v>10</v>
      </c>
      <c r="D75" s="59">
        <v>15</v>
      </c>
      <c r="E75" s="59"/>
      <c r="F75" s="12">
        <f t="shared" si="3"/>
        <v>0</v>
      </c>
      <c r="G75" s="79">
        <v>0.23</v>
      </c>
      <c r="H75" s="12">
        <f t="shared" si="4"/>
        <v>0</v>
      </c>
      <c r="I75" s="12">
        <f t="shared" si="5"/>
        <v>0</v>
      </c>
    </row>
    <row r="76" spans="1:9" s="9" customFormat="1" ht="37.5" customHeight="1">
      <c r="A76" s="10">
        <v>73</v>
      </c>
      <c r="B76" s="11" t="s">
        <v>73</v>
      </c>
      <c r="C76" s="59" t="s">
        <v>26</v>
      </c>
      <c r="D76" s="56">
        <v>2</v>
      </c>
      <c r="E76" s="56"/>
      <c r="F76" s="12">
        <f t="shared" si="3"/>
        <v>0</v>
      </c>
      <c r="G76" s="79">
        <v>0.23</v>
      </c>
      <c r="H76" s="12">
        <f t="shared" si="4"/>
        <v>0</v>
      </c>
      <c r="I76" s="12">
        <f t="shared" si="5"/>
        <v>0</v>
      </c>
    </row>
    <row r="77" spans="1:9" s="9" customFormat="1" ht="37.5" customHeight="1">
      <c r="A77" s="10">
        <v>74</v>
      </c>
      <c r="B77" s="11" t="s">
        <v>74</v>
      </c>
      <c r="C77" s="59" t="s">
        <v>26</v>
      </c>
      <c r="D77" s="10">
        <v>2</v>
      </c>
      <c r="E77" s="10"/>
      <c r="F77" s="12">
        <f t="shared" si="3"/>
        <v>0</v>
      </c>
      <c r="G77" s="79">
        <v>0.23</v>
      </c>
      <c r="H77" s="12">
        <f t="shared" si="4"/>
        <v>0</v>
      </c>
      <c r="I77" s="12">
        <f t="shared" si="5"/>
        <v>0</v>
      </c>
    </row>
    <row r="78" spans="1:9" s="9" customFormat="1" ht="37.5" customHeight="1">
      <c r="A78" s="10">
        <v>75</v>
      </c>
      <c r="B78" s="11" t="s">
        <v>75</v>
      </c>
      <c r="C78" s="59" t="s">
        <v>10</v>
      </c>
      <c r="D78" s="10">
        <v>40</v>
      </c>
      <c r="E78" s="10"/>
      <c r="F78" s="12">
        <f t="shared" si="3"/>
        <v>0</v>
      </c>
      <c r="G78" s="79">
        <v>0.23</v>
      </c>
      <c r="H78" s="12">
        <f t="shared" si="4"/>
        <v>0</v>
      </c>
      <c r="I78" s="12">
        <f t="shared" si="5"/>
        <v>0</v>
      </c>
    </row>
    <row r="79" spans="1:9" s="9" customFormat="1" ht="37.5" customHeight="1">
      <c r="A79" s="10">
        <v>76</v>
      </c>
      <c r="B79" s="80" t="s">
        <v>76</v>
      </c>
      <c r="C79" s="59" t="s">
        <v>77</v>
      </c>
      <c r="D79" s="10">
        <v>1000</v>
      </c>
      <c r="E79" s="10"/>
      <c r="F79" s="12">
        <f t="shared" si="3"/>
        <v>0</v>
      </c>
      <c r="G79" s="79">
        <v>0.23</v>
      </c>
      <c r="H79" s="12">
        <f t="shared" si="4"/>
        <v>0</v>
      </c>
      <c r="I79" s="12">
        <f t="shared" si="5"/>
        <v>0</v>
      </c>
    </row>
    <row r="80" spans="1:9" s="9" customFormat="1" ht="37.5" customHeight="1">
      <c r="A80" s="10">
        <v>77</v>
      </c>
      <c r="B80" s="80" t="s">
        <v>78</v>
      </c>
      <c r="C80" s="59" t="s">
        <v>77</v>
      </c>
      <c r="D80" s="10">
        <v>3</v>
      </c>
      <c r="E80" s="10"/>
      <c r="F80" s="12">
        <f t="shared" si="3"/>
        <v>0</v>
      </c>
      <c r="G80" s="79">
        <v>0.23</v>
      </c>
      <c r="H80" s="12">
        <f t="shared" si="4"/>
        <v>0</v>
      </c>
      <c r="I80" s="12">
        <f t="shared" si="5"/>
        <v>0</v>
      </c>
    </row>
    <row r="81" spans="1:9" s="9" customFormat="1" ht="37.5" customHeight="1">
      <c r="A81" s="10">
        <v>78</v>
      </c>
      <c r="B81" s="11" t="s">
        <v>231</v>
      </c>
      <c r="C81" s="59" t="s">
        <v>10</v>
      </c>
      <c r="D81" s="10">
        <v>10</v>
      </c>
      <c r="E81" s="10"/>
      <c r="F81" s="12">
        <f t="shared" si="3"/>
        <v>0</v>
      </c>
      <c r="G81" s="79">
        <v>0.23</v>
      </c>
      <c r="H81" s="12">
        <f t="shared" si="4"/>
        <v>0</v>
      </c>
      <c r="I81" s="12">
        <f t="shared" si="5"/>
        <v>0</v>
      </c>
    </row>
    <row r="82" spans="1:9" s="9" customFormat="1" ht="37.5" customHeight="1">
      <c r="A82" s="10">
        <v>79</v>
      </c>
      <c r="B82" s="11" t="s">
        <v>232</v>
      </c>
      <c r="C82" s="59" t="s">
        <v>26</v>
      </c>
      <c r="D82" s="10">
        <v>10</v>
      </c>
      <c r="E82" s="10"/>
      <c r="F82" s="12">
        <f t="shared" si="3"/>
        <v>0</v>
      </c>
      <c r="G82" s="79">
        <v>0.23</v>
      </c>
      <c r="H82" s="12">
        <f t="shared" si="4"/>
        <v>0</v>
      </c>
      <c r="I82" s="12">
        <f t="shared" si="5"/>
        <v>0</v>
      </c>
    </row>
    <row r="83" spans="1:9" s="9" customFormat="1" ht="37.5" customHeight="1">
      <c r="A83" s="10">
        <v>80</v>
      </c>
      <c r="B83" s="80" t="s">
        <v>233</v>
      </c>
      <c r="C83" s="59" t="s">
        <v>26</v>
      </c>
      <c r="D83" s="10">
        <v>10</v>
      </c>
      <c r="E83" s="10"/>
      <c r="F83" s="12">
        <f t="shared" si="3"/>
        <v>0</v>
      </c>
      <c r="G83" s="79">
        <v>0.23</v>
      </c>
      <c r="H83" s="12">
        <f t="shared" si="4"/>
        <v>0</v>
      </c>
      <c r="I83" s="12">
        <f t="shared" si="5"/>
        <v>0</v>
      </c>
    </row>
    <row r="84" spans="1:9" s="9" customFormat="1" ht="37.5" customHeight="1">
      <c r="A84" s="10">
        <v>81</v>
      </c>
      <c r="B84" s="80" t="s">
        <v>79</v>
      </c>
      <c r="C84" s="59" t="s">
        <v>26</v>
      </c>
      <c r="D84" s="10">
        <v>5</v>
      </c>
      <c r="E84" s="10"/>
      <c r="F84" s="12">
        <f t="shared" si="3"/>
        <v>0</v>
      </c>
      <c r="G84" s="79">
        <v>0.23</v>
      </c>
      <c r="H84" s="12">
        <f t="shared" si="4"/>
        <v>0</v>
      </c>
      <c r="I84" s="12">
        <f t="shared" si="5"/>
        <v>0</v>
      </c>
    </row>
    <row r="85" spans="1:9" s="9" customFormat="1" ht="42.75" customHeight="1">
      <c r="A85" s="10">
        <v>82</v>
      </c>
      <c r="B85" s="80" t="s">
        <v>80</v>
      </c>
      <c r="C85" s="59" t="s">
        <v>26</v>
      </c>
      <c r="D85" s="10">
        <v>10</v>
      </c>
      <c r="E85" s="10"/>
      <c r="F85" s="12">
        <f t="shared" si="3"/>
        <v>0</v>
      </c>
      <c r="G85" s="79">
        <v>0.23</v>
      </c>
      <c r="H85" s="12">
        <f t="shared" si="4"/>
        <v>0</v>
      </c>
      <c r="I85" s="12">
        <f t="shared" si="5"/>
        <v>0</v>
      </c>
    </row>
    <row r="86" spans="1:9" s="9" customFormat="1" ht="43.5" customHeight="1">
      <c r="A86" s="10">
        <v>83</v>
      </c>
      <c r="B86" s="80" t="s">
        <v>81</v>
      </c>
      <c r="C86" s="59" t="s">
        <v>26</v>
      </c>
      <c r="D86" s="10">
        <v>5</v>
      </c>
      <c r="E86" s="10"/>
      <c r="F86" s="12">
        <f t="shared" si="3"/>
        <v>0</v>
      </c>
      <c r="G86" s="79">
        <v>0.23</v>
      </c>
      <c r="H86" s="12">
        <f t="shared" si="4"/>
        <v>0</v>
      </c>
      <c r="I86" s="12">
        <f t="shared" si="5"/>
        <v>0</v>
      </c>
    </row>
    <row r="87" spans="1:9" s="9" customFormat="1" ht="40.5" customHeight="1">
      <c r="A87" s="10">
        <v>84</v>
      </c>
      <c r="B87" s="80" t="s">
        <v>82</v>
      </c>
      <c r="C87" s="59" t="s">
        <v>26</v>
      </c>
      <c r="D87" s="10">
        <v>20</v>
      </c>
      <c r="E87" s="10"/>
      <c r="F87" s="12">
        <f t="shared" si="3"/>
        <v>0</v>
      </c>
      <c r="G87" s="79">
        <v>0.23</v>
      </c>
      <c r="H87" s="12">
        <f t="shared" si="4"/>
        <v>0</v>
      </c>
      <c r="I87" s="12">
        <f t="shared" si="5"/>
        <v>0</v>
      </c>
    </row>
    <row r="88" spans="1:9" s="9" customFormat="1" ht="59.25" customHeight="1">
      <c r="A88" s="10">
        <v>85</v>
      </c>
      <c r="B88" s="80" t="s">
        <v>83</v>
      </c>
      <c r="C88" s="59" t="s">
        <v>10</v>
      </c>
      <c r="D88" s="10">
        <v>10</v>
      </c>
      <c r="E88" s="10"/>
      <c r="F88" s="12">
        <f t="shared" si="3"/>
        <v>0</v>
      </c>
      <c r="G88" s="79">
        <v>0.23</v>
      </c>
      <c r="H88" s="12">
        <f t="shared" si="4"/>
        <v>0</v>
      </c>
      <c r="I88" s="12">
        <f t="shared" si="5"/>
        <v>0</v>
      </c>
    </row>
    <row r="89" spans="1:9" s="9" customFormat="1" ht="37.5" customHeight="1">
      <c r="A89" s="10">
        <v>86</v>
      </c>
      <c r="B89" s="11" t="s">
        <v>234</v>
      </c>
      <c r="C89" s="59" t="s">
        <v>26</v>
      </c>
      <c r="D89" s="59">
        <v>10</v>
      </c>
      <c r="E89" s="59"/>
      <c r="F89" s="12">
        <f t="shared" si="3"/>
        <v>0</v>
      </c>
      <c r="G89" s="79">
        <v>0.23</v>
      </c>
      <c r="H89" s="12">
        <f t="shared" si="4"/>
        <v>0</v>
      </c>
      <c r="I89" s="12">
        <f t="shared" si="5"/>
        <v>0</v>
      </c>
    </row>
    <row r="90" spans="1:9" s="9" customFormat="1" ht="37.5" customHeight="1">
      <c r="A90" s="10">
        <v>87</v>
      </c>
      <c r="B90" s="11" t="s">
        <v>262</v>
      </c>
      <c r="C90" s="59" t="s">
        <v>26</v>
      </c>
      <c r="D90" s="59">
        <v>2</v>
      </c>
      <c r="E90" s="59"/>
      <c r="F90" s="12">
        <f t="shared" si="3"/>
        <v>0</v>
      </c>
      <c r="G90" s="79">
        <v>0.23</v>
      </c>
      <c r="H90" s="12">
        <f t="shared" si="4"/>
        <v>0</v>
      </c>
      <c r="I90" s="12">
        <f t="shared" si="5"/>
        <v>0</v>
      </c>
    </row>
    <row r="91" spans="1:9" s="9" customFormat="1" ht="37.5" customHeight="1">
      <c r="A91" s="10">
        <v>88</v>
      </c>
      <c r="B91" s="80" t="s">
        <v>84</v>
      </c>
      <c r="C91" s="59" t="s">
        <v>10</v>
      </c>
      <c r="D91" s="59">
        <v>20</v>
      </c>
      <c r="E91" s="10"/>
      <c r="F91" s="12">
        <f t="shared" si="3"/>
        <v>0</v>
      </c>
      <c r="G91" s="79">
        <v>0.23</v>
      </c>
      <c r="H91" s="12">
        <f t="shared" si="4"/>
        <v>0</v>
      </c>
      <c r="I91" s="12">
        <f t="shared" si="5"/>
        <v>0</v>
      </c>
    </row>
    <row r="92" spans="1:9" s="9" customFormat="1" ht="37.5" customHeight="1">
      <c r="A92" s="10">
        <v>89</v>
      </c>
      <c r="B92" s="11" t="s">
        <v>235</v>
      </c>
      <c r="C92" s="59" t="s">
        <v>10</v>
      </c>
      <c r="D92" s="10">
        <v>10</v>
      </c>
      <c r="E92" s="10"/>
      <c r="F92" s="12">
        <f t="shared" si="3"/>
        <v>0</v>
      </c>
      <c r="G92" s="79">
        <v>0.23</v>
      </c>
      <c r="H92" s="12">
        <f t="shared" si="4"/>
        <v>0</v>
      </c>
      <c r="I92" s="12">
        <f t="shared" si="5"/>
        <v>0</v>
      </c>
    </row>
    <row r="93" spans="1:9" s="9" customFormat="1" ht="37.5" customHeight="1">
      <c r="A93" s="84">
        <v>90</v>
      </c>
      <c r="B93" s="80" t="s">
        <v>236</v>
      </c>
      <c r="C93" s="59" t="s">
        <v>10</v>
      </c>
      <c r="D93" s="10">
        <v>40</v>
      </c>
      <c r="E93" s="10"/>
      <c r="F93" s="12">
        <f t="shared" si="3"/>
        <v>0</v>
      </c>
      <c r="G93" s="79">
        <v>0.23</v>
      </c>
      <c r="H93" s="12">
        <f t="shared" si="4"/>
        <v>0</v>
      </c>
      <c r="I93" s="12">
        <f t="shared" si="5"/>
        <v>0</v>
      </c>
    </row>
    <row r="94" spans="1:9" s="9" customFormat="1" ht="37.5" customHeight="1">
      <c r="A94" s="10">
        <v>91</v>
      </c>
      <c r="B94" s="80" t="s">
        <v>237</v>
      </c>
      <c r="C94" s="59" t="s">
        <v>10</v>
      </c>
      <c r="D94" s="10">
        <v>40</v>
      </c>
      <c r="E94" s="10"/>
      <c r="F94" s="12">
        <f t="shared" si="3"/>
        <v>0</v>
      </c>
      <c r="G94" s="79">
        <v>0.23</v>
      </c>
      <c r="H94" s="12">
        <f t="shared" si="4"/>
        <v>0</v>
      </c>
      <c r="I94" s="12">
        <f t="shared" si="5"/>
        <v>0</v>
      </c>
    </row>
    <row r="95" spans="1:9" s="9" customFormat="1" ht="37.5" customHeight="1">
      <c r="A95" s="10">
        <v>92</v>
      </c>
      <c r="B95" s="80" t="s">
        <v>238</v>
      </c>
      <c r="C95" s="59" t="s">
        <v>10</v>
      </c>
      <c r="D95" s="10">
        <v>10</v>
      </c>
      <c r="E95" s="10"/>
      <c r="F95" s="12">
        <f t="shared" si="3"/>
        <v>0</v>
      </c>
      <c r="G95" s="79">
        <v>0.23</v>
      </c>
      <c r="H95" s="12">
        <f t="shared" si="4"/>
        <v>0</v>
      </c>
      <c r="I95" s="12">
        <f t="shared" si="5"/>
        <v>0</v>
      </c>
    </row>
    <row r="96" spans="1:9" s="9" customFormat="1" ht="37.5" customHeight="1">
      <c r="A96" s="10">
        <v>93</v>
      </c>
      <c r="B96" s="80" t="s">
        <v>85</v>
      </c>
      <c r="C96" s="59" t="s">
        <v>10</v>
      </c>
      <c r="D96" s="10">
        <v>200</v>
      </c>
      <c r="E96" s="10"/>
      <c r="F96" s="12">
        <f t="shared" si="3"/>
        <v>0</v>
      </c>
      <c r="G96" s="79">
        <v>0.23</v>
      </c>
      <c r="H96" s="12">
        <f t="shared" si="4"/>
        <v>0</v>
      </c>
      <c r="I96" s="12">
        <f t="shared" si="5"/>
        <v>0</v>
      </c>
    </row>
    <row r="97" spans="1:9" s="9" customFormat="1" ht="37.5" customHeight="1">
      <c r="A97" s="10">
        <v>94</v>
      </c>
      <c r="B97" s="80" t="s">
        <v>86</v>
      </c>
      <c r="C97" s="59" t="s">
        <v>10</v>
      </c>
      <c r="D97" s="10">
        <v>50</v>
      </c>
      <c r="E97" s="10"/>
      <c r="F97" s="12">
        <f t="shared" si="3"/>
        <v>0</v>
      </c>
      <c r="G97" s="79">
        <v>0.23</v>
      </c>
      <c r="H97" s="12">
        <f t="shared" si="4"/>
        <v>0</v>
      </c>
      <c r="I97" s="12">
        <f t="shared" si="5"/>
        <v>0</v>
      </c>
    </row>
    <row r="98" spans="1:9" s="9" customFormat="1" ht="37.5" customHeight="1">
      <c r="A98" s="10">
        <v>95</v>
      </c>
      <c r="B98" s="80" t="s">
        <v>87</v>
      </c>
      <c r="C98" s="59" t="s">
        <v>10</v>
      </c>
      <c r="D98" s="10">
        <v>50</v>
      </c>
      <c r="E98" s="10"/>
      <c r="F98" s="12">
        <f t="shared" si="3"/>
        <v>0</v>
      </c>
      <c r="G98" s="79">
        <v>0.23</v>
      </c>
      <c r="H98" s="12">
        <f t="shared" si="4"/>
        <v>0</v>
      </c>
      <c r="I98" s="12">
        <f t="shared" si="5"/>
        <v>0</v>
      </c>
    </row>
    <row r="99" spans="1:9" s="9" customFormat="1" ht="37.5" customHeight="1">
      <c r="A99" s="10">
        <v>96</v>
      </c>
      <c r="B99" s="11" t="s">
        <v>88</v>
      </c>
      <c r="C99" s="59" t="s">
        <v>10</v>
      </c>
      <c r="D99" s="10">
        <v>20</v>
      </c>
      <c r="E99" s="10"/>
      <c r="F99" s="12">
        <f t="shared" si="3"/>
        <v>0</v>
      </c>
      <c r="G99" s="79">
        <v>0.23</v>
      </c>
      <c r="H99" s="12">
        <f t="shared" si="4"/>
        <v>0</v>
      </c>
      <c r="I99" s="12">
        <f t="shared" si="5"/>
        <v>0</v>
      </c>
    </row>
    <row r="100" spans="1:9" s="9" customFormat="1" ht="37.5" customHeight="1">
      <c r="A100" s="10">
        <v>97</v>
      </c>
      <c r="B100" s="17" t="s">
        <v>89</v>
      </c>
      <c r="C100" s="59" t="s">
        <v>10</v>
      </c>
      <c r="D100" s="10">
        <v>200</v>
      </c>
      <c r="E100" s="10"/>
      <c r="F100" s="12">
        <f t="shared" si="3"/>
        <v>0</v>
      </c>
      <c r="G100" s="79">
        <v>0.23</v>
      </c>
      <c r="H100" s="12">
        <f t="shared" si="4"/>
        <v>0</v>
      </c>
      <c r="I100" s="12">
        <f t="shared" si="5"/>
        <v>0</v>
      </c>
    </row>
    <row r="101" spans="1:9" s="9" customFormat="1" ht="37.5" customHeight="1">
      <c r="A101" s="10">
        <v>98</v>
      </c>
      <c r="B101" s="11" t="s">
        <v>90</v>
      </c>
      <c r="C101" s="59" t="s">
        <v>10</v>
      </c>
      <c r="D101" s="10">
        <v>200</v>
      </c>
      <c r="E101" s="10"/>
      <c r="F101" s="12">
        <f t="shared" si="3"/>
        <v>0</v>
      </c>
      <c r="G101" s="79">
        <v>0.23</v>
      </c>
      <c r="H101" s="12">
        <f t="shared" si="4"/>
        <v>0</v>
      </c>
      <c r="I101" s="12">
        <f t="shared" si="5"/>
        <v>0</v>
      </c>
    </row>
    <row r="102" spans="1:9" s="9" customFormat="1" ht="37.5" customHeight="1">
      <c r="A102" s="10">
        <v>99</v>
      </c>
      <c r="B102" s="80" t="s">
        <v>91</v>
      </c>
      <c r="C102" s="59" t="s">
        <v>10</v>
      </c>
      <c r="D102" s="10">
        <v>100</v>
      </c>
      <c r="E102" s="10"/>
      <c r="F102" s="12">
        <f t="shared" si="3"/>
        <v>0</v>
      </c>
      <c r="G102" s="79">
        <v>0.23</v>
      </c>
      <c r="H102" s="12">
        <f t="shared" si="4"/>
        <v>0</v>
      </c>
      <c r="I102" s="12">
        <f t="shared" si="5"/>
        <v>0</v>
      </c>
    </row>
    <row r="103" spans="1:9" s="9" customFormat="1" ht="37.5" customHeight="1">
      <c r="A103" s="10">
        <v>100</v>
      </c>
      <c r="B103" s="11" t="s">
        <v>92</v>
      </c>
      <c r="C103" s="59" t="s">
        <v>10</v>
      </c>
      <c r="D103" s="10">
        <v>200</v>
      </c>
      <c r="E103" s="10"/>
      <c r="F103" s="12">
        <f t="shared" si="3"/>
        <v>0</v>
      </c>
      <c r="G103" s="79">
        <v>0.23</v>
      </c>
      <c r="H103" s="12">
        <f t="shared" si="4"/>
        <v>0</v>
      </c>
      <c r="I103" s="12">
        <f t="shared" si="5"/>
        <v>0</v>
      </c>
    </row>
    <row r="104" spans="1:9" s="9" customFormat="1" ht="37.5" customHeight="1">
      <c r="A104" s="10">
        <v>101</v>
      </c>
      <c r="B104" s="80" t="s">
        <v>93</v>
      </c>
      <c r="C104" s="59" t="s">
        <v>26</v>
      </c>
      <c r="D104" s="10">
        <v>70</v>
      </c>
      <c r="E104" s="10"/>
      <c r="F104" s="12">
        <f t="shared" si="3"/>
        <v>0</v>
      </c>
      <c r="G104" s="79">
        <v>0.23</v>
      </c>
      <c r="H104" s="12">
        <f t="shared" si="4"/>
        <v>0</v>
      </c>
      <c r="I104" s="12">
        <f t="shared" si="5"/>
        <v>0</v>
      </c>
    </row>
    <row r="105" spans="1:9" s="9" customFormat="1" ht="37.5" customHeight="1">
      <c r="A105" s="10">
        <v>102</v>
      </c>
      <c r="B105" s="80" t="s">
        <v>94</v>
      </c>
      <c r="C105" s="59" t="s">
        <v>26</v>
      </c>
      <c r="D105" s="10">
        <v>10</v>
      </c>
      <c r="E105" s="10"/>
      <c r="F105" s="12">
        <f t="shared" si="3"/>
        <v>0</v>
      </c>
      <c r="G105" s="79">
        <v>0.23</v>
      </c>
      <c r="H105" s="12">
        <f t="shared" si="4"/>
        <v>0</v>
      </c>
      <c r="I105" s="12">
        <f t="shared" si="5"/>
        <v>0</v>
      </c>
    </row>
    <row r="106" spans="1:9" s="9" customFormat="1" ht="37.5" customHeight="1">
      <c r="A106" s="10">
        <v>103</v>
      </c>
      <c r="B106" s="80" t="s">
        <v>263</v>
      </c>
      <c r="C106" s="59" t="s">
        <v>26</v>
      </c>
      <c r="D106" s="10">
        <v>5</v>
      </c>
      <c r="E106" s="10"/>
      <c r="F106" s="12">
        <f t="shared" si="3"/>
        <v>0</v>
      </c>
      <c r="G106" s="79">
        <v>0.23</v>
      </c>
      <c r="H106" s="12">
        <f t="shared" si="4"/>
        <v>0</v>
      </c>
      <c r="I106" s="12">
        <f t="shared" si="5"/>
        <v>0</v>
      </c>
    </row>
    <row r="107" spans="1:9" s="9" customFormat="1" ht="37.5" customHeight="1">
      <c r="A107" s="10">
        <v>104</v>
      </c>
      <c r="B107" s="11" t="s">
        <v>95</v>
      </c>
      <c r="C107" s="59" t="s">
        <v>10</v>
      </c>
      <c r="D107" s="10">
        <v>5</v>
      </c>
      <c r="E107" s="10"/>
      <c r="F107" s="12">
        <f t="shared" si="3"/>
        <v>0</v>
      </c>
      <c r="G107" s="79">
        <v>0.23</v>
      </c>
      <c r="H107" s="12">
        <f t="shared" si="4"/>
        <v>0</v>
      </c>
      <c r="I107" s="12">
        <f t="shared" si="5"/>
        <v>0</v>
      </c>
    </row>
    <row r="108" spans="1:9" s="9" customFormat="1" ht="37.5" customHeight="1">
      <c r="A108" s="10">
        <v>105</v>
      </c>
      <c r="B108" s="11" t="s">
        <v>96</v>
      </c>
      <c r="C108" s="59" t="s">
        <v>10</v>
      </c>
      <c r="D108" s="59">
        <v>50</v>
      </c>
      <c r="E108" s="10"/>
      <c r="F108" s="12">
        <f t="shared" si="3"/>
        <v>0</v>
      </c>
      <c r="G108" s="79">
        <v>0.23</v>
      </c>
      <c r="H108" s="12">
        <f t="shared" si="4"/>
        <v>0</v>
      </c>
      <c r="I108" s="12">
        <f t="shared" si="5"/>
        <v>0</v>
      </c>
    </row>
    <row r="109" spans="1:9" s="9" customFormat="1" ht="37.5" customHeight="1">
      <c r="A109" s="10">
        <v>106</v>
      </c>
      <c r="B109" s="11" t="s">
        <v>240</v>
      </c>
      <c r="C109" s="59" t="s">
        <v>10</v>
      </c>
      <c r="D109" s="59">
        <v>40</v>
      </c>
      <c r="E109" s="10"/>
      <c r="F109" s="12">
        <f t="shared" si="3"/>
        <v>0</v>
      </c>
      <c r="G109" s="79">
        <v>0.23</v>
      </c>
      <c r="H109" s="12">
        <f t="shared" si="4"/>
        <v>0</v>
      </c>
      <c r="I109" s="12">
        <f t="shared" si="5"/>
        <v>0</v>
      </c>
    </row>
    <row r="110" spans="1:9" s="9" customFormat="1" ht="37.5" customHeight="1">
      <c r="A110" s="10">
        <v>107</v>
      </c>
      <c r="B110" s="80" t="s">
        <v>97</v>
      </c>
      <c r="C110" s="59" t="s">
        <v>10</v>
      </c>
      <c r="D110" s="59">
        <v>30</v>
      </c>
      <c r="E110" s="10"/>
      <c r="F110" s="12">
        <f t="shared" si="3"/>
        <v>0</v>
      </c>
      <c r="G110" s="79">
        <v>0.23</v>
      </c>
      <c r="H110" s="12">
        <f t="shared" si="4"/>
        <v>0</v>
      </c>
      <c r="I110" s="12">
        <f t="shared" si="5"/>
        <v>0</v>
      </c>
    </row>
    <row r="111" spans="1:9" s="9" customFormat="1" ht="37.5" customHeight="1">
      <c r="A111" s="10">
        <v>108</v>
      </c>
      <c r="B111" s="80" t="s">
        <v>98</v>
      </c>
      <c r="C111" s="59" t="s">
        <v>10</v>
      </c>
      <c r="D111" s="59">
        <v>10</v>
      </c>
      <c r="E111" s="10"/>
      <c r="F111" s="12">
        <f t="shared" si="3"/>
        <v>0</v>
      </c>
      <c r="G111" s="79">
        <v>0.23</v>
      </c>
      <c r="H111" s="12">
        <f t="shared" si="4"/>
        <v>0</v>
      </c>
      <c r="I111" s="12">
        <f t="shared" si="5"/>
        <v>0</v>
      </c>
    </row>
    <row r="112" spans="1:9" s="9" customFormat="1" ht="37.5" customHeight="1">
      <c r="A112" s="10">
        <v>109</v>
      </c>
      <c r="B112" s="11" t="s">
        <v>239</v>
      </c>
      <c r="C112" s="59" t="s">
        <v>10</v>
      </c>
      <c r="D112" s="59">
        <v>5</v>
      </c>
      <c r="E112" s="10"/>
      <c r="F112" s="12">
        <f t="shared" si="3"/>
        <v>0</v>
      </c>
      <c r="G112" s="79">
        <v>0.23</v>
      </c>
      <c r="H112" s="12">
        <f t="shared" si="4"/>
        <v>0</v>
      </c>
      <c r="I112" s="12">
        <f t="shared" si="5"/>
        <v>0</v>
      </c>
    </row>
    <row r="113" spans="1:9" s="9" customFormat="1" ht="37.5" customHeight="1">
      <c r="A113" s="10">
        <v>110</v>
      </c>
      <c r="B113" s="11" t="s">
        <v>99</v>
      </c>
      <c r="C113" s="59" t="s">
        <v>10</v>
      </c>
      <c r="D113" s="59">
        <v>80</v>
      </c>
      <c r="E113" s="10"/>
      <c r="F113" s="12">
        <f t="shared" si="3"/>
        <v>0</v>
      </c>
      <c r="G113" s="79">
        <v>0.23</v>
      </c>
      <c r="H113" s="12">
        <f t="shared" si="4"/>
        <v>0</v>
      </c>
      <c r="I113" s="12">
        <f t="shared" si="5"/>
        <v>0</v>
      </c>
    </row>
    <row r="114" spans="1:9" s="9" customFormat="1" ht="37.5" customHeight="1">
      <c r="A114" s="10">
        <v>111</v>
      </c>
      <c r="B114" s="11" t="s">
        <v>100</v>
      </c>
      <c r="C114" s="59" t="s">
        <v>10</v>
      </c>
      <c r="D114" s="18">
        <v>100</v>
      </c>
      <c r="E114" s="10"/>
      <c r="F114" s="12">
        <f t="shared" si="3"/>
        <v>0</v>
      </c>
      <c r="G114" s="79">
        <v>0.23</v>
      </c>
      <c r="H114" s="12">
        <f t="shared" si="4"/>
        <v>0</v>
      </c>
      <c r="I114" s="12">
        <f t="shared" si="5"/>
        <v>0</v>
      </c>
    </row>
    <row r="115" spans="1:9" s="9" customFormat="1" ht="37.5" customHeight="1">
      <c r="A115" s="10">
        <v>112</v>
      </c>
      <c r="B115" s="80" t="s">
        <v>264</v>
      </c>
      <c r="C115" s="59" t="s">
        <v>10</v>
      </c>
      <c r="D115" s="59">
        <v>150</v>
      </c>
      <c r="E115" s="10"/>
      <c r="F115" s="12">
        <f t="shared" si="3"/>
        <v>0</v>
      </c>
      <c r="G115" s="79">
        <v>0.23</v>
      </c>
      <c r="H115" s="12">
        <f t="shared" si="4"/>
        <v>0</v>
      </c>
      <c r="I115" s="12">
        <f t="shared" si="5"/>
        <v>0</v>
      </c>
    </row>
    <row r="116" spans="1:9" s="9" customFormat="1" ht="37.5" customHeight="1">
      <c r="A116" s="10">
        <v>113</v>
      </c>
      <c r="B116" s="11" t="s">
        <v>241</v>
      </c>
      <c r="C116" s="59" t="s">
        <v>10</v>
      </c>
      <c r="D116" s="59">
        <v>70</v>
      </c>
      <c r="E116" s="10"/>
      <c r="F116" s="12">
        <f t="shared" si="3"/>
        <v>0</v>
      </c>
      <c r="G116" s="79">
        <v>0.23</v>
      </c>
      <c r="H116" s="12">
        <f t="shared" si="4"/>
        <v>0</v>
      </c>
      <c r="I116" s="12">
        <f t="shared" si="5"/>
        <v>0</v>
      </c>
    </row>
    <row r="117" spans="1:9" s="9" customFormat="1" ht="37.5" customHeight="1">
      <c r="A117" s="10">
        <v>114</v>
      </c>
      <c r="B117" s="11" t="s">
        <v>101</v>
      </c>
      <c r="C117" s="59" t="s">
        <v>10</v>
      </c>
      <c r="D117" s="59">
        <v>30</v>
      </c>
      <c r="E117" s="10"/>
      <c r="F117" s="12">
        <f t="shared" si="3"/>
        <v>0</v>
      </c>
      <c r="G117" s="79">
        <v>0.23</v>
      </c>
      <c r="H117" s="12">
        <f t="shared" si="4"/>
        <v>0</v>
      </c>
      <c r="I117" s="12">
        <f t="shared" si="5"/>
        <v>0</v>
      </c>
    </row>
    <row r="118" spans="1:9" s="9" customFormat="1" ht="37.5" customHeight="1">
      <c r="A118" s="10">
        <v>115</v>
      </c>
      <c r="B118" s="11" t="s">
        <v>102</v>
      </c>
      <c r="C118" s="59" t="s">
        <v>10</v>
      </c>
      <c r="D118" s="59">
        <v>20</v>
      </c>
      <c r="E118" s="10"/>
      <c r="F118" s="12">
        <f t="shared" si="3"/>
        <v>0</v>
      </c>
      <c r="G118" s="79">
        <v>0.23</v>
      </c>
      <c r="H118" s="12">
        <f t="shared" si="4"/>
        <v>0</v>
      </c>
      <c r="I118" s="12">
        <f t="shared" si="5"/>
        <v>0</v>
      </c>
    </row>
    <row r="119" spans="1:9" s="9" customFormat="1" ht="37.5" customHeight="1">
      <c r="A119" s="10">
        <v>116</v>
      </c>
      <c r="B119" s="11" t="s">
        <v>103</v>
      </c>
      <c r="C119" s="59" t="s">
        <v>10</v>
      </c>
      <c r="D119" s="59">
        <v>10</v>
      </c>
      <c r="E119" s="10"/>
      <c r="F119" s="12">
        <f t="shared" si="3"/>
        <v>0</v>
      </c>
      <c r="G119" s="79">
        <v>0.23</v>
      </c>
      <c r="H119" s="12">
        <f t="shared" si="4"/>
        <v>0</v>
      </c>
      <c r="I119" s="12">
        <f t="shared" si="5"/>
        <v>0</v>
      </c>
    </row>
    <row r="120" spans="1:9" s="9" customFormat="1" ht="37.5" customHeight="1">
      <c r="A120" s="10">
        <v>117</v>
      </c>
      <c r="B120" s="11" t="s">
        <v>104</v>
      </c>
      <c r="C120" s="59" t="s">
        <v>10</v>
      </c>
      <c r="D120" s="59">
        <v>10</v>
      </c>
      <c r="E120" s="10"/>
      <c r="F120" s="12">
        <f t="shared" si="3"/>
        <v>0</v>
      </c>
      <c r="G120" s="79">
        <v>0.23</v>
      </c>
      <c r="H120" s="12">
        <f t="shared" si="4"/>
        <v>0</v>
      </c>
      <c r="I120" s="12">
        <f t="shared" si="5"/>
        <v>0</v>
      </c>
    </row>
    <row r="121" spans="1:9" s="9" customFormat="1" ht="51.75" customHeight="1">
      <c r="A121" s="10">
        <v>118</v>
      </c>
      <c r="B121" s="11" t="s">
        <v>105</v>
      </c>
      <c r="C121" s="59" t="s">
        <v>10</v>
      </c>
      <c r="D121" s="59">
        <v>30</v>
      </c>
      <c r="E121" s="10"/>
      <c r="F121" s="12">
        <f t="shared" si="3"/>
        <v>0</v>
      </c>
      <c r="G121" s="79">
        <v>0.23</v>
      </c>
      <c r="H121" s="12">
        <f t="shared" si="4"/>
        <v>0</v>
      </c>
      <c r="I121" s="12">
        <f t="shared" si="5"/>
        <v>0</v>
      </c>
    </row>
    <row r="122" spans="1:9" s="9" customFormat="1" ht="37.5" customHeight="1">
      <c r="A122" s="10">
        <v>119</v>
      </c>
      <c r="B122" s="85" t="s">
        <v>265</v>
      </c>
      <c r="C122" s="86" t="s">
        <v>10</v>
      </c>
      <c r="D122" s="59">
        <v>20</v>
      </c>
      <c r="E122" s="10"/>
      <c r="F122" s="12">
        <f t="shared" si="3"/>
        <v>0</v>
      </c>
      <c r="G122" s="79">
        <v>0.23</v>
      </c>
      <c r="H122" s="12">
        <f t="shared" si="4"/>
        <v>0</v>
      </c>
      <c r="I122" s="12">
        <f t="shared" si="5"/>
        <v>0</v>
      </c>
    </row>
    <row r="123" spans="1:9" s="9" customFormat="1" ht="37.5" customHeight="1">
      <c r="A123" s="10">
        <v>120</v>
      </c>
      <c r="B123" s="87" t="s">
        <v>266</v>
      </c>
      <c r="C123" s="88" t="s">
        <v>10</v>
      </c>
      <c r="D123" s="59">
        <v>40</v>
      </c>
      <c r="E123" s="10"/>
      <c r="F123" s="12">
        <f t="shared" si="3"/>
        <v>0</v>
      </c>
      <c r="G123" s="79">
        <v>0.23</v>
      </c>
      <c r="H123" s="12">
        <f t="shared" si="4"/>
        <v>0</v>
      </c>
      <c r="I123" s="12">
        <f t="shared" si="5"/>
        <v>0</v>
      </c>
    </row>
    <row r="124" spans="1:9" s="9" customFormat="1" ht="37.5" customHeight="1">
      <c r="A124" s="10">
        <v>121</v>
      </c>
      <c r="B124" s="11" t="s">
        <v>242</v>
      </c>
      <c r="C124" s="59" t="s">
        <v>24</v>
      </c>
      <c r="D124" s="10">
        <v>40</v>
      </c>
      <c r="E124" s="10"/>
      <c r="F124" s="12">
        <f t="shared" si="3"/>
        <v>0</v>
      </c>
      <c r="G124" s="79">
        <v>0.23</v>
      </c>
      <c r="H124" s="12">
        <f t="shared" si="4"/>
        <v>0</v>
      </c>
      <c r="I124" s="12">
        <f t="shared" si="5"/>
        <v>0</v>
      </c>
    </row>
    <row r="125" spans="1:9" s="9" customFormat="1" ht="37.5" customHeight="1">
      <c r="A125" s="10">
        <v>122</v>
      </c>
      <c r="B125" s="11" t="s">
        <v>106</v>
      </c>
      <c r="C125" s="59" t="s">
        <v>10</v>
      </c>
      <c r="D125" s="10">
        <v>60</v>
      </c>
      <c r="E125" s="10"/>
      <c r="F125" s="12">
        <f t="shared" si="3"/>
        <v>0</v>
      </c>
      <c r="G125" s="79">
        <v>0.23</v>
      </c>
      <c r="H125" s="12">
        <f t="shared" si="4"/>
        <v>0</v>
      </c>
      <c r="I125" s="12">
        <f t="shared" si="5"/>
        <v>0</v>
      </c>
    </row>
    <row r="126" spans="1:9" s="9" customFormat="1" ht="37.5" customHeight="1">
      <c r="A126" s="10">
        <v>123</v>
      </c>
      <c r="B126" s="80" t="s">
        <v>107</v>
      </c>
      <c r="C126" s="59" t="s">
        <v>10</v>
      </c>
      <c r="D126" s="10">
        <v>200</v>
      </c>
      <c r="E126" s="10"/>
      <c r="F126" s="12">
        <f t="shared" si="3"/>
        <v>0</v>
      </c>
      <c r="G126" s="79">
        <v>0.23</v>
      </c>
      <c r="H126" s="12">
        <f t="shared" si="4"/>
        <v>0</v>
      </c>
      <c r="I126" s="12">
        <f t="shared" si="5"/>
        <v>0</v>
      </c>
    </row>
    <row r="127" spans="1:9" s="9" customFormat="1" ht="37.5" customHeight="1">
      <c r="A127" s="10">
        <v>124</v>
      </c>
      <c r="B127" s="80" t="s">
        <v>108</v>
      </c>
      <c r="C127" s="59" t="s">
        <v>10</v>
      </c>
      <c r="D127" s="10">
        <v>10</v>
      </c>
      <c r="E127" s="10"/>
      <c r="F127" s="12">
        <f t="shared" si="3"/>
        <v>0</v>
      </c>
      <c r="G127" s="79">
        <v>0.23</v>
      </c>
      <c r="H127" s="12">
        <f t="shared" si="4"/>
        <v>0</v>
      </c>
      <c r="I127" s="12">
        <f t="shared" si="5"/>
        <v>0</v>
      </c>
    </row>
    <row r="128" spans="1:9" s="9" customFormat="1" ht="37.5" customHeight="1">
      <c r="A128" s="10">
        <v>125</v>
      </c>
      <c r="B128" s="80" t="s">
        <v>109</v>
      </c>
      <c r="C128" s="59" t="s">
        <v>10</v>
      </c>
      <c r="D128" s="10">
        <v>15</v>
      </c>
      <c r="E128" s="10"/>
      <c r="F128" s="12">
        <f t="shared" si="3"/>
        <v>0</v>
      </c>
      <c r="G128" s="79">
        <v>0.23</v>
      </c>
      <c r="H128" s="12">
        <f t="shared" si="4"/>
        <v>0</v>
      </c>
      <c r="I128" s="12">
        <f t="shared" si="5"/>
        <v>0</v>
      </c>
    </row>
    <row r="129" spans="1:9" s="9" customFormat="1" ht="37.5" customHeight="1">
      <c r="A129" s="10">
        <v>126</v>
      </c>
      <c r="B129" s="80" t="s">
        <v>110</v>
      </c>
      <c r="C129" s="59" t="s">
        <v>10</v>
      </c>
      <c r="D129" s="10">
        <v>15</v>
      </c>
      <c r="E129" s="10"/>
      <c r="F129" s="12">
        <f t="shared" si="3"/>
        <v>0</v>
      </c>
      <c r="G129" s="79">
        <v>0.23</v>
      </c>
      <c r="H129" s="12">
        <f t="shared" si="4"/>
        <v>0</v>
      </c>
      <c r="I129" s="12">
        <f t="shared" si="5"/>
        <v>0</v>
      </c>
    </row>
    <row r="130" spans="1:9" s="9" customFormat="1" ht="37.5" customHeight="1">
      <c r="A130" s="10">
        <v>127</v>
      </c>
      <c r="B130" s="80" t="s">
        <v>111</v>
      </c>
      <c r="C130" s="59" t="s">
        <v>10</v>
      </c>
      <c r="D130" s="10">
        <v>15</v>
      </c>
      <c r="E130" s="10"/>
      <c r="F130" s="12">
        <f t="shared" si="3"/>
        <v>0</v>
      </c>
      <c r="G130" s="79">
        <v>0.23</v>
      </c>
      <c r="H130" s="12">
        <f t="shared" si="4"/>
        <v>0</v>
      </c>
      <c r="I130" s="12">
        <f t="shared" si="5"/>
        <v>0</v>
      </c>
    </row>
    <row r="131" spans="1:9" s="9" customFormat="1" ht="37.5" customHeight="1">
      <c r="A131" s="10">
        <v>128</v>
      </c>
      <c r="B131" s="80" t="s">
        <v>112</v>
      </c>
      <c r="C131" s="59" t="s">
        <v>10</v>
      </c>
      <c r="D131" s="10">
        <v>10</v>
      </c>
      <c r="E131" s="10"/>
      <c r="F131" s="12">
        <f t="shared" si="3"/>
        <v>0</v>
      </c>
      <c r="G131" s="79">
        <v>0.23</v>
      </c>
      <c r="H131" s="12">
        <f t="shared" si="4"/>
        <v>0</v>
      </c>
      <c r="I131" s="12">
        <f t="shared" si="5"/>
        <v>0</v>
      </c>
    </row>
    <row r="132" spans="1:10" s="20" customFormat="1" ht="37.5" customHeight="1">
      <c r="A132" s="10">
        <v>129</v>
      </c>
      <c r="B132" s="11" t="s">
        <v>113</v>
      </c>
      <c r="C132" s="59" t="s">
        <v>26</v>
      </c>
      <c r="D132" s="10">
        <v>40</v>
      </c>
      <c r="E132" s="10"/>
      <c r="F132" s="12">
        <f t="shared" si="3"/>
        <v>0</v>
      </c>
      <c r="G132" s="79">
        <v>0.23</v>
      </c>
      <c r="H132" s="12">
        <f t="shared" si="4"/>
        <v>0</v>
      </c>
      <c r="I132" s="12">
        <f t="shared" si="5"/>
        <v>0</v>
      </c>
      <c r="J132" s="9"/>
    </row>
    <row r="133" spans="1:10" s="20" customFormat="1" ht="12.75">
      <c r="A133" s="10">
        <v>130</v>
      </c>
      <c r="B133" s="80" t="s">
        <v>114</v>
      </c>
      <c r="C133" s="59" t="s">
        <v>26</v>
      </c>
      <c r="D133" s="10">
        <v>20</v>
      </c>
      <c r="E133" s="10"/>
      <c r="F133" s="12">
        <f>D133*E133</f>
        <v>0</v>
      </c>
      <c r="G133" s="79">
        <v>0.23</v>
      </c>
      <c r="H133" s="12">
        <f>(F133*G133)</f>
        <v>0</v>
      </c>
      <c r="I133" s="12">
        <f>F133+H133</f>
        <v>0</v>
      </c>
      <c r="J133" s="9"/>
    </row>
    <row r="134" spans="1:10" s="20" customFormat="1" ht="12.75">
      <c r="A134" s="10">
        <v>131</v>
      </c>
      <c r="B134" s="11" t="s">
        <v>115</v>
      </c>
      <c r="C134" s="59" t="s">
        <v>26</v>
      </c>
      <c r="D134" s="10">
        <v>40</v>
      </c>
      <c r="E134" s="10"/>
      <c r="F134" s="12">
        <f>D134*E134</f>
        <v>0</v>
      </c>
      <c r="G134" s="79">
        <v>0.23</v>
      </c>
      <c r="H134" s="12">
        <f>(F134*G134)</f>
        <v>0</v>
      </c>
      <c r="I134" s="12">
        <f>F134+H134</f>
        <v>0</v>
      </c>
      <c r="J134" s="9"/>
    </row>
    <row r="135" spans="1:10" s="20" customFormat="1" ht="12.75">
      <c r="A135" s="76"/>
      <c r="B135" s="83"/>
      <c r="C135" s="95" t="s">
        <v>116</v>
      </c>
      <c r="D135" s="95"/>
      <c r="E135" s="95"/>
      <c r="F135" s="12">
        <f>SUM(F4:F134)</f>
        <v>0</v>
      </c>
      <c r="G135" s="12"/>
      <c r="H135" s="12">
        <f>SUM(H4:H134)</f>
        <v>0</v>
      </c>
      <c r="I135" s="12">
        <f>F135+H135</f>
        <v>0</v>
      </c>
      <c r="J135" s="9"/>
    </row>
    <row r="136" spans="1:10" s="20" customFormat="1" ht="37.5" customHeight="1">
      <c r="A136" s="76"/>
      <c r="B136" s="89"/>
      <c r="C136" s="73"/>
      <c r="D136" s="9"/>
      <c r="E136" s="9"/>
      <c r="F136" s="90"/>
      <c r="G136" s="90"/>
      <c r="H136" s="90"/>
      <c r="I136" s="9"/>
      <c r="J136" s="9"/>
    </row>
    <row r="137" spans="1:10" s="20" customFormat="1" ht="12.75" customHeight="1">
      <c r="A137" s="76"/>
      <c r="B137" s="89"/>
      <c r="C137" s="73"/>
      <c r="D137" s="9"/>
      <c r="E137" s="9"/>
      <c r="F137" s="90"/>
      <c r="G137" s="90"/>
      <c r="H137" s="90"/>
      <c r="I137" s="9"/>
      <c r="J137" s="9"/>
    </row>
    <row r="138" spans="1:10" ht="12.75">
      <c r="A138" s="76"/>
      <c r="B138" s="92"/>
      <c r="C138" s="73"/>
      <c r="D138" s="9"/>
      <c r="E138" s="9"/>
      <c r="F138" s="90"/>
      <c r="G138" s="90"/>
      <c r="H138" s="90"/>
      <c r="I138" s="9"/>
      <c r="J138" s="9"/>
    </row>
    <row r="139" spans="1:10" ht="12.75">
      <c r="A139" s="76"/>
      <c r="B139" s="92"/>
      <c r="C139" s="73"/>
      <c r="D139" s="9"/>
      <c r="E139" s="63"/>
      <c r="F139" s="78" t="s">
        <v>117</v>
      </c>
      <c r="G139" s="78"/>
      <c r="H139" s="90"/>
      <c r="I139" s="9"/>
      <c r="J139" s="9"/>
    </row>
    <row r="140" spans="1:10" ht="12.75">
      <c r="A140" s="76"/>
      <c r="B140" s="13"/>
      <c r="C140" s="9"/>
      <c r="D140" s="9"/>
      <c r="E140" s="21" t="s">
        <v>118</v>
      </c>
      <c r="F140" s="93" t="s">
        <v>119</v>
      </c>
      <c r="G140" s="93"/>
      <c r="H140" s="93"/>
      <c r="I140" s="93"/>
      <c r="J140" s="93"/>
    </row>
    <row r="141" spans="1:10" ht="12.75">
      <c r="A141" s="63"/>
      <c r="B141" s="91"/>
      <c r="C141" s="63"/>
      <c r="D141" s="63"/>
      <c r="E141" s="63"/>
      <c r="F141" s="78"/>
      <c r="G141" s="78"/>
      <c r="H141" s="78"/>
      <c r="I141" s="63"/>
      <c r="J141" s="63"/>
    </row>
  </sheetData>
  <sheetProtection selectLockedCells="1" selectUnlockedCells="1"/>
  <mergeCells count="5">
    <mergeCell ref="B138:B139"/>
    <mergeCell ref="F140:J140"/>
    <mergeCell ref="A2:F2"/>
    <mergeCell ref="H2:I2"/>
    <mergeCell ref="C135:E135"/>
  </mergeCells>
  <printOptions/>
  <pageMargins left="0.7" right="0.7" top="0.75" bottom="0.75" header="0.5118055555555555" footer="0.5118055555555555"/>
  <pageSetup fitToHeight="0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6.00390625" style="22" customWidth="1"/>
    <col min="2" max="2" width="31.8515625" style="22" customWidth="1"/>
    <col min="3" max="3" width="25.57421875" style="22" customWidth="1"/>
    <col min="4" max="4" width="9.140625" style="22" customWidth="1"/>
    <col min="5" max="5" width="12.140625" style="22" customWidth="1"/>
    <col min="6" max="6" width="13.421875" style="23" customWidth="1"/>
    <col min="7" max="7" width="9.57421875" style="22" customWidth="1"/>
    <col min="8" max="8" width="11.7109375" style="23" customWidth="1"/>
    <col min="9" max="9" width="14.7109375" style="23" customWidth="1"/>
    <col min="10" max="10" width="20.00390625" style="22" customWidth="1"/>
    <col min="11" max="11" width="9.140625" style="22" customWidth="1"/>
    <col min="12" max="12" width="13.140625" style="22" customWidth="1"/>
    <col min="13" max="13" width="14.28125" style="23" customWidth="1"/>
    <col min="14" max="14" width="10.140625" style="22" customWidth="1"/>
    <col min="15" max="15" width="11.28125" style="22" customWidth="1"/>
    <col min="16" max="16" width="17.8515625" style="22" customWidth="1"/>
  </cols>
  <sheetData>
    <row r="1" spans="1:16" ht="35.25" customHeight="1">
      <c r="A1" s="100" t="s">
        <v>245</v>
      </c>
      <c r="B1" s="100"/>
      <c r="C1" s="100"/>
      <c r="D1" s="100"/>
      <c r="E1" s="100"/>
      <c r="F1" s="100"/>
      <c r="G1" s="100"/>
      <c r="H1" s="100"/>
      <c r="I1" s="100"/>
      <c r="J1" s="100"/>
      <c r="K1" s="103" t="s">
        <v>268</v>
      </c>
      <c r="L1" s="103"/>
      <c r="M1" s="55"/>
      <c r="N1" s="101"/>
      <c r="O1" s="101"/>
      <c r="P1" s="101"/>
    </row>
    <row r="2" spans="1:16" ht="89.25">
      <c r="A2" s="24" t="s">
        <v>120</v>
      </c>
      <c r="B2" s="24" t="s">
        <v>121</v>
      </c>
      <c r="C2" s="24" t="s">
        <v>122</v>
      </c>
      <c r="D2" s="25" t="s">
        <v>123</v>
      </c>
      <c r="E2" s="26" t="s">
        <v>124</v>
      </c>
      <c r="F2" s="7" t="s">
        <v>5</v>
      </c>
      <c r="G2" s="27" t="s">
        <v>6</v>
      </c>
      <c r="H2" s="28" t="s">
        <v>7</v>
      </c>
      <c r="I2" s="28" t="s">
        <v>8</v>
      </c>
      <c r="J2" s="24" t="s">
        <v>125</v>
      </c>
      <c r="K2" s="25" t="s">
        <v>123</v>
      </c>
      <c r="L2" s="26" t="s">
        <v>124</v>
      </c>
      <c r="M2" s="7" t="s">
        <v>5</v>
      </c>
      <c r="N2" s="27" t="s">
        <v>6</v>
      </c>
      <c r="O2" s="27" t="s">
        <v>7</v>
      </c>
      <c r="P2" s="27" t="s">
        <v>8</v>
      </c>
    </row>
    <row r="3" spans="1:16" ht="25.5" customHeight="1">
      <c r="A3" s="56" t="s">
        <v>126</v>
      </c>
      <c r="B3" s="29" t="s">
        <v>127</v>
      </c>
      <c r="C3" s="30">
        <v>44574302</v>
      </c>
      <c r="D3" s="31">
        <v>10</v>
      </c>
      <c r="E3" s="32"/>
      <c r="F3" s="33">
        <f>D3*E3</f>
        <v>0</v>
      </c>
      <c r="G3" s="34"/>
      <c r="H3" s="35">
        <f>F3*G3</f>
        <v>0</v>
      </c>
      <c r="I3" s="35">
        <f>F3+H3</f>
        <v>0</v>
      </c>
      <c r="J3" s="36" t="s">
        <v>128</v>
      </c>
      <c r="K3" s="36" t="s">
        <v>128</v>
      </c>
      <c r="L3" s="56"/>
      <c r="M3" s="57"/>
      <c r="N3" s="56"/>
      <c r="O3" s="56"/>
      <c r="P3" s="56"/>
    </row>
    <row r="4" spans="1:16" ht="27" customHeight="1">
      <c r="A4" s="56" t="s">
        <v>129</v>
      </c>
      <c r="B4" s="37" t="s">
        <v>130</v>
      </c>
      <c r="C4" s="38" t="s">
        <v>131</v>
      </c>
      <c r="D4" s="31">
        <v>5</v>
      </c>
      <c r="E4" s="32"/>
      <c r="F4" s="33">
        <f>D4*E4</f>
        <v>0</v>
      </c>
      <c r="G4" s="34"/>
      <c r="H4" s="35">
        <f>F4*G4</f>
        <v>0</v>
      </c>
      <c r="I4" s="35">
        <f>F4+H4</f>
        <v>0</v>
      </c>
      <c r="J4" s="36" t="s">
        <v>128</v>
      </c>
      <c r="K4" s="36" t="s">
        <v>128</v>
      </c>
      <c r="L4" s="56"/>
      <c r="M4" s="57"/>
      <c r="N4" s="56"/>
      <c r="O4" s="56"/>
      <c r="P4" s="56"/>
    </row>
    <row r="5" spans="1:16" ht="28.5" customHeight="1">
      <c r="A5" s="56" t="s">
        <v>132</v>
      </c>
      <c r="B5" s="37" t="s">
        <v>133</v>
      </c>
      <c r="C5" s="39" t="s">
        <v>134</v>
      </c>
      <c r="D5" s="31">
        <v>3</v>
      </c>
      <c r="E5" s="32"/>
      <c r="F5" s="33">
        <f>D5*E5</f>
        <v>0</v>
      </c>
      <c r="G5" s="34"/>
      <c r="H5" s="35">
        <f>F5*G5</f>
        <v>0</v>
      </c>
      <c r="I5" s="35">
        <f>F5+H5</f>
        <v>0</v>
      </c>
      <c r="J5" s="36" t="s">
        <v>128</v>
      </c>
      <c r="K5" s="36" t="s">
        <v>128</v>
      </c>
      <c r="L5" s="56"/>
      <c r="M5" s="57"/>
      <c r="N5" s="56"/>
      <c r="O5" s="56"/>
      <c r="P5" s="56"/>
    </row>
    <row r="6" spans="1:16" ht="40.5" customHeight="1">
      <c r="A6" s="56" t="s">
        <v>135</v>
      </c>
      <c r="B6" s="58" t="s">
        <v>136</v>
      </c>
      <c r="C6" s="59" t="s">
        <v>246</v>
      </c>
      <c r="D6" s="40">
        <v>3</v>
      </c>
      <c r="E6" s="41"/>
      <c r="F6" s="33">
        <f>D6*E6</f>
        <v>0</v>
      </c>
      <c r="G6" s="34"/>
      <c r="H6" s="35">
        <f>F6*G6</f>
        <v>0</v>
      </c>
      <c r="I6" s="35">
        <f>F6+H6</f>
        <v>0</v>
      </c>
      <c r="J6" s="43" t="s">
        <v>243</v>
      </c>
      <c r="K6" s="36"/>
      <c r="L6" s="56"/>
      <c r="M6" s="57">
        <f>K6*L6</f>
        <v>0</v>
      </c>
      <c r="N6" s="56"/>
      <c r="O6" s="57">
        <f>M6*N6</f>
        <v>0</v>
      </c>
      <c r="P6" s="57">
        <f>M6+O6</f>
        <v>0</v>
      </c>
    </row>
    <row r="7" spans="1:16" ht="51" customHeight="1">
      <c r="A7" s="56" t="s">
        <v>137</v>
      </c>
      <c r="B7" s="42" t="s">
        <v>142</v>
      </c>
      <c r="C7" s="43" t="s">
        <v>143</v>
      </c>
      <c r="D7" s="60" t="s">
        <v>128</v>
      </c>
      <c r="E7" s="41"/>
      <c r="F7" s="33"/>
      <c r="G7" s="34"/>
      <c r="H7" s="35"/>
      <c r="I7" s="35"/>
      <c r="J7" s="43" t="s">
        <v>243</v>
      </c>
      <c r="K7" s="36">
        <v>5</v>
      </c>
      <c r="L7" s="32"/>
      <c r="M7" s="57">
        <f aca="true" t="shared" si="0" ref="M7:M23">K7*L7</f>
        <v>0</v>
      </c>
      <c r="N7" s="34"/>
      <c r="O7" s="57">
        <f aca="true" t="shared" si="1" ref="O7:O38">M7*N7</f>
        <v>0</v>
      </c>
      <c r="P7" s="57">
        <f aca="true" t="shared" si="2" ref="P7:P38">M7+O7</f>
        <v>0</v>
      </c>
    </row>
    <row r="8" spans="1:16" ht="44.25" customHeight="1">
      <c r="A8" s="56" t="s">
        <v>138</v>
      </c>
      <c r="B8" s="42" t="s">
        <v>145</v>
      </c>
      <c r="C8" s="43" t="s">
        <v>146</v>
      </c>
      <c r="D8" s="60" t="s">
        <v>128</v>
      </c>
      <c r="E8" s="41"/>
      <c r="F8" s="33"/>
      <c r="G8" s="34"/>
      <c r="H8" s="35"/>
      <c r="I8" s="35"/>
      <c r="J8" s="43" t="s">
        <v>243</v>
      </c>
      <c r="K8" s="36">
        <v>5</v>
      </c>
      <c r="L8" s="56"/>
      <c r="M8" s="57">
        <f t="shared" si="0"/>
        <v>0</v>
      </c>
      <c r="N8" s="56"/>
      <c r="O8" s="57">
        <f t="shared" si="1"/>
        <v>0</v>
      </c>
      <c r="P8" s="57">
        <f t="shared" si="2"/>
        <v>0</v>
      </c>
    </row>
    <row r="9" spans="1:16" ht="48.75" customHeight="1">
      <c r="A9" s="56" t="s">
        <v>139</v>
      </c>
      <c r="B9" s="42" t="s">
        <v>148</v>
      </c>
      <c r="C9" s="43" t="s">
        <v>149</v>
      </c>
      <c r="D9" s="60" t="s">
        <v>128</v>
      </c>
      <c r="E9" s="41"/>
      <c r="F9" s="33"/>
      <c r="G9" s="34"/>
      <c r="H9" s="35"/>
      <c r="I9" s="35"/>
      <c r="J9" s="43" t="s">
        <v>243</v>
      </c>
      <c r="K9" s="36">
        <v>5</v>
      </c>
      <c r="L9" s="32"/>
      <c r="M9" s="57">
        <f t="shared" si="0"/>
        <v>0</v>
      </c>
      <c r="N9" s="34"/>
      <c r="O9" s="57">
        <f t="shared" si="1"/>
        <v>0</v>
      </c>
      <c r="P9" s="57">
        <f t="shared" si="2"/>
        <v>0</v>
      </c>
    </row>
    <row r="10" spans="1:16" ht="51" customHeight="1">
      <c r="A10" s="56" t="s">
        <v>140</v>
      </c>
      <c r="B10" s="42" t="s">
        <v>151</v>
      </c>
      <c r="C10" s="43" t="s">
        <v>152</v>
      </c>
      <c r="D10" s="60" t="s">
        <v>128</v>
      </c>
      <c r="E10" s="41"/>
      <c r="F10" s="33"/>
      <c r="G10" s="34"/>
      <c r="H10" s="35"/>
      <c r="I10" s="35"/>
      <c r="J10" s="43" t="s">
        <v>243</v>
      </c>
      <c r="K10" s="36">
        <v>5</v>
      </c>
      <c r="L10" s="32"/>
      <c r="M10" s="57">
        <f t="shared" si="0"/>
        <v>0</v>
      </c>
      <c r="N10" s="34"/>
      <c r="O10" s="57">
        <f t="shared" si="1"/>
        <v>0</v>
      </c>
      <c r="P10" s="57">
        <f t="shared" si="2"/>
        <v>0</v>
      </c>
    </row>
    <row r="11" spans="1:16" ht="45" customHeight="1">
      <c r="A11" s="56" t="s">
        <v>141</v>
      </c>
      <c r="B11" s="44" t="s">
        <v>154</v>
      </c>
      <c r="C11" s="36" t="s">
        <v>155</v>
      </c>
      <c r="D11" s="60" t="s">
        <v>128</v>
      </c>
      <c r="E11" s="41"/>
      <c r="F11" s="33"/>
      <c r="G11" s="34"/>
      <c r="H11" s="35"/>
      <c r="I11" s="35"/>
      <c r="J11" s="43" t="s">
        <v>243</v>
      </c>
      <c r="K11" s="36">
        <v>2</v>
      </c>
      <c r="L11" s="32"/>
      <c r="M11" s="57">
        <f t="shared" si="0"/>
        <v>0</v>
      </c>
      <c r="N11" s="34"/>
      <c r="O11" s="57">
        <f t="shared" si="1"/>
        <v>0</v>
      </c>
      <c r="P11" s="57">
        <f t="shared" si="2"/>
        <v>0</v>
      </c>
    </row>
    <row r="12" spans="1:16" ht="40.5" customHeight="1">
      <c r="A12" s="56" t="s">
        <v>144</v>
      </c>
      <c r="B12" s="44" t="s">
        <v>158</v>
      </c>
      <c r="C12" s="36" t="s">
        <v>159</v>
      </c>
      <c r="D12" s="60" t="s">
        <v>128</v>
      </c>
      <c r="E12" s="41"/>
      <c r="F12" s="33"/>
      <c r="G12" s="34"/>
      <c r="H12" s="35"/>
      <c r="I12" s="35"/>
      <c r="J12" s="43" t="s">
        <v>243</v>
      </c>
      <c r="K12" s="36">
        <v>2</v>
      </c>
      <c r="L12" s="32"/>
      <c r="M12" s="57">
        <f t="shared" si="0"/>
        <v>0</v>
      </c>
      <c r="N12" s="34"/>
      <c r="O12" s="57">
        <f t="shared" si="1"/>
        <v>0</v>
      </c>
      <c r="P12" s="57">
        <f t="shared" si="2"/>
        <v>0</v>
      </c>
    </row>
    <row r="13" spans="1:16" ht="51" customHeight="1">
      <c r="A13" s="56" t="s">
        <v>147</v>
      </c>
      <c r="B13" s="44" t="s">
        <v>161</v>
      </c>
      <c r="C13" s="36" t="s">
        <v>162</v>
      </c>
      <c r="D13" s="60" t="s">
        <v>128</v>
      </c>
      <c r="E13" s="41"/>
      <c r="F13" s="33"/>
      <c r="G13" s="34"/>
      <c r="H13" s="35"/>
      <c r="I13" s="35"/>
      <c r="J13" s="43" t="s">
        <v>243</v>
      </c>
      <c r="K13" s="36">
        <v>3</v>
      </c>
      <c r="L13" s="56"/>
      <c r="M13" s="57">
        <f t="shared" si="0"/>
        <v>0</v>
      </c>
      <c r="N13" s="56"/>
      <c r="O13" s="57">
        <f t="shared" si="1"/>
        <v>0</v>
      </c>
      <c r="P13" s="57">
        <f t="shared" si="2"/>
        <v>0</v>
      </c>
    </row>
    <row r="14" spans="1:16" ht="47.25" customHeight="1">
      <c r="A14" s="56" t="s">
        <v>150</v>
      </c>
      <c r="B14" s="61" t="s">
        <v>164</v>
      </c>
      <c r="C14" s="36" t="s">
        <v>165</v>
      </c>
      <c r="D14" s="60" t="s">
        <v>128</v>
      </c>
      <c r="E14" s="41"/>
      <c r="F14" s="33"/>
      <c r="G14" s="34"/>
      <c r="H14" s="35"/>
      <c r="I14" s="35"/>
      <c r="J14" s="43" t="s">
        <v>243</v>
      </c>
      <c r="K14" s="36">
        <v>3</v>
      </c>
      <c r="L14" s="32"/>
      <c r="M14" s="57">
        <f t="shared" si="0"/>
        <v>0</v>
      </c>
      <c r="N14" s="34"/>
      <c r="O14" s="57">
        <f t="shared" si="1"/>
        <v>0</v>
      </c>
      <c r="P14" s="57">
        <f t="shared" si="2"/>
        <v>0</v>
      </c>
    </row>
    <row r="15" spans="1:16" ht="42" customHeight="1">
      <c r="A15" s="56" t="s">
        <v>153</v>
      </c>
      <c r="B15" s="62" t="s">
        <v>167</v>
      </c>
      <c r="C15" s="63" t="s">
        <v>168</v>
      </c>
      <c r="D15" s="60" t="s">
        <v>128</v>
      </c>
      <c r="E15" s="41"/>
      <c r="F15" s="33"/>
      <c r="G15" s="34"/>
      <c r="H15" s="35"/>
      <c r="I15" s="35"/>
      <c r="J15" s="43" t="s">
        <v>243</v>
      </c>
      <c r="K15" s="36">
        <v>10</v>
      </c>
      <c r="L15" s="32"/>
      <c r="M15" s="57">
        <f t="shared" si="0"/>
        <v>0</v>
      </c>
      <c r="N15" s="34"/>
      <c r="O15" s="57">
        <f t="shared" si="1"/>
        <v>0</v>
      </c>
      <c r="P15" s="57">
        <f t="shared" si="2"/>
        <v>0</v>
      </c>
    </row>
    <row r="16" spans="1:16" ht="45" customHeight="1">
      <c r="A16" s="56" t="s">
        <v>156</v>
      </c>
      <c r="B16" s="64" t="s">
        <v>170</v>
      </c>
      <c r="C16" s="36" t="s">
        <v>165</v>
      </c>
      <c r="D16" s="60" t="s">
        <v>128</v>
      </c>
      <c r="E16" s="41"/>
      <c r="F16" s="33"/>
      <c r="G16" s="34"/>
      <c r="H16" s="35"/>
      <c r="I16" s="35"/>
      <c r="J16" s="43" t="s">
        <v>243</v>
      </c>
      <c r="K16" s="36">
        <v>6</v>
      </c>
      <c r="L16" s="32"/>
      <c r="M16" s="57">
        <f t="shared" si="0"/>
        <v>0</v>
      </c>
      <c r="N16" s="34"/>
      <c r="O16" s="57">
        <f t="shared" si="1"/>
        <v>0</v>
      </c>
      <c r="P16" s="57">
        <f t="shared" si="2"/>
        <v>0</v>
      </c>
    </row>
    <row r="17" spans="1:16" ht="42.75" customHeight="1">
      <c r="A17" s="56" t="s">
        <v>157</v>
      </c>
      <c r="B17" s="42" t="s">
        <v>173</v>
      </c>
      <c r="C17" s="36" t="s">
        <v>174</v>
      </c>
      <c r="D17" s="60" t="s">
        <v>128</v>
      </c>
      <c r="E17" s="41"/>
      <c r="F17" s="33"/>
      <c r="G17" s="34"/>
      <c r="H17" s="35"/>
      <c r="I17" s="35"/>
      <c r="J17" s="43" t="s">
        <v>243</v>
      </c>
      <c r="K17" s="36">
        <v>2</v>
      </c>
      <c r="L17" s="32"/>
      <c r="M17" s="57">
        <f t="shared" si="0"/>
        <v>0</v>
      </c>
      <c r="N17" s="34"/>
      <c r="O17" s="57">
        <f t="shared" si="1"/>
        <v>0</v>
      </c>
      <c r="P17" s="57">
        <f t="shared" si="2"/>
        <v>0</v>
      </c>
    </row>
    <row r="18" spans="1:16" ht="45" customHeight="1">
      <c r="A18" s="56" t="s">
        <v>160</v>
      </c>
      <c r="B18" s="44" t="s">
        <v>176</v>
      </c>
      <c r="C18" s="36" t="s">
        <v>177</v>
      </c>
      <c r="D18" s="65" t="s">
        <v>128</v>
      </c>
      <c r="E18" s="41"/>
      <c r="F18" s="33"/>
      <c r="G18" s="34"/>
      <c r="H18" s="35"/>
      <c r="I18" s="35"/>
      <c r="J18" s="43" t="s">
        <v>243</v>
      </c>
      <c r="K18" s="36">
        <v>3</v>
      </c>
      <c r="L18" s="56"/>
      <c r="M18" s="57">
        <f t="shared" si="0"/>
        <v>0</v>
      </c>
      <c r="N18" s="56"/>
      <c r="O18" s="57">
        <f t="shared" si="1"/>
        <v>0</v>
      </c>
      <c r="P18" s="57">
        <f t="shared" si="2"/>
        <v>0</v>
      </c>
    </row>
    <row r="19" spans="1:16" ht="42.75" customHeight="1">
      <c r="A19" s="56" t="s">
        <v>163</v>
      </c>
      <c r="B19" s="44" t="s">
        <v>179</v>
      </c>
      <c r="C19" s="43" t="s">
        <v>180</v>
      </c>
      <c r="D19" s="60" t="s">
        <v>128</v>
      </c>
      <c r="E19" s="41"/>
      <c r="F19" s="33"/>
      <c r="G19" s="34"/>
      <c r="H19" s="35"/>
      <c r="I19" s="35"/>
      <c r="J19" s="43" t="s">
        <v>243</v>
      </c>
      <c r="K19" s="36">
        <v>2</v>
      </c>
      <c r="L19" s="56"/>
      <c r="M19" s="57">
        <f t="shared" si="0"/>
        <v>0</v>
      </c>
      <c r="N19" s="56"/>
      <c r="O19" s="57">
        <f t="shared" si="1"/>
        <v>0</v>
      </c>
      <c r="P19" s="57">
        <f t="shared" si="2"/>
        <v>0</v>
      </c>
    </row>
    <row r="20" spans="1:16" ht="41.25" customHeight="1">
      <c r="A20" s="56" t="s">
        <v>166</v>
      </c>
      <c r="B20" s="44" t="s">
        <v>182</v>
      </c>
      <c r="C20" s="43" t="s">
        <v>183</v>
      </c>
      <c r="D20" s="60" t="s">
        <v>128</v>
      </c>
      <c r="E20" s="41"/>
      <c r="F20" s="33"/>
      <c r="G20" s="34"/>
      <c r="H20" s="35"/>
      <c r="I20" s="35"/>
      <c r="J20" s="43" t="s">
        <v>243</v>
      </c>
      <c r="K20" s="36">
        <v>3</v>
      </c>
      <c r="L20" s="56"/>
      <c r="M20" s="57">
        <f t="shared" si="0"/>
        <v>0</v>
      </c>
      <c r="N20" s="56"/>
      <c r="O20" s="57">
        <f t="shared" si="1"/>
        <v>0</v>
      </c>
      <c r="P20" s="57">
        <f t="shared" si="2"/>
        <v>0</v>
      </c>
    </row>
    <row r="21" spans="1:16" ht="45" customHeight="1">
      <c r="A21" s="56" t="s">
        <v>169</v>
      </c>
      <c r="B21" s="44" t="s">
        <v>185</v>
      </c>
      <c r="C21" s="43" t="s">
        <v>186</v>
      </c>
      <c r="D21" s="60" t="s">
        <v>128</v>
      </c>
      <c r="E21" s="41"/>
      <c r="F21" s="33"/>
      <c r="G21" s="34"/>
      <c r="H21" s="35"/>
      <c r="I21" s="35"/>
      <c r="J21" s="43" t="s">
        <v>243</v>
      </c>
      <c r="K21" s="36">
        <v>3</v>
      </c>
      <c r="L21" s="56"/>
      <c r="M21" s="57">
        <f t="shared" si="0"/>
        <v>0</v>
      </c>
      <c r="N21" s="56"/>
      <c r="O21" s="57">
        <f t="shared" si="1"/>
        <v>0</v>
      </c>
      <c r="P21" s="57">
        <f t="shared" si="2"/>
        <v>0</v>
      </c>
    </row>
    <row r="22" spans="1:16" ht="39.75" customHeight="1">
      <c r="A22" s="56" t="s">
        <v>171</v>
      </c>
      <c r="B22" s="44" t="s">
        <v>189</v>
      </c>
      <c r="C22" s="36">
        <v>45807102</v>
      </c>
      <c r="D22" s="60" t="s">
        <v>128</v>
      </c>
      <c r="E22" s="41"/>
      <c r="F22" s="33"/>
      <c r="G22" s="34"/>
      <c r="H22" s="35"/>
      <c r="I22" s="35"/>
      <c r="J22" s="43" t="s">
        <v>243</v>
      </c>
      <c r="K22" s="36">
        <v>30</v>
      </c>
      <c r="L22" s="32"/>
      <c r="M22" s="57">
        <f t="shared" si="0"/>
        <v>0</v>
      </c>
      <c r="N22" s="34"/>
      <c r="O22" s="57">
        <f t="shared" si="1"/>
        <v>0</v>
      </c>
      <c r="P22" s="57">
        <f t="shared" si="2"/>
        <v>0</v>
      </c>
    </row>
    <row r="23" spans="1:16" ht="43.5" customHeight="1">
      <c r="A23" s="56" t="s">
        <v>172</v>
      </c>
      <c r="B23" s="44" t="s">
        <v>191</v>
      </c>
      <c r="C23" s="36">
        <v>45807102</v>
      </c>
      <c r="D23" s="65" t="s">
        <v>128</v>
      </c>
      <c r="E23" s="41"/>
      <c r="F23" s="33"/>
      <c r="G23" s="34"/>
      <c r="H23" s="35"/>
      <c r="I23" s="35"/>
      <c r="J23" s="43" t="s">
        <v>243</v>
      </c>
      <c r="K23" s="36">
        <v>6</v>
      </c>
      <c r="L23" s="56"/>
      <c r="M23" s="57">
        <f t="shared" si="0"/>
        <v>0</v>
      </c>
      <c r="N23" s="56"/>
      <c r="O23" s="57">
        <f t="shared" si="1"/>
        <v>0</v>
      </c>
      <c r="P23" s="57">
        <f t="shared" si="2"/>
        <v>0</v>
      </c>
    </row>
    <row r="24" spans="1:16" ht="39" customHeight="1">
      <c r="A24" s="56" t="s">
        <v>175</v>
      </c>
      <c r="B24" s="42" t="s">
        <v>193</v>
      </c>
      <c r="C24" s="43" t="s">
        <v>194</v>
      </c>
      <c r="D24" s="65">
        <v>5</v>
      </c>
      <c r="E24" s="41"/>
      <c r="F24" s="33">
        <f>D24*E24</f>
        <v>0</v>
      </c>
      <c r="G24" s="34"/>
      <c r="H24" s="35">
        <f>F24*G24</f>
        <v>0</v>
      </c>
      <c r="I24" s="35">
        <f>F24+H24</f>
        <v>0</v>
      </c>
      <c r="J24" s="36" t="s">
        <v>128</v>
      </c>
      <c r="K24" s="36" t="s">
        <v>128</v>
      </c>
      <c r="L24" s="56"/>
      <c r="M24" s="57"/>
      <c r="N24" s="56"/>
      <c r="O24" s="57"/>
      <c r="P24" s="57"/>
    </row>
    <row r="25" spans="1:16" ht="45.75" customHeight="1">
      <c r="A25" s="56" t="s">
        <v>178</v>
      </c>
      <c r="B25" s="42" t="s">
        <v>196</v>
      </c>
      <c r="C25" s="43">
        <v>46490403</v>
      </c>
      <c r="D25" s="60">
        <v>2</v>
      </c>
      <c r="E25" s="41"/>
      <c r="F25" s="33">
        <f>D25*E25</f>
        <v>0</v>
      </c>
      <c r="G25" s="34"/>
      <c r="H25" s="35">
        <f>F25*G25</f>
        <v>0</v>
      </c>
      <c r="I25" s="35">
        <f>F25+H25</f>
        <v>0</v>
      </c>
      <c r="J25" s="36" t="s">
        <v>128</v>
      </c>
      <c r="K25" s="36" t="s">
        <v>128</v>
      </c>
      <c r="L25" s="56"/>
      <c r="M25" s="57"/>
      <c r="N25" s="56"/>
      <c r="O25" s="57"/>
      <c r="P25" s="57"/>
    </row>
    <row r="26" spans="1:16" ht="44.25" customHeight="1">
      <c r="A26" s="56" t="s">
        <v>181</v>
      </c>
      <c r="B26" s="42" t="s">
        <v>198</v>
      </c>
      <c r="C26" s="36">
        <v>46490402</v>
      </c>
      <c r="D26" s="60">
        <v>2</v>
      </c>
      <c r="E26" s="41"/>
      <c r="F26" s="33">
        <f>D26*E26</f>
        <v>0</v>
      </c>
      <c r="G26" s="34"/>
      <c r="H26" s="35">
        <f>F26*G26</f>
        <v>0</v>
      </c>
      <c r="I26" s="35">
        <f>F26+H26</f>
        <v>0</v>
      </c>
      <c r="J26" s="36" t="s">
        <v>128</v>
      </c>
      <c r="K26" s="36" t="s">
        <v>128</v>
      </c>
      <c r="L26" s="56"/>
      <c r="M26" s="57"/>
      <c r="N26" s="56"/>
      <c r="O26" s="57"/>
      <c r="P26" s="57"/>
    </row>
    <row r="27" spans="1:16" ht="42" customHeight="1">
      <c r="A27" s="56" t="s">
        <v>184</v>
      </c>
      <c r="B27" s="42" t="s">
        <v>200</v>
      </c>
      <c r="C27" s="36">
        <v>46490401</v>
      </c>
      <c r="D27" s="60">
        <v>2</v>
      </c>
      <c r="E27" s="41"/>
      <c r="F27" s="33">
        <f>D27*E27</f>
        <v>0</v>
      </c>
      <c r="G27" s="34"/>
      <c r="H27" s="35">
        <f>F27*G27</f>
        <v>0</v>
      </c>
      <c r="I27" s="35">
        <f>F27+H27</f>
        <v>0</v>
      </c>
      <c r="J27" s="36" t="s">
        <v>128</v>
      </c>
      <c r="K27" s="36" t="s">
        <v>128</v>
      </c>
      <c r="L27" s="32"/>
      <c r="M27" s="57"/>
      <c r="N27" s="34"/>
      <c r="O27" s="57"/>
      <c r="P27" s="57"/>
    </row>
    <row r="28" spans="1:16" ht="44.25" customHeight="1">
      <c r="A28" s="56" t="s">
        <v>187</v>
      </c>
      <c r="B28" s="42" t="s">
        <v>204</v>
      </c>
      <c r="C28" s="36" t="s">
        <v>205</v>
      </c>
      <c r="D28" s="60" t="s">
        <v>128</v>
      </c>
      <c r="E28" s="41"/>
      <c r="F28" s="33"/>
      <c r="G28" s="34"/>
      <c r="H28" s="35"/>
      <c r="I28" s="35"/>
      <c r="J28" s="43" t="s">
        <v>243</v>
      </c>
      <c r="K28" s="36">
        <v>2</v>
      </c>
      <c r="L28" s="32"/>
      <c r="M28" s="57">
        <f>K28*L28</f>
        <v>0</v>
      </c>
      <c r="N28" s="34"/>
      <c r="O28" s="57">
        <f>M28*N28</f>
        <v>0</v>
      </c>
      <c r="P28" s="57">
        <f>M28+O28</f>
        <v>0</v>
      </c>
    </row>
    <row r="29" spans="1:16" ht="42" customHeight="1">
      <c r="A29" s="56" t="s">
        <v>188</v>
      </c>
      <c r="B29" s="66" t="s">
        <v>207</v>
      </c>
      <c r="C29" s="63" t="s">
        <v>208</v>
      </c>
      <c r="D29" s="60" t="s">
        <v>128</v>
      </c>
      <c r="E29" s="41"/>
      <c r="F29" s="33"/>
      <c r="G29" s="34"/>
      <c r="H29" s="35">
        <f aca="true" t="shared" si="3" ref="H29:H38">F29*G29</f>
        <v>0</v>
      </c>
      <c r="I29" s="35">
        <f aca="true" t="shared" si="4" ref="I29:I38">F29+H29</f>
        <v>0</v>
      </c>
      <c r="J29" s="43" t="s">
        <v>243</v>
      </c>
      <c r="K29" s="36">
        <v>10</v>
      </c>
      <c r="L29" s="32"/>
      <c r="M29" s="57">
        <f>K29*L29</f>
        <v>0</v>
      </c>
      <c r="N29" s="34"/>
      <c r="O29" s="57">
        <f>M29*N29</f>
        <v>0</v>
      </c>
      <c r="P29" s="57">
        <f>M29+O29</f>
        <v>0</v>
      </c>
    </row>
    <row r="30" spans="1:16" ht="39" customHeight="1">
      <c r="A30" s="56" t="s">
        <v>190</v>
      </c>
      <c r="B30" s="66" t="s">
        <v>209</v>
      </c>
      <c r="C30" s="45" t="s">
        <v>210</v>
      </c>
      <c r="D30" s="60">
        <v>2</v>
      </c>
      <c r="E30" s="41"/>
      <c r="F30" s="33">
        <f>D30*E30</f>
        <v>0</v>
      </c>
      <c r="G30" s="34"/>
      <c r="H30" s="35">
        <f t="shared" si="3"/>
        <v>0</v>
      </c>
      <c r="I30" s="35">
        <f t="shared" si="4"/>
        <v>0</v>
      </c>
      <c r="J30" s="36" t="s">
        <v>128</v>
      </c>
      <c r="K30" s="36" t="s">
        <v>128</v>
      </c>
      <c r="L30" s="32"/>
      <c r="M30" s="57"/>
      <c r="N30" s="34"/>
      <c r="O30" s="57"/>
      <c r="P30" s="57"/>
    </row>
    <row r="31" spans="1:16" ht="48.75" customHeight="1">
      <c r="A31" s="56" t="s">
        <v>192</v>
      </c>
      <c r="B31" s="42" t="s">
        <v>211</v>
      </c>
      <c r="C31" s="36" t="s">
        <v>212</v>
      </c>
      <c r="D31" s="60" t="s">
        <v>128</v>
      </c>
      <c r="E31" s="41"/>
      <c r="F31" s="33"/>
      <c r="G31" s="34"/>
      <c r="H31" s="35">
        <f t="shared" si="3"/>
        <v>0</v>
      </c>
      <c r="I31" s="35">
        <f t="shared" si="4"/>
        <v>0</v>
      </c>
      <c r="J31" s="43" t="s">
        <v>243</v>
      </c>
      <c r="K31" s="36">
        <v>10</v>
      </c>
      <c r="L31" s="56"/>
      <c r="M31" s="57">
        <f>K31*L31</f>
        <v>0</v>
      </c>
      <c r="N31" s="56"/>
      <c r="O31" s="57">
        <f>M31*N31</f>
        <v>0</v>
      </c>
      <c r="P31" s="57">
        <f>M31+O31</f>
        <v>0</v>
      </c>
    </row>
    <row r="32" spans="1:16" ht="27.75" customHeight="1">
      <c r="A32" s="56" t="s">
        <v>195</v>
      </c>
      <c r="B32" s="66" t="s">
        <v>247</v>
      </c>
      <c r="C32" s="59" t="s">
        <v>248</v>
      </c>
      <c r="D32" s="60">
        <v>5</v>
      </c>
      <c r="E32" s="41"/>
      <c r="F32" s="33">
        <f aca="true" t="shared" si="5" ref="F32:F38">D32*E32</f>
        <v>0</v>
      </c>
      <c r="G32" s="34"/>
      <c r="H32" s="35">
        <f t="shared" si="3"/>
        <v>0</v>
      </c>
      <c r="I32" s="35">
        <f t="shared" si="4"/>
        <v>0</v>
      </c>
      <c r="J32" s="36" t="s">
        <v>128</v>
      </c>
      <c r="K32" s="36" t="s">
        <v>128</v>
      </c>
      <c r="L32" s="32"/>
      <c r="M32" s="57"/>
      <c r="N32" s="34"/>
      <c r="O32" s="57"/>
      <c r="P32" s="57"/>
    </row>
    <row r="33" spans="1:16" ht="24" customHeight="1">
      <c r="A33" s="56" t="s">
        <v>197</v>
      </c>
      <c r="B33" s="66" t="s">
        <v>249</v>
      </c>
      <c r="C33" s="59" t="s">
        <v>250</v>
      </c>
      <c r="D33" s="60">
        <v>5</v>
      </c>
      <c r="E33" s="41"/>
      <c r="F33" s="33">
        <f t="shared" si="5"/>
        <v>0</v>
      </c>
      <c r="G33" s="34"/>
      <c r="H33" s="35">
        <f t="shared" si="3"/>
        <v>0</v>
      </c>
      <c r="I33" s="35">
        <f t="shared" si="4"/>
        <v>0</v>
      </c>
      <c r="J33" s="36" t="s">
        <v>128</v>
      </c>
      <c r="K33" s="36" t="s">
        <v>128</v>
      </c>
      <c r="L33" s="32"/>
      <c r="M33" s="57"/>
      <c r="N33" s="34"/>
      <c r="O33" s="57"/>
      <c r="P33" s="57"/>
    </row>
    <row r="34" spans="1:16" ht="27" customHeight="1">
      <c r="A34" s="56" t="s">
        <v>199</v>
      </c>
      <c r="B34" s="66" t="s">
        <v>251</v>
      </c>
      <c r="C34" s="59" t="s">
        <v>252</v>
      </c>
      <c r="D34" s="60">
        <v>5</v>
      </c>
      <c r="E34" s="41"/>
      <c r="F34" s="33">
        <f t="shared" si="5"/>
        <v>0</v>
      </c>
      <c r="G34" s="34"/>
      <c r="H34" s="35">
        <f t="shared" si="3"/>
        <v>0</v>
      </c>
      <c r="I34" s="35">
        <f t="shared" si="4"/>
        <v>0</v>
      </c>
      <c r="J34" s="36" t="s">
        <v>128</v>
      </c>
      <c r="K34" s="36" t="s">
        <v>128</v>
      </c>
      <c r="L34" s="32"/>
      <c r="M34" s="57"/>
      <c r="N34" s="34"/>
      <c r="O34" s="57"/>
      <c r="P34" s="57"/>
    </row>
    <row r="35" spans="1:16" ht="39.75" customHeight="1">
      <c r="A35" s="56" t="s">
        <v>201</v>
      </c>
      <c r="B35" s="66" t="s">
        <v>253</v>
      </c>
      <c r="C35" s="59" t="s">
        <v>254</v>
      </c>
      <c r="D35" s="60">
        <v>5</v>
      </c>
      <c r="E35" s="41"/>
      <c r="F35" s="33">
        <f t="shared" si="5"/>
        <v>0</v>
      </c>
      <c r="G35" s="34"/>
      <c r="H35" s="35">
        <f t="shared" si="3"/>
        <v>0</v>
      </c>
      <c r="I35" s="35">
        <f t="shared" si="4"/>
        <v>0</v>
      </c>
      <c r="J35" s="36" t="s">
        <v>128</v>
      </c>
      <c r="K35" s="36" t="s">
        <v>128</v>
      </c>
      <c r="L35" s="32"/>
      <c r="M35" s="57"/>
      <c r="N35" s="34"/>
      <c r="O35" s="57"/>
      <c r="P35" s="57"/>
    </row>
    <row r="36" spans="1:16" ht="24" customHeight="1">
      <c r="A36" s="56" t="s">
        <v>202</v>
      </c>
      <c r="B36" s="66" t="s">
        <v>255</v>
      </c>
      <c r="C36" s="14" t="s">
        <v>256</v>
      </c>
      <c r="D36" s="60">
        <v>11</v>
      </c>
      <c r="E36" s="41"/>
      <c r="F36" s="33">
        <f t="shared" si="5"/>
        <v>0</v>
      </c>
      <c r="G36" s="34"/>
      <c r="H36" s="35">
        <f t="shared" si="3"/>
        <v>0</v>
      </c>
      <c r="I36" s="35">
        <f t="shared" si="4"/>
        <v>0</v>
      </c>
      <c r="J36" s="36" t="s">
        <v>128</v>
      </c>
      <c r="K36" s="36" t="s">
        <v>128</v>
      </c>
      <c r="L36" s="32"/>
      <c r="M36" s="57"/>
      <c r="N36" s="34"/>
      <c r="O36" s="57"/>
      <c r="P36" s="57"/>
    </row>
    <row r="37" spans="1:16" ht="42.75" customHeight="1">
      <c r="A37" s="56" t="s">
        <v>203</v>
      </c>
      <c r="B37" s="66" t="s">
        <v>257</v>
      </c>
      <c r="C37" s="14" t="s">
        <v>258</v>
      </c>
      <c r="D37" s="60">
        <v>2</v>
      </c>
      <c r="E37" s="41"/>
      <c r="F37" s="33">
        <f t="shared" si="5"/>
        <v>0</v>
      </c>
      <c r="G37" s="34"/>
      <c r="H37" s="35">
        <f t="shared" si="3"/>
        <v>0</v>
      </c>
      <c r="I37" s="35">
        <f t="shared" si="4"/>
        <v>0</v>
      </c>
      <c r="J37" s="36" t="s">
        <v>128</v>
      </c>
      <c r="K37" s="36" t="s">
        <v>128</v>
      </c>
      <c r="L37" s="32"/>
      <c r="M37" s="57"/>
      <c r="N37" s="34"/>
      <c r="O37" s="57"/>
      <c r="P37" s="57"/>
    </row>
    <row r="38" spans="1:16" ht="39.75" customHeight="1" thickBot="1">
      <c r="A38" s="56" t="s">
        <v>206</v>
      </c>
      <c r="B38" s="66" t="s">
        <v>259</v>
      </c>
      <c r="C38" s="36" t="s">
        <v>260</v>
      </c>
      <c r="D38" s="60">
        <v>3</v>
      </c>
      <c r="E38" s="41"/>
      <c r="F38" s="33">
        <f t="shared" si="5"/>
        <v>0</v>
      </c>
      <c r="G38" s="34"/>
      <c r="H38" s="35">
        <f t="shared" si="3"/>
        <v>0</v>
      </c>
      <c r="I38" s="35">
        <f t="shared" si="4"/>
        <v>0</v>
      </c>
      <c r="J38" s="43" t="s">
        <v>128</v>
      </c>
      <c r="K38" s="36" t="s">
        <v>128</v>
      </c>
      <c r="L38" s="56"/>
      <c r="M38" s="57"/>
      <c r="N38" s="56"/>
      <c r="O38" s="57">
        <f t="shared" si="1"/>
        <v>0</v>
      </c>
      <c r="P38" s="57">
        <f t="shared" si="2"/>
        <v>0</v>
      </c>
    </row>
    <row r="39" spans="1:16" ht="24" customHeight="1" thickBot="1">
      <c r="A39" s="54"/>
      <c r="B39" s="67"/>
      <c r="C39" s="102" t="s">
        <v>213</v>
      </c>
      <c r="D39" s="102"/>
      <c r="E39" s="102"/>
      <c r="F39" s="46">
        <f>SUM(F3:F38)</f>
        <v>0</v>
      </c>
      <c r="G39" s="68"/>
      <c r="H39" s="47">
        <f>SUM(H3:H38)</f>
        <v>0</v>
      </c>
      <c r="I39" s="47">
        <f>SUM(I3:I38)</f>
        <v>0</v>
      </c>
      <c r="J39" s="102" t="s">
        <v>213</v>
      </c>
      <c r="K39" s="102"/>
      <c r="L39" s="102"/>
      <c r="M39" s="69">
        <f>SUM(M3:M38)</f>
        <v>0</v>
      </c>
      <c r="N39" s="70"/>
      <c r="O39" s="71">
        <f>SUM(O3:O38)</f>
        <v>0</v>
      </c>
      <c r="P39" s="72">
        <f>SUM(P3:P38)</f>
        <v>0</v>
      </c>
    </row>
    <row r="40" spans="1:16" ht="41.25" customHeight="1" thickBot="1">
      <c r="A40" s="54"/>
      <c r="B40" s="67"/>
      <c r="C40" s="73"/>
      <c r="D40" s="54"/>
      <c r="E40" s="54"/>
      <c r="F40" s="55"/>
      <c r="G40" s="54"/>
      <c r="H40" s="55"/>
      <c r="I40" s="55"/>
      <c r="J40" s="54"/>
      <c r="K40" s="54"/>
      <c r="L40" s="54"/>
      <c r="M40" s="55"/>
      <c r="N40" s="54"/>
      <c r="O40" s="54"/>
      <c r="P40" s="54"/>
    </row>
    <row r="41" spans="1:16" ht="24" customHeight="1" thickBot="1">
      <c r="A41" s="54"/>
      <c r="B41" s="67"/>
      <c r="C41" s="54"/>
      <c r="D41" s="96" t="s">
        <v>214</v>
      </c>
      <c r="E41" s="96"/>
      <c r="F41" s="74" t="s">
        <v>215</v>
      </c>
      <c r="G41" s="97" t="s">
        <v>216</v>
      </c>
      <c r="H41" s="97"/>
      <c r="I41" s="55"/>
      <c r="J41" s="54"/>
      <c r="K41" s="54"/>
      <c r="L41" s="54"/>
      <c r="M41" s="55"/>
      <c r="N41" s="54"/>
      <c r="O41" s="54"/>
      <c r="P41" s="54"/>
    </row>
    <row r="42" spans="1:16" ht="13.5" thickBot="1">
      <c r="A42" s="54"/>
      <c r="B42" s="67"/>
      <c r="C42" s="54"/>
      <c r="D42" s="98">
        <f>F39+M39</f>
        <v>0</v>
      </c>
      <c r="E42" s="98"/>
      <c r="F42" s="71">
        <f>H39+O39</f>
        <v>0</v>
      </c>
      <c r="G42" s="99">
        <f>I39+P39</f>
        <v>0</v>
      </c>
      <c r="H42" s="99"/>
      <c r="I42" s="55"/>
      <c r="J42" s="54"/>
      <c r="K42" s="54"/>
      <c r="L42" s="54"/>
      <c r="M42" s="55"/>
      <c r="N42" s="54"/>
      <c r="O42" s="54"/>
      <c r="P42" s="54"/>
    </row>
    <row r="43" spans="1:16" ht="12.75" customHeight="1">
      <c r="A43" s="54"/>
      <c r="B43" s="75"/>
      <c r="C43" s="54"/>
      <c r="D43" s="54"/>
      <c r="E43" s="54"/>
      <c r="F43" s="55"/>
      <c r="G43" s="54"/>
      <c r="H43" s="55"/>
      <c r="I43" s="55"/>
      <c r="J43" s="54"/>
      <c r="K43" s="54"/>
      <c r="L43" s="54"/>
      <c r="M43" s="55"/>
      <c r="N43" s="54"/>
      <c r="O43" s="54"/>
      <c r="P43" s="54"/>
    </row>
    <row r="44" spans="1:16" ht="24" customHeight="1">
      <c r="A44" s="54"/>
      <c r="B44" s="73"/>
      <c r="C44" s="54"/>
      <c r="D44" s="54"/>
      <c r="E44" s="54"/>
      <c r="F44" s="55"/>
      <c r="G44" s="54"/>
      <c r="H44" s="55"/>
      <c r="I44" s="55"/>
      <c r="J44" s="54"/>
      <c r="K44" s="54"/>
      <c r="L44" s="54"/>
      <c r="M44" s="55"/>
      <c r="N44" s="54"/>
      <c r="O44" s="54"/>
      <c r="P44" s="54"/>
    </row>
    <row r="45" spans="1:16" ht="12.75">
      <c r="A45" s="54"/>
      <c r="B45" s="75"/>
      <c r="C45" s="54"/>
      <c r="D45" s="54"/>
      <c r="E45" s="54"/>
      <c r="F45" s="55"/>
      <c r="G45" s="54"/>
      <c r="H45" s="50" t="s">
        <v>217</v>
      </c>
      <c r="I45" s="55"/>
      <c r="J45" s="76"/>
      <c r="K45" s="76"/>
      <c r="L45" s="54"/>
      <c r="M45" s="55"/>
      <c r="N45" s="54"/>
      <c r="O45" s="54"/>
      <c r="P45" s="54"/>
    </row>
    <row r="46" spans="1:16" ht="12.75">
      <c r="A46" s="54"/>
      <c r="B46" s="75"/>
      <c r="C46" s="54"/>
      <c r="D46" s="54"/>
      <c r="E46" s="54"/>
      <c r="F46" s="55"/>
      <c r="G46" s="54"/>
      <c r="H46" s="51" t="s">
        <v>218</v>
      </c>
      <c r="I46" s="77"/>
      <c r="J46" s="76"/>
      <c r="K46" s="76"/>
      <c r="L46" s="54"/>
      <c r="M46" s="55"/>
      <c r="N46" s="54"/>
      <c r="O46" s="54"/>
      <c r="P46" s="54"/>
    </row>
    <row r="47" spans="2:11" ht="14.25" customHeight="1">
      <c r="B47" s="48"/>
      <c r="C47" s="49"/>
      <c r="H47" s="50"/>
      <c r="J47" s="19"/>
      <c r="K47" s="19"/>
    </row>
    <row r="48" spans="2:11" ht="12.75">
      <c r="B48" s="48"/>
      <c r="C48" s="49"/>
      <c r="H48" s="51"/>
      <c r="I48" s="52"/>
      <c r="J48" s="19"/>
      <c r="K48" s="19"/>
    </row>
    <row r="49" spans="2:3" ht="3" customHeight="1">
      <c r="B49" s="49"/>
      <c r="C49" s="49"/>
    </row>
    <row r="50" spans="2:3" ht="12.75">
      <c r="B50" s="49"/>
      <c r="C50" s="49"/>
    </row>
    <row r="51" spans="1:3" ht="14.25">
      <c r="A51" s="22" t="s">
        <v>244</v>
      </c>
      <c r="B51" s="49"/>
      <c r="C51" s="49"/>
    </row>
    <row r="52" spans="2:3" ht="12.75">
      <c r="B52" s="49"/>
      <c r="C52" s="49"/>
    </row>
    <row r="53" spans="2:3" ht="12.75">
      <c r="B53" s="48"/>
      <c r="C53" s="49"/>
    </row>
    <row r="54" spans="2:3" ht="12.75">
      <c r="B54" s="48"/>
      <c r="C54" s="49"/>
    </row>
    <row r="55" spans="2:3" ht="12.75">
      <c r="B55" s="48"/>
      <c r="C55" s="49"/>
    </row>
    <row r="56" spans="2:3" ht="12.75">
      <c r="B56" s="48"/>
      <c r="C56" s="49"/>
    </row>
  </sheetData>
  <sheetProtection selectLockedCells="1" selectUnlockedCells="1"/>
  <mergeCells count="9">
    <mergeCell ref="D41:E41"/>
    <mergeCell ref="G41:H41"/>
    <mergeCell ref="D42:E42"/>
    <mergeCell ref="G42:H42"/>
    <mergeCell ref="A1:J1"/>
    <mergeCell ref="N1:P1"/>
    <mergeCell ref="C39:E39"/>
    <mergeCell ref="J39:L39"/>
    <mergeCell ref="K1:L1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Karolina Kowalska-Płuciennik</dc:creator>
  <cp:keywords/>
  <dc:description/>
  <cp:lastModifiedBy>Beata Florków</cp:lastModifiedBy>
  <cp:lastPrinted>2023-11-15T11:48:01Z</cp:lastPrinted>
  <dcterms:created xsi:type="dcterms:W3CDTF">2022-09-06T12:55:57Z</dcterms:created>
  <dcterms:modified xsi:type="dcterms:W3CDTF">2023-11-15T12:33:18Z</dcterms:modified>
  <cp:category/>
  <cp:version/>
  <cp:contentType/>
  <cp:contentStatus/>
</cp:coreProperties>
</file>