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XIII - Szkółka" sheetId="1" r:id="rId1"/>
  </sheets>
  <definedNames/>
  <calcPr fullCalcOnLoad="1" fullPrecision="0"/>
</workbook>
</file>

<file path=xl/sharedStrings.xml><?xml version="1.0" encoding="utf-8"?>
<sst xmlns="http://schemas.openxmlformats.org/spreadsheetml/2006/main" count="107" uniqueCount="84">
  <si>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</si>
  <si>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</si>
  <si>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</si>
  <si>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</si>
  <si>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</si>
  <si>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</si>
  <si>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</si>
  <si>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</si>
  <si>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</si>
  <si>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XIII - Szkółka leśna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</si>
  <si>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Lp.</t>
  </si>
  <si>
    <t>Czynność i opis prac</t>
  </si>
  <si>
    <t>Jedn.</t>
  </si>
  <si>
    <t>Ilość</t>
  </si>
  <si>
    <t>Cena jednostkowa netto w PLN</t>
  </si>
  <si>
    <t>Stawka VAT</t>
  </si>
  <si>
    <t>Wartość całkowita brutto w PLN</t>
  </si>
  <si>
    <t>DZIAŁ I -  GOSPODARKA SZKÓŁKARSKA</t>
  </si>
  <si>
    <t>Demontaż deszczowni na szkółce</t>
  </si>
  <si>
    <t>H</t>
  </si>
  <si>
    <t xml:space="preserve">DESZ-SZK </t>
  </si>
  <si>
    <t>Deszczowanie szkółki</t>
  </si>
  <si>
    <t xml:space="preserve">AR  </t>
  </si>
  <si>
    <t>MONT-DESS</t>
  </si>
  <si>
    <t>Montowanie deszczowni na szkółce</t>
  </si>
  <si>
    <t>MONT-NAMD</t>
  </si>
  <si>
    <t>Montaż drewnianej konstrukcji namiotu</t>
  </si>
  <si>
    <t>MONT-NAMM</t>
  </si>
  <si>
    <t>Montaż metalowej konstrukcji namiotu</t>
  </si>
  <si>
    <t xml:space="preserve">SORT-4I  </t>
  </si>
  <si>
    <t>Sortowanie, liczenie i zabezpieczanie 2-3latek iglastych</t>
  </si>
  <si>
    <t>TSZT</t>
  </si>
  <si>
    <t>NAW-MINER</t>
  </si>
  <si>
    <t>Nawożenie mineralne w sadzonkach – wykonywane ręcznie</t>
  </si>
  <si>
    <t>AR</t>
  </si>
  <si>
    <t>OSŁ ATM</t>
  </si>
  <si>
    <t>Zakładanie lub zdejmowanie osłon</t>
  </si>
  <si>
    <t>PIEL-NAM</t>
  </si>
  <si>
    <t>Ręczne pielenie w namiotach</t>
  </si>
  <si>
    <t>GODZ CH</t>
  </si>
  <si>
    <t>Prace godzinowe ciągnikowe</t>
  </si>
  <si>
    <t>GODZ SZKL</t>
  </si>
  <si>
    <t>Prace godzinowe na szkółce</t>
  </si>
  <si>
    <t>KOSZ-SZKL</t>
  </si>
  <si>
    <t>Koszenie pozaprodukcyjnej części szkółki leśnej</t>
  </si>
  <si>
    <t xml:space="preserve">ZAŁ-2IL  </t>
  </si>
  <si>
    <t>Załadunek 2-3latek iglastych, rozładunek, zabezpieczenie</t>
  </si>
  <si>
    <t>PRZYG-SUB</t>
  </si>
  <si>
    <t>Przygotowanie substratu</t>
  </si>
  <si>
    <t xml:space="preserve">M3P </t>
  </si>
  <si>
    <t xml:space="preserve">UKŁ-SUB  </t>
  </si>
  <si>
    <t>Układanie warstwy substratu - 15cm</t>
  </si>
  <si>
    <t xml:space="preserve">ZEBR-SUB </t>
  </si>
  <si>
    <t>Ręczne zebranie substratu i wywiezienie z namiotów</t>
  </si>
  <si>
    <t>WYJ-2IN</t>
  </si>
  <si>
    <t>Ręczne wyjęcie, sortowanie i liczenie 2-3latek iglastych</t>
  </si>
  <si>
    <t>WYJ-4IN</t>
  </si>
  <si>
    <t>Ręczne wyjęcie, sortowanie i liczenie 4-5latek iglastych</t>
  </si>
  <si>
    <t>WYJ-2LN</t>
  </si>
  <si>
    <t>Ręczne wyjęcie, sortowanie i liczenie 2-3latek liściastych</t>
  </si>
  <si>
    <t>SIEW-CRC</t>
  </si>
  <si>
    <t>Ręczny wysiew nasion w rządkach</t>
  </si>
  <si>
    <t xml:space="preserve">WAŁ-FOL  </t>
  </si>
  <si>
    <t>Ręczne wałowanie w namiotach</t>
  </si>
  <si>
    <t xml:space="preserve">WYC-RR   </t>
  </si>
  <si>
    <t>Ręczne wyciskanie rządków siewnych</t>
  </si>
  <si>
    <t>OPR-SP</t>
  </si>
  <si>
    <t>Oprysk opryskiwaczem SOLO</t>
  </si>
  <si>
    <t>DZIAŁ II - NASIENNICTWO I SELEKCJA</t>
  </si>
  <si>
    <t>ŁUSZCZ-S</t>
  </si>
  <si>
    <t>Łuszczenie szyszek</t>
  </si>
  <si>
    <t>KG</t>
  </si>
  <si>
    <t>ZB-NASION</t>
  </si>
  <si>
    <t>Zbiór nasion</t>
  </si>
  <si>
    <t>Prace godzinowe przy czyszczeniu nasion</t>
  </si>
  <si>
    <t>RAZEM:</t>
  </si>
  <si>
    <t>PAKIET XIII - Szkółka leśna</t>
  </si>
  <si>
    <t>Wartość VAT w PLN</t>
  </si>
  <si>
    <t>Wartość całkowita netto w PLN</t>
  </si>
  <si>
    <t>DEMONT-DS.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</si>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</sst>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\ ##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horizontal="center" vertical="center" wrapText="1"/>
      <protection/>
    </xf>
    <xf numFmtId="9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9" fontId="6" fillId="0" borderId="14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9" fontId="5" fillId="0" borderId="1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0" xfId="0" applyFont="1" applyAlignment="1" applyProtection="1">
      <alignment horizontal="right" vertical="top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7">
      <selection activeCell="A49" sqref="A49:J57"/>
    </sheetView>
  </sheetViews>
  <sheetFormatPr defaultColWidth="9.140625" defaultRowHeight="15"/>
  <cols>
    <col min="1" max="1" width="9.140625" style="6" customWidth="1"/>
    <col min="2" max="2" width="12.7109375" style="6" customWidth="1"/>
    <col min="3" max="3" width="23.8515625" style="6" customWidth="1"/>
    <col min="4" max="5" width="9.140625" style="6" customWidth="1"/>
    <col min="6" max="6" width="13.140625" style="6" customWidth="1"/>
    <col min="7" max="7" width="13.28125" style="6" customWidth="1"/>
    <col min="8" max="8" width="9.140625" style="6" customWidth="1"/>
    <col min="9" max="9" width="11.28125" style="6" customWidth="1"/>
    <col min="10" max="10" width="15.28125" style="6" customWidth="1"/>
    <col min="11" max="16384" width="9.140625" style="6" customWidth="1"/>
  </cols>
  <sheetData>
    <row r="1" spans="1:10" ht="15">
      <c r="A1" s="48"/>
      <c r="B1" s="49"/>
      <c r="C1" s="49"/>
      <c r="D1" s="1"/>
      <c r="E1" s="1"/>
      <c r="F1" s="1"/>
      <c r="G1" s="1"/>
      <c r="H1" s="2" t="s">
        <v>0</v>
      </c>
      <c r="I1" s="50" t="s">
        <v>1</v>
      </c>
      <c r="J1" s="50"/>
    </row>
    <row r="2" spans="1:10" ht="15">
      <c r="A2" s="2"/>
      <c r="B2" s="3"/>
      <c r="C2" s="3"/>
      <c r="D2" s="1"/>
      <c r="E2" s="1"/>
      <c r="F2" s="1"/>
      <c r="G2" s="1"/>
      <c r="H2" s="2"/>
      <c r="I2" s="51" t="s">
        <v>2</v>
      </c>
      <c r="J2" s="51"/>
    </row>
    <row r="3" spans="1:10" ht="15">
      <c r="A3" s="48" t="s">
        <v>3</v>
      </c>
      <c r="B3" s="49"/>
      <c r="C3" s="49"/>
      <c r="D3" s="49"/>
      <c r="E3" s="1"/>
      <c r="F3" s="1"/>
      <c r="G3" s="1"/>
      <c r="H3" s="2"/>
      <c r="I3" s="3"/>
      <c r="J3" s="3"/>
    </row>
    <row r="4" spans="1:10" ht="15">
      <c r="A4" s="48" t="s">
        <v>3</v>
      </c>
      <c r="B4" s="49"/>
      <c r="C4" s="49"/>
      <c r="D4" s="49"/>
      <c r="E4" s="1"/>
      <c r="F4" s="1"/>
      <c r="G4" s="1"/>
      <c r="H4" s="2"/>
      <c r="I4" s="3"/>
      <c r="J4" s="3"/>
    </row>
    <row r="5" spans="1:10" ht="15">
      <c r="A5" s="48" t="s">
        <v>3</v>
      </c>
      <c r="B5" s="49"/>
      <c r="C5" s="49"/>
      <c r="D5" s="49"/>
      <c r="E5" s="1"/>
      <c r="F5" s="1"/>
      <c r="G5" s="1"/>
      <c r="H5" s="2"/>
      <c r="I5" s="3"/>
      <c r="J5" s="3"/>
    </row>
    <row r="6" spans="1:10" ht="15">
      <c r="A6" s="48" t="s">
        <v>4</v>
      </c>
      <c r="B6" s="49"/>
      <c r="C6" s="49"/>
      <c r="D6" s="49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50" t="s">
        <v>5</v>
      </c>
      <c r="G7" s="50"/>
      <c r="H7" s="50"/>
      <c r="I7" s="50"/>
      <c r="J7" s="50"/>
    </row>
    <row r="8" spans="1:10" ht="15">
      <c r="A8" s="7"/>
      <c r="B8" s="8"/>
      <c r="C8" s="8"/>
      <c r="D8" s="8"/>
      <c r="E8" s="9"/>
      <c r="F8" s="9"/>
      <c r="G8" s="9"/>
      <c r="H8" s="7"/>
      <c r="I8" s="8"/>
      <c r="J8" s="8"/>
    </row>
    <row r="9" spans="1:10" ht="15">
      <c r="A9" s="7"/>
      <c r="B9" s="8"/>
      <c r="C9" s="8"/>
      <c r="D9" s="62" t="s">
        <v>6</v>
      </c>
      <c r="E9" s="62"/>
      <c r="F9" s="62"/>
      <c r="G9" s="62"/>
      <c r="H9" s="7"/>
      <c r="I9" s="8"/>
      <c r="J9" s="8"/>
    </row>
    <row r="10" spans="1:10" ht="15">
      <c r="A10" s="7"/>
      <c r="B10" s="8"/>
      <c r="C10" s="8"/>
      <c r="D10" s="9"/>
      <c r="E10" s="9"/>
      <c r="F10" s="9"/>
      <c r="G10" s="9"/>
      <c r="H10" s="7"/>
      <c r="I10" s="8"/>
      <c r="J10" s="8"/>
    </row>
    <row r="11" spans="1:10" ht="15">
      <c r="A11" s="63" t="s">
        <v>7</v>
      </c>
      <c r="B11" s="63"/>
      <c r="C11" s="63"/>
      <c r="D11" s="63"/>
      <c r="E11" s="9"/>
      <c r="F11" s="9"/>
      <c r="G11" s="9"/>
      <c r="H11" s="7"/>
      <c r="I11" s="8"/>
      <c r="J11" s="8"/>
    </row>
    <row r="12" spans="1:10" ht="15">
      <c r="A12" s="63" t="s">
        <v>8</v>
      </c>
      <c r="B12" s="63"/>
      <c r="C12" s="63"/>
      <c r="D12" s="63"/>
      <c r="E12" s="9"/>
      <c r="F12" s="9"/>
      <c r="G12" s="9"/>
      <c r="H12" s="7"/>
      <c r="I12" s="8"/>
      <c r="J12" s="8"/>
    </row>
    <row r="13" spans="1:10" ht="15">
      <c r="A13" s="7"/>
      <c r="B13" s="8"/>
      <c r="C13" s="8"/>
      <c r="D13" s="9"/>
      <c r="E13" s="9"/>
      <c r="F13" s="9"/>
      <c r="G13" s="9"/>
      <c r="H13" s="7"/>
      <c r="I13" s="8"/>
      <c r="J13" s="8"/>
    </row>
    <row r="14" spans="1:10" ht="48" customHeight="1">
      <c r="A14" s="64" t="s">
        <v>9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">
      <c r="A15" s="10"/>
      <c r="B15" s="11"/>
      <c r="C15" s="11"/>
      <c r="D15" s="12"/>
      <c r="E15" s="13"/>
      <c r="F15" s="14"/>
      <c r="G15" s="14"/>
      <c r="H15" s="12"/>
      <c r="I15" s="14"/>
      <c r="J15" s="14"/>
    </row>
    <row r="16" spans="1:10" ht="15">
      <c r="A16" s="15" t="s">
        <v>76</v>
      </c>
      <c r="B16" s="11"/>
      <c r="C16" s="11"/>
      <c r="D16" s="12"/>
      <c r="E16" s="13"/>
      <c r="F16" s="14"/>
      <c r="G16" s="14"/>
      <c r="H16" s="12"/>
      <c r="I16" s="14"/>
      <c r="J16" s="14"/>
    </row>
    <row r="17" spans="1:10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43.5" thickBot="1">
      <c r="A18" s="4" t="s">
        <v>10</v>
      </c>
      <c r="B18" s="52" t="s">
        <v>11</v>
      </c>
      <c r="C18" s="52"/>
      <c r="D18" s="4" t="s">
        <v>12</v>
      </c>
      <c r="E18" s="4" t="s">
        <v>13</v>
      </c>
      <c r="F18" s="4" t="s">
        <v>14</v>
      </c>
      <c r="G18" s="4" t="s">
        <v>78</v>
      </c>
      <c r="H18" s="4" t="s">
        <v>15</v>
      </c>
      <c r="I18" s="4" t="s">
        <v>77</v>
      </c>
      <c r="J18" s="4" t="s">
        <v>16</v>
      </c>
    </row>
    <row r="19" spans="1:10" ht="15.75" thickBot="1">
      <c r="A19" s="53" t="s">
        <v>17</v>
      </c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25.5" customHeight="1" thickBot="1">
      <c r="A20" s="21">
        <v>1</v>
      </c>
      <c r="B20" s="22" t="s">
        <v>79</v>
      </c>
      <c r="C20" s="21" t="s">
        <v>18</v>
      </c>
      <c r="D20" s="21" t="s">
        <v>19</v>
      </c>
      <c r="E20" s="23">
        <v>60</v>
      </c>
      <c r="F20" s="24"/>
      <c r="G20" s="25">
        <f aca="true" t="shared" si="0" ref="G20:G25">F20*E20</f>
        <v>0</v>
      </c>
      <c r="H20" s="26">
        <v>0.08</v>
      </c>
      <c r="I20" s="25">
        <f aca="true" t="shared" si="1" ref="I20:I25">0.08*G20</f>
        <v>0</v>
      </c>
      <c r="J20" s="25">
        <f>I20+G20</f>
        <v>0</v>
      </c>
    </row>
    <row r="21" spans="1:10" ht="25.5" customHeight="1" thickBot="1">
      <c r="A21" s="21">
        <v>2</v>
      </c>
      <c r="B21" s="17" t="s">
        <v>20</v>
      </c>
      <c r="C21" s="27" t="s">
        <v>21</v>
      </c>
      <c r="D21" s="17" t="s">
        <v>22</v>
      </c>
      <c r="E21" s="18">
        <v>240</v>
      </c>
      <c r="F21" s="28"/>
      <c r="G21" s="25">
        <f t="shared" si="0"/>
        <v>0</v>
      </c>
      <c r="H21" s="26">
        <v>0.08</v>
      </c>
      <c r="I21" s="25">
        <f t="shared" si="1"/>
        <v>0</v>
      </c>
      <c r="J21" s="25">
        <f aca="true" t="shared" si="2" ref="J21:J47">I21+G21</f>
        <v>0</v>
      </c>
    </row>
    <row r="22" spans="1:10" ht="25.5" customHeight="1" thickBot="1">
      <c r="A22" s="21">
        <v>3</v>
      </c>
      <c r="B22" s="17" t="s">
        <v>23</v>
      </c>
      <c r="C22" s="27" t="s">
        <v>24</v>
      </c>
      <c r="D22" s="17" t="s">
        <v>19</v>
      </c>
      <c r="E22" s="19">
        <v>90</v>
      </c>
      <c r="F22" s="28"/>
      <c r="G22" s="25">
        <f t="shared" si="0"/>
        <v>0</v>
      </c>
      <c r="H22" s="26">
        <v>0.08</v>
      </c>
      <c r="I22" s="25">
        <f t="shared" si="1"/>
        <v>0</v>
      </c>
      <c r="J22" s="25">
        <f t="shared" si="2"/>
        <v>0</v>
      </c>
    </row>
    <row r="23" spans="1:10" ht="25.5" customHeight="1" thickBot="1">
      <c r="A23" s="21">
        <v>4</v>
      </c>
      <c r="B23" s="17" t="s">
        <v>25</v>
      </c>
      <c r="C23" s="29" t="s">
        <v>26</v>
      </c>
      <c r="D23" s="17" t="s">
        <v>19</v>
      </c>
      <c r="E23" s="19">
        <v>150</v>
      </c>
      <c r="F23" s="30"/>
      <c r="G23" s="31">
        <f t="shared" si="0"/>
        <v>0</v>
      </c>
      <c r="H23" s="26">
        <v>0.08</v>
      </c>
      <c r="I23" s="25">
        <f t="shared" si="1"/>
        <v>0</v>
      </c>
      <c r="J23" s="25">
        <f t="shared" si="2"/>
        <v>0</v>
      </c>
    </row>
    <row r="24" spans="1:10" ht="25.5" customHeight="1" thickBot="1">
      <c r="A24" s="21">
        <v>5</v>
      </c>
      <c r="B24" s="17" t="s">
        <v>27</v>
      </c>
      <c r="C24" s="29" t="s">
        <v>28</v>
      </c>
      <c r="D24" s="17" t="s">
        <v>19</v>
      </c>
      <c r="E24" s="19">
        <v>100</v>
      </c>
      <c r="F24" s="30"/>
      <c r="G24" s="31">
        <f t="shared" si="0"/>
        <v>0</v>
      </c>
      <c r="H24" s="26">
        <v>0.08</v>
      </c>
      <c r="I24" s="25">
        <f t="shared" si="1"/>
        <v>0</v>
      </c>
      <c r="J24" s="25">
        <f t="shared" si="2"/>
        <v>0</v>
      </c>
    </row>
    <row r="25" spans="1:10" ht="36.75" thickBot="1">
      <c r="A25" s="21">
        <v>6</v>
      </c>
      <c r="B25" s="17" t="s">
        <v>29</v>
      </c>
      <c r="C25" s="29" t="s">
        <v>30</v>
      </c>
      <c r="D25" s="17" t="s">
        <v>31</v>
      </c>
      <c r="E25" s="18">
        <v>3</v>
      </c>
      <c r="F25" s="30"/>
      <c r="G25" s="31">
        <f t="shared" si="0"/>
        <v>0</v>
      </c>
      <c r="H25" s="26">
        <v>0.08</v>
      </c>
      <c r="I25" s="25">
        <f t="shared" si="1"/>
        <v>0</v>
      </c>
      <c r="J25" s="25">
        <f t="shared" si="2"/>
        <v>0</v>
      </c>
    </row>
    <row r="26" spans="1:10" ht="36.75" thickBot="1">
      <c r="A26" s="21">
        <v>7</v>
      </c>
      <c r="B26" s="32" t="s">
        <v>32</v>
      </c>
      <c r="C26" s="29" t="s">
        <v>33</v>
      </c>
      <c r="D26" s="29" t="s">
        <v>34</v>
      </c>
      <c r="E26" s="31">
        <v>120</v>
      </c>
      <c r="F26" s="30"/>
      <c r="G26" s="31">
        <f aca="true" t="shared" si="3" ref="G26:G46">E26*F26</f>
        <v>0</v>
      </c>
      <c r="H26" s="26">
        <v>0.08</v>
      </c>
      <c r="I26" s="31">
        <f aca="true" t="shared" si="4" ref="I26:I47">G26*0.08</f>
        <v>0</v>
      </c>
      <c r="J26" s="31">
        <f t="shared" si="2"/>
        <v>0</v>
      </c>
    </row>
    <row r="27" spans="1:10" ht="25.5" customHeight="1" thickBot="1">
      <c r="A27" s="21">
        <v>8</v>
      </c>
      <c r="B27" s="32" t="s">
        <v>35</v>
      </c>
      <c r="C27" s="29" t="s">
        <v>36</v>
      </c>
      <c r="D27" s="29" t="s">
        <v>19</v>
      </c>
      <c r="E27" s="33">
        <v>190</v>
      </c>
      <c r="F27" s="30"/>
      <c r="G27" s="31">
        <f t="shared" si="3"/>
        <v>0</v>
      </c>
      <c r="H27" s="26">
        <v>0.08</v>
      </c>
      <c r="I27" s="31">
        <f t="shared" si="4"/>
        <v>0</v>
      </c>
      <c r="J27" s="31">
        <f t="shared" si="2"/>
        <v>0</v>
      </c>
    </row>
    <row r="28" spans="1:10" ht="25.5" customHeight="1" thickBot="1">
      <c r="A28" s="21">
        <v>9</v>
      </c>
      <c r="B28" s="32" t="s">
        <v>37</v>
      </c>
      <c r="C28" s="29" t="s">
        <v>38</v>
      </c>
      <c r="D28" s="29" t="s">
        <v>34</v>
      </c>
      <c r="E28" s="31">
        <v>280</v>
      </c>
      <c r="F28" s="30"/>
      <c r="G28" s="31">
        <f t="shared" si="3"/>
        <v>0</v>
      </c>
      <c r="H28" s="26">
        <v>0.08</v>
      </c>
      <c r="I28" s="31">
        <f t="shared" si="4"/>
        <v>0</v>
      </c>
      <c r="J28" s="31">
        <f t="shared" si="2"/>
        <v>0</v>
      </c>
    </row>
    <row r="29" spans="1:10" ht="25.5" customHeight="1" thickBot="1">
      <c r="A29" s="21">
        <v>10</v>
      </c>
      <c r="B29" s="32" t="s">
        <v>39</v>
      </c>
      <c r="C29" s="29" t="s">
        <v>40</v>
      </c>
      <c r="D29" s="34" t="s">
        <v>19</v>
      </c>
      <c r="E29" s="35">
        <v>150</v>
      </c>
      <c r="F29" s="36"/>
      <c r="G29" s="37">
        <f t="shared" si="3"/>
        <v>0</v>
      </c>
      <c r="H29" s="38">
        <v>0.08</v>
      </c>
      <c r="I29" s="37">
        <f t="shared" si="4"/>
        <v>0</v>
      </c>
      <c r="J29" s="37">
        <f t="shared" si="2"/>
        <v>0</v>
      </c>
    </row>
    <row r="30" spans="1:10" ht="25.5" customHeight="1" thickBot="1">
      <c r="A30" s="21">
        <v>11</v>
      </c>
      <c r="B30" s="39" t="s">
        <v>41</v>
      </c>
      <c r="C30" s="40" t="s">
        <v>42</v>
      </c>
      <c r="D30" s="40" t="s">
        <v>19</v>
      </c>
      <c r="E30" s="41">
        <v>502</v>
      </c>
      <c r="F30" s="42"/>
      <c r="G30" s="43">
        <f t="shared" si="3"/>
        <v>0</v>
      </c>
      <c r="H30" s="44">
        <v>0.08</v>
      </c>
      <c r="I30" s="43">
        <f t="shared" si="4"/>
        <v>0</v>
      </c>
      <c r="J30" s="43">
        <f t="shared" si="2"/>
        <v>0</v>
      </c>
    </row>
    <row r="31" spans="1:10" ht="25.5" customHeight="1" thickBot="1">
      <c r="A31" s="21">
        <v>12</v>
      </c>
      <c r="B31" s="17" t="s">
        <v>43</v>
      </c>
      <c r="C31" s="22" t="s">
        <v>44</v>
      </c>
      <c r="D31" s="17" t="s">
        <v>34</v>
      </c>
      <c r="E31" s="18">
        <v>350</v>
      </c>
      <c r="F31" s="24"/>
      <c r="G31" s="31">
        <f t="shared" si="3"/>
        <v>0</v>
      </c>
      <c r="H31" s="26">
        <v>0.08</v>
      </c>
      <c r="I31" s="31">
        <f t="shared" si="4"/>
        <v>0</v>
      </c>
      <c r="J31" s="31">
        <f t="shared" si="2"/>
        <v>0</v>
      </c>
    </row>
    <row r="32" spans="1:10" ht="25.5" customHeight="1" thickBot="1">
      <c r="A32" s="21">
        <v>13</v>
      </c>
      <c r="B32" s="17" t="s">
        <v>45</v>
      </c>
      <c r="C32" s="22" t="s">
        <v>46</v>
      </c>
      <c r="D32" s="17" t="s">
        <v>31</v>
      </c>
      <c r="E32" s="18">
        <v>10</v>
      </c>
      <c r="F32" s="24"/>
      <c r="G32" s="25">
        <f t="shared" si="3"/>
        <v>0</v>
      </c>
      <c r="H32" s="26">
        <v>0.08</v>
      </c>
      <c r="I32" s="31">
        <f t="shared" si="4"/>
        <v>0</v>
      </c>
      <c r="J32" s="31">
        <f t="shared" si="2"/>
        <v>0</v>
      </c>
    </row>
    <row r="33" spans="1:10" ht="25.5" customHeight="1" thickBot="1">
      <c r="A33" s="21">
        <v>14</v>
      </c>
      <c r="B33" s="17" t="s">
        <v>47</v>
      </c>
      <c r="C33" s="22" t="s">
        <v>48</v>
      </c>
      <c r="D33" s="17" t="s">
        <v>49</v>
      </c>
      <c r="E33" s="20">
        <v>70</v>
      </c>
      <c r="F33" s="24"/>
      <c r="G33" s="25">
        <f t="shared" si="3"/>
        <v>0</v>
      </c>
      <c r="H33" s="26">
        <v>0.08</v>
      </c>
      <c r="I33" s="31">
        <f t="shared" si="4"/>
        <v>0</v>
      </c>
      <c r="J33" s="31">
        <f t="shared" si="2"/>
        <v>0</v>
      </c>
    </row>
    <row r="34" spans="1:10" ht="25.5" customHeight="1" thickBot="1">
      <c r="A34" s="21">
        <v>15</v>
      </c>
      <c r="B34" s="17" t="s">
        <v>50</v>
      </c>
      <c r="C34" s="22" t="s">
        <v>51</v>
      </c>
      <c r="D34" s="17" t="s">
        <v>22</v>
      </c>
      <c r="E34" s="18">
        <v>7</v>
      </c>
      <c r="F34" s="24"/>
      <c r="G34" s="25">
        <f t="shared" si="3"/>
        <v>0</v>
      </c>
      <c r="H34" s="26">
        <v>0.08</v>
      </c>
      <c r="I34" s="31">
        <f t="shared" si="4"/>
        <v>0</v>
      </c>
      <c r="J34" s="31">
        <f t="shared" si="2"/>
        <v>0</v>
      </c>
    </row>
    <row r="35" spans="1:10" ht="25.5" customHeight="1" thickBot="1">
      <c r="A35" s="21">
        <v>16</v>
      </c>
      <c r="B35" s="17" t="s">
        <v>52</v>
      </c>
      <c r="C35" s="22" t="s">
        <v>53</v>
      </c>
      <c r="D35" s="17" t="s">
        <v>22</v>
      </c>
      <c r="E35" s="18">
        <v>3</v>
      </c>
      <c r="F35" s="24"/>
      <c r="G35" s="25">
        <f t="shared" si="3"/>
        <v>0</v>
      </c>
      <c r="H35" s="26">
        <v>0.08</v>
      </c>
      <c r="I35" s="31">
        <f t="shared" si="4"/>
        <v>0</v>
      </c>
      <c r="J35" s="31">
        <f t="shared" si="2"/>
        <v>0</v>
      </c>
    </row>
    <row r="36" spans="1:10" ht="25.5" customHeight="1" thickBot="1">
      <c r="A36" s="21">
        <v>17</v>
      </c>
      <c r="B36" s="32" t="s">
        <v>54</v>
      </c>
      <c r="C36" s="29" t="s">
        <v>55</v>
      </c>
      <c r="D36" s="29" t="s">
        <v>31</v>
      </c>
      <c r="E36" s="31">
        <v>5</v>
      </c>
      <c r="F36" s="30"/>
      <c r="G36" s="31">
        <f t="shared" si="3"/>
        <v>0</v>
      </c>
      <c r="H36" s="26">
        <v>0.08</v>
      </c>
      <c r="I36" s="31">
        <f t="shared" si="4"/>
        <v>0</v>
      </c>
      <c r="J36" s="31">
        <f t="shared" si="2"/>
        <v>0</v>
      </c>
    </row>
    <row r="37" spans="1:10" ht="25.5" customHeight="1" thickBot="1">
      <c r="A37" s="21">
        <v>18</v>
      </c>
      <c r="B37" s="32" t="s">
        <v>56</v>
      </c>
      <c r="C37" s="29" t="s">
        <v>57</v>
      </c>
      <c r="D37" s="29" t="s">
        <v>31</v>
      </c>
      <c r="E37" s="31">
        <v>200</v>
      </c>
      <c r="F37" s="30"/>
      <c r="G37" s="31">
        <f t="shared" si="3"/>
        <v>0</v>
      </c>
      <c r="H37" s="26">
        <v>0.08</v>
      </c>
      <c r="I37" s="31">
        <f t="shared" si="4"/>
        <v>0</v>
      </c>
      <c r="J37" s="31">
        <f t="shared" si="2"/>
        <v>0</v>
      </c>
    </row>
    <row r="38" spans="1:10" ht="25.5" customHeight="1" thickBot="1">
      <c r="A38" s="21">
        <v>19</v>
      </c>
      <c r="B38" s="32" t="s">
        <v>58</v>
      </c>
      <c r="C38" s="29" t="s">
        <v>59</v>
      </c>
      <c r="D38" s="29" t="s">
        <v>31</v>
      </c>
      <c r="E38" s="31">
        <v>14</v>
      </c>
      <c r="F38" s="30"/>
      <c r="G38" s="31">
        <f t="shared" si="3"/>
        <v>0</v>
      </c>
      <c r="H38" s="26">
        <v>0.08</v>
      </c>
      <c r="I38" s="31">
        <f t="shared" si="4"/>
        <v>0</v>
      </c>
      <c r="J38" s="31">
        <f t="shared" si="2"/>
        <v>0</v>
      </c>
    </row>
    <row r="39" spans="1:10" ht="25.5" customHeight="1" thickBot="1">
      <c r="A39" s="21">
        <v>20</v>
      </c>
      <c r="B39" s="32" t="s">
        <v>60</v>
      </c>
      <c r="C39" s="29" t="s">
        <v>61</v>
      </c>
      <c r="D39" s="29" t="s">
        <v>34</v>
      </c>
      <c r="E39" s="31">
        <v>7</v>
      </c>
      <c r="F39" s="30"/>
      <c r="G39" s="31">
        <f t="shared" si="3"/>
        <v>0</v>
      </c>
      <c r="H39" s="26">
        <v>0.08</v>
      </c>
      <c r="I39" s="31">
        <f t="shared" si="4"/>
        <v>0</v>
      </c>
      <c r="J39" s="31">
        <f t="shared" si="2"/>
        <v>0</v>
      </c>
    </row>
    <row r="40" spans="1:10" ht="25.5" customHeight="1" thickBot="1">
      <c r="A40" s="21">
        <v>21</v>
      </c>
      <c r="B40" s="17" t="s">
        <v>62</v>
      </c>
      <c r="C40" s="22" t="s">
        <v>63</v>
      </c>
      <c r="D40" s="17" t="s">
        <v>22</v>
      </c>
      <c r="E40" s="18">
        <v>7</v>
      </c>
      <c r="F40" s="30"/>
      <c r="G40" s="31">
        <f t="shared" si="3"/>
        <v>0</v>
      </c>
      <c r="H40" s="26">
        <v>0.08</v>
      </c>
      <c r="I40" s="31">
        <f t="shared" si="4"/>
        <v>0</v>
      </c>
      <c r="J40" s="31">
        <f t="shared" si="2"/>
        <v>0</v>
      </c>
    </row>
    <row r="41" spans="1:10" ht="25.5" customHeight="1" thickBot="1">
      <c r="A41" s="21">
        <v>22</v>
      </c>
      <c r="B41" s="17" t="s">
        <v>64</v>
      </c>
      <c r="C41" s="22" t="s">
        <v>65</v>
      </c>
      <c r="D41" s="17" t="s">
        <v>22</v>
      </c>
      <c r="E41" s="18">
        <v>7</v>
      </c>
      <c r="F41" s="30"/>
      <c r="G41" s="31">
        <f t="shared" si="3"/>
        <v>0</v>
      </c>
      <c r="H41" s="26">
        <v>0.08</v>
      </c>
      <c r="I41" s="31">
        <f t="shared" si="4"/>
        <v>0</v>
      </c>
      <c r="J41" s="31">
        <f t="shared" si="2"/>
        <v>0</v>
      </c>
    </row>
    <row r="42" spans="1:10" ht="25.5" customHeight="1" thickBot="1">
      <c r="A42" s="21">
        <v>23</v>
      </c>
      <c r="B42" s="32" t="s">
        <v>66</v>
      </c>
      <c r="C42" s="29" t="s">
        <v>67</v>
      </c>
      <c r="D42" s="29" t="s">
        <v>34</v>
      </c>
      <c r="E42" s="31">
        <v>160</v>
      </c>
      <c r="F42" s="30"/>
      <c r="G42" s="31">
        <f t="shared" si="3"/>
        <v>0</v>
      </c>
      <c r="H42" s="26">
        <v>0.08</v>
      </c>
      <c r="I42" s="31">
        <f t="shared" si="4"/>
        <v>0</v>
      </c>
      <c r="J42" s="31">
        <f t="shared" si="2"/>
        <v>0</v>
      </c>
    </row>
    <row r="43" spans="1:10" ht="25.5" customHeight="1" thickBot="1">
      <c r="A43" s="56" t="s">
        <v>68</v>
      </c>
      <c r="B43" s="57"/>
      <c r="C43" s="57"/>
      <c r="D43" s="57"/>
      <c r="E43" s="57"/>
      <c r="F43" s="57"/>
      <c r="G43" s="57"/>
      <c r="H43" s="57"/>
      <c r="I43" s="57"/>
      <c r="J43" s="58"/>
    </row>
    <row r="44" spans="1:10" ht="25.5" customHeight="1" thickBot="1">
      <c r="A44" s="21">
        <v>1</v>
      </c>
      <c r="B44" s="22" t="s">
        <v>69</v>
      </c>
      <c r="C44" s="21" t="s">
        <v>70</v>
      </c>
      <c r="D44" s="21" t="s">
        <v>71</v>
      </c>
      <c r="E44" s="25">
        <v>300</v>
      </c>
      <c r="F44" s="24"/>
      <c r="G44" s="31">
        <f t="shared" si="3"/>
        <v>0</v>
      </c>
      <c r="H44" s="26">
        <v>0.08</v>
      </c>
      <c r="I44" s="31">
        <f t="shared" si="4"/>
        <v>0</v>
      </c>
      <c r="J44" s="31">
        <f t="shared" si="2"/>
        <v>0</v>
      </c>
    </row>
    <row r="45" spans="1:10" ht="25.5" customHeight="1" thickBot="1">
      <c r="A45" s="21">
        <v>2</v>
      </c>
      <c r="B45" s="22" t="s">
        <v>72</v>
      </c>
      <c r="C45" s="21" t="s">
        <v>73</v>
      </c>
      <c r="D45" s="21" t="s">
        <v>71</v>
      </c>
      <c r="E45" s="25">
        <v>30</v>
      </c>
      <c r="F45" s="24"/>
      <c r="G45" s="31">
        <f t="shared" si="3"/>
        <v>0</v>
      </c>
      <c r="H45" s="26">
        <v>0.08</v>
      </c>
      <c r="I45" s="31">
        <f t="shared" si="4"/>
        <v>0</v>
      </c>
      <c r="J45" s="31">
        <f t="shared" si="2"/>
        <v>0</v>
      </c>
    </row>
    <row r="46" spans="1:10" ht="25.5" customHeight="1" thickBot="1">
      <c r="A46" s="21">
        <v>3</v>
      </c>
      <c r="B46" s="22" t="s">
        <v>41</v>
      </c>
      <c r="C46" s="21" t="s">
        <v>74</v>
      </c>
      <c r="D46" s="21" t="s">
        <v>19</v>
      </c>
      <c r="E46" s="23">
        <v>16</v>
      </c>
      <c r="F46" s="24"/>
      <c r="G46" s="25">
        <f t="shared" si="3"/>
        <v>0</v>
      </c>
      <c r="H46" s="45">
        <v>0.08</v>
      </c>
      <c r="I46" s="25">
        <f>G46*0.08</f>
        <v>0</v>
      </c>
      <c r="J46" s="25">
        <f t="shared" si="2"/>
        <v>0</v>
      </c>
    </row>
    <row r="47" spans="1:10" ht="25.5" customHeight="1" thickBot="1">
      <c r="A47" s="59" t="s">
        <v>75</v>
      </c>
      <c r="B47" s="60"/>
      <c r="C47" s="60"/>
      <c r="D47" s="60"/>
      <c r="E47" s="60"/>
      <c r="F47" s="61"/>
      <c r="G47" s="46">
        <f>SUM(G20:G46)</f>
        <v>0</v>
      </c>
      <c r="H47" s="47">
        <v>0.08</v>
      </c>
      <c r="I47" s="46">
        <f t="shared" si="4"/>
        <v>0</v>
      </c>
      <c r="J47" s="46">
        <f t="shared" si="2"/>
        <v>0</v>
      </c>
    </row>
    <row r="49" spans="1:10" ht="15">
      <c r="A49" s="65" t="s">
        <v>80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5">
      <c r="A50" s="5"/>
      <c r="B50" s="66"/>
      <c r="C50" s="67"/>
      <c r="D50" s="67"/>
      <c r="E50" s="67"/>
      <c r="F50" s="67"/>
      <c r="G50" s="67"/>
      <c r="H50" s="67"/>
      <c r="I50" s="67"/>
      <c r="J50" s="67"/>
    </row>
    <row r="51" spans="1:10" ht="15">
      <c r="A51" s="5"/>
      <c r="B51" s="66"/>
      <c r="C51" s="67"/>
      <c r="D51" s="67"/>
      <c r="E51" s="67"/>
      <c r="F51" s="67"/>
      <c r="G51" s="67"/>
      <c r="H51" s="67"/>
      <c r="I51" s="67"/>
      <c r="J51" s="67"/>
    </row>
    <row r="52" spans="1:10" ht="15">
      <c r="A52" s="65" t="s">
        <v>81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5">
      <c r="A53" s="68"/>
      <c r="B53" s="69"/>
      <c r="C53" s="68"/>
      <c r="D53" s="68"/>
      <c r="E53" s="68"/>
      <c r="F53" s="68"/>
      <c r="G53" s="68"/>
      <c r="H53" s="68"/>
      <c r="I53" s="68"/>
      <c r="J53" s="68"/>
    </row>
    <row r="54" spans="1:10" ht="15">
      <c r="A54" s="68"/>
      <c r="B54" s="69"/>
      <c r="C54" s="68"/>
      <c r="D54" s="68"/>
      <c r="E54" s="68"/>
      <c r="F54" s="68"/>
      <c r="G54" s="68"/>
      <c r="H54" s="68"/>
      <c r="I54" s="68"/>
      <c r="J54" s="68"/>
    </row>
    <row r="55" spans="1:10" ht="15">
      <c r="A55" s="68"/>
      <c r="B55" s="69"/>
      <c r="C55" s="68"/>
      <c r="D55" s="68"/>
      <c r="E55" s="68"/>
      <c r="F55" s="68"/>
      <c r="G55" s="68"/>
      <c r="H55" s="68"/>
      <c r="I55" s="68"/>
      <c r="J55" s="68"/>
    </row>
    <row r="56" spans="1:10" ht="15">
      <c r="A56" s="68"/>
      <c r="B56" s="69"/>
      <c r="C56" s="68"/>
      <c r="D56" s="68"/>
      <c r="E56" s="68"/>
      <c r="F56" s="68"/>
      <c r="G56" s="70" t="s">
        <v>82</v>
      </c>
      <c r="H56" s="70"/>
      <c r="I56" s="70"/>
      <c r="J56" s="70"/>
    </row>
    <row r="57" spans="1:10" ht="15">
      <c r="A57" s="68"/>
      <c r="B57" s="69"/>
      <c r="C57" s="68"/>
      <c r="D57" s="68"/>
      <c r="E57" s="68"/>
      <c r="F57" s="68"/>
      <c r="G57" s="70" t="s">
        <v>83</v>
      </c>
      <c r="H57" s="70"/>
      <c r="I57" s="70"/>
      <c r="J57" s="70"/>
    </row>
  </sheetData>
  <sheetProtection password="CC0E" sheet="1"/>
  <mergeCells count="20">
    <mergeCell ref="A49:J49"/>
    <mergeCell ref="A52:J52"/>
    <mergeCell ref="G56:J56"/>
    <mergeCell ref="G57:J57"/>
    <mergeCell ref="B18:C18"/>
    <mergeCell ref="A19:J19"/>
    <mergeCell ref="A43:J43"/>
    <mergeCell ref="A47:F47"/>
    <mergeCell ref="A6:D6"/>
    <mergeCell ref="F7:J7"/>
    <mergeCell ref="D9:G9"/>
    <mergeCell ref="A11:D11"/>
    <mergeCell ref="A12:D12"/>
    <mergeCell ref="A14:J14"/>
    <mergeCell ref="A1:C1"/>
    <mergeCell ref="I1:J1"/>
    <mergeCell ref="I2:J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2019-10-25T08:35:09Z</dcterms:created>
  <dcterms:modified xsi:type="dcterms:W3CDTF">2019-10-28T11:57:01Z</dcterms:modified>
  <cp:category/>
  <cp:version/>
  <cp:contentType/>
  <cp:contentStatus/>
</cp:coreProperties>
</file>