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Kosztorys ofertowy PAKIET I" sheetId="1" r:id="rId1"/>
  </sheets>
  <definedNames/>
  <calcPr fullCalcOnLoad="1" fullPrecision="0"/>
</workbook>
</file>

<file path=xl/sharedStrings.xml><?xml version="1.0" encoding="utf-8"?>
<sst xmlns="http://schemas.openxmlformats.org/spreadsheetml/2006/main" count="223" uniqueCount="144">
  <si>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</si>
  <si>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</si>
  <si>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</si>
  <si>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</si>
  <si>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</si>
  <si>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</si>
  <si>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</si>
  <si>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</si>
  <si>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</si>
  <si>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</si>
  <si>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</si>
  <si>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</si>
  <si>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</si>
  <si>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</si>
  <si>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26.01</t>
  </si>
  <si>
    <t>PORZ-STOP</t>
  </si>
  <si>
    <t>Znoszenie i układanie pozostałości</t>
  </si>
  <si>
    <t>M3P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</si>
  <si>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</si>
  <si>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</si>
  <si>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</si>
  <si>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</si>
  <si>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</si>
  <si>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</si>
  <si>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</si>
  <si>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</si>
  <si>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</si>
  <si>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</si>
  <si>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</si>
  <si>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</si>
  <si>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</si>
  <si>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146</t>
  </si>
  <si>
    <t>WYK-SLUPI</t>
  </si>
  <si>
    <t>Przygotowanie słupków iglastych</t>
  </si>
  <si>
    <t>SZT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</si>
  <si>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</si>
  <si>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</si>
  <si>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</si>
  <si>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</si>
  <si>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</si>
  <si>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</si>
  <si>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</si>
  <si>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213</t>
  </si>
  <si>
    <t>ŁR-WYKŁW</t>
  </si>
  <si>
    <t>Koszenie trawy z wywozem z łąki</t>
  </si>
  <si>
    <t>218.01</t>
  </si>
  <si>
    <t>ŁR-KOSZRB</t>
  </si>
  <si>
    <t>Koszenie ręczne wraz z uprzątnięciem biomasy</t>
  </si>
  <si>
    <t>Cena łączna netto w PLN</t>
  </si>
  <si>
    <t>Cena łączna brutto w PLN</t>
  </si>
  <si>
    <t>(Nazwa i adres wykonawcy)</t>
  </si>
  <si>
    <t>Nadleśnictwo Piwniczna</t>
  </si>
  <si>
    <t xml:space="preserve">33-350 Piwniczna-Zdrój; Zagrody 32                    </t>
  </si>
  <si>
    <t>2. Pozostałe cięcia rębne</t>
  </si>
  <si>
    <t>3. Trzebieże późne i cięcia sanitarno–selekcyjne</t>
  </si>
  <si>
    <t>5. Cięcia przygodne i pozostałe</t>
  </si>
  <si>
    <t>(podpis)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</si>
  <si>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</si>
  <si>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</si>
  <si>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</si>
  <si>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</si>
  <si>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</si>
  <si>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</si>
  <si>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</si>
  <si>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</si>
  <si>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</si>
  <si>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</si>
  <si>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</si>
  <si>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</si>
  <si>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</si>
  <si>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</si>
  <si>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</si>
  <si>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 9</t>
  </si>
  <si>
    <t>WYK SZL</t>
  </si>
  <si>
    <t>Wykonanie szlaku operacyjnego</t>
  </si>
  <si>
    <t>M</t>
  </si>
  <si>
    <t xml:space="preserve"> 10</t>
  </si>
  <si>
    <t>REM SZLZR</t>
  </si>
  <si>
    <t>Naprawa szlaku operacyjnego</t>
  </si>
  <si>
    <t xml:space="preserve"> 12</t>
  </si>
  <si>
    <t>GODZ PILA</t>
  </si>
  <si>
    <t>Prace wykonywane ręcznie z użyciem pilarki</t>
  </si>
  <si>
    <t xml:space="preserve"> 13.01</t>
  </si>
  <si>
    <t>GODZ KOP</t>
  </si>
  <si>
    <t>Prace wykonywane maszynami do robót ziemnych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</si>
  <si>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</si>
  <si>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</si>
  <si>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</si>
  <si>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130</t>
  </si>
  <si>
    <t>PUŁ-WT</t>
  </si>
  <si>
    <t>Wykładanie pułapek na szkodniki wtórne</t>
  </si>
  <si>
    <t>131</t>
  </si>
  <si>
    <t>KOR-P</t>
  </si>
  <si>
    <t>Korowanie pułapek i niszczenie kory</t>
  </si>
  <si>
    <t>133</t>
  </si>
  <si>
    <t>PUŁF</t>
  </si>
  <si>
    <t>Wykładanie lub zdejmowanie pułapek feromonowych na szkodniki wtórne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</si>
  <si>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</si>
  <si>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</si>
  <si>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</si>
  <si>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</si>
  <si>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</si>
  <si>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</si>
  <si>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159</t>
  </si>
  <si>
    <t>DRZ-ZGRYZ</t>
  </si>
  <si>
    <t>Wykładanie drzew zgryzowych</t>
  </si>
  <si>
    <t>162</t>
  </si>
  <si>
    <t>US PDRZ U</t>
  </si>
  <si>
    <t>Usuwanie na uprawach drzewek porażonych</t>
  </si>
  <si>
    <t>182</t>
  </si>
  <si>
    <t>DOZ DOG</t>
  </si>
  <si>
    <t>Prace wykonywane ręcznie przy dogaszaniu i dozorowaniu pożarzysk</t>
  </si>
  <si>
    <t>346</t>
  </si>
  <si>
    <t>DR-KOSZM</t>
  </si>
  <si>
    <t>Mechaniczne wykaszanie poboczy skarp i dna rowów dróg leśnych</t>
  </si>
  <si>
    <t>M2</t>
  </si>
  <si>
    <t>348</t>
  </si>
  <si>
    <t>DR-ODSNM</t>
  </si>
  <si>
    <t>Mechaniczne odśnieżanie dróg leśnych, składów i placów</t>
  </si>
  <si>
    <t>349</t>
  </si>
  <si>
    <t>DR-ODSNIE</t>
  </si>
  <si>
    <t>Posypywanie (uszorstnianie) nawierzchni</t>
  </si>
  <si>
    <t>355</t>
  </si>
  <si>
    <t>GODZ KODR</t>
  </si>
  <si>
    <t>Prace przy utrzymaniu dróg leśnych rozliczane w systemie godzinowym - prace koparko-ładowarką</t>
  </si>
  <si>
    <t>GODZ RH8</t>
  </si>
  <si>
    <t>Prace godzinowe ręczne (8% VAT)</t>
  </si>
  <si>
    <t>GODZ RH23</t>
  </si>
  <si>
    <t>Prace godzinowe ręczne (23% VAT)</t>
  </si>
  <si>
    <t>GODZ RU23</t>
  </si>
  <si>
    <t>Prace godzinowe ręczne z urządzeniem (23% VAT)</t>
  </si>
  <si>
    <t>GODZ MH8</t>
  </si>
  <si>
    <t>Prace godzinowe ciągnikowe (8% VAT)</t>
  </si>
  <si>
    <t xml:space="preserve">  1</t>
  </si>
  <si>
    <t>CWD-P</t>
  </si>
  <si>
    <t>Całkowity wyrób drewna pilarką</t>
  </si>
  <si>
    <t>KOSZTORYS OFERTOWY</t>
  </si>
  <si>
    <t>Odpowiadając na ogłoszenie o przetargu nieograniczonym na „Wykonywanie usług z zakresu gospodarki leśnej na terenie Nadleśnictwa Piwniczna w roku 2022 - III postępowanie''  składamy niniejszym ofertę na pakiet 01 tego zamówienia i oferujemy następujące ceny jednostkowe za usługi wchodzące w skład tej części zamówienia:</t>
  </si>
  <si>
    <t xml:space="preserve"> 11, 117, 163, 169, 171, 180</t>
  </si>
  <si>
    <t>352.1</t>
  </si>
  <si>
    <t>357.1</t>
  </si>
  <si>
    <t>13, 170</t>
  </si>
  <si>
    <t>_________________________, dnia __________</t>
  </si>
  <si>
    <t>Załącznik nr 2 do SWZ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</si>
</sst>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vertical="top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ont="1" applyFill="1" applyAlignment="1" applyProtection="1">
      <alignment horizontal="left" vertical="top"/>
      <protection locked="0"/>
    </xf>
    <xf numFmtId="49" fontId="6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0" xfId="0" applyNumberFormat="1" applyFont="1" applyFill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172" fontId="2" fillId="33" borderId="11" xfId="0" applyNumberFormat="1" applyFont="1" applyFill="1" applyBorder="1" applyAlignment="1" applyProtection="1">
      <alignment horizontal="right" vertical="center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vertical="center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9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173" fontId="2" fillId="33" borderId="11" xfId="0" applyNumberFormat="1" applyFont="1" applyFill="1" applyBorder="1" applyAlignment="1" applyProtection="1">
      <alignment horizontal="right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173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172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right" vertical="center"/>
      <protection locked="0"/>
    </xf>
    <xf numFmtId="2" fontId="4" fillId="33" borderId="12" xfId="0" applyNumberFormat="1" applyFont="1" applyFill="1" applyBorder="1" applyAlignment="1" applyProtection="1">
      <alignment horizontal="right" vertical="center"/>
      <protection/>
    </xf>
    <xf numFmtId="2" fontId="4" fillId="33" borderId="13" xfId="0" applyNumberFormat="1" applyFont="1" applyFill="1" applyBorder="1" applyAlignment="1" applyProtection="1">
      <alignment horizontal="right" vertical="center"/>
      <protection/>
    </xf>
    <xf numFmtId="2" fontId="4" fillId="33" borderId="14" xfId="0" applyNumberFormat="1" applyFont="1" applyFill="1" applyBorder="1" applyAlignment="1" applyProtection="1">
      <alignment horizontal="right" vertical="center"/>
      <protection/>
    </xf>
    <xf numFmtId="172" fontId="4" fillId="33" borderId="12" xfId="0" applyNumberFormat="1" applyFont="1" applyFill="1" applyBorder="1" applyAlignment="1" applyProtection="1">
      <alignment horizontal="right" vertical="center"/>
      <protection/>
    </xf>
    <xf numFmtId="172" fontId="4" fillId="33" borderId="13" xfId="0" applyNumberFormat="1" applyFont="1" applyFill="1" applyBorder="1" applyAlignment="1" applyProtection="1">
      <alignment horizontal="right" vertical="center"/>
      <protection/>
    </xf>
    <xf numFmtId="172" fontId="4" fillId="33" borderId="14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49" fontId="4" fillId="34" borderId="16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17" xfId="0" applyNumberFormat="1" applyFont="1" applyFill="1" applyBorder="1" applyAlignment="1" applyProtection="1">
      <alignment horizontal="left" vertical="center"/>
      <protection/>
    </xf>
    <xf numFmtId="49" fontId="8" fillId="34" borderId="16" xfId="0" applyNumberFormat="1" applyFont="1" applyFill="1" applyBorder="1" applyAlignment="1" applyProtection="1">
      <alignment horizontal="left"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49" fontId="6" fillId="33" borderId="0" xfId="0" applyNumberFormat="1" applyFont="1" applyFill="1" applyAlignment="1" applyProtection="1">
      <alignment horizontal="left" vertical="center"/>
      <protection/>
    </xf>
    <xf numFmtId="172" fontId="8" fillId="33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34">
      <selection activeCell="G41" sqref="G41"/>
    </sheetView>
  </sheetViews>
  <sheetFormatPr defaultColWidth="9.140625" defaultRowHeight="12.75"/>
  <cols>
    <col min="1" max="1" width="0.13671875" style="35" customWidth="1"/>
    <col min="2" max="2" width="8.57421875" style="35" customWidth="1"/>
    <col min="3" max="3" width="11.140625" style="35" customWidth="1"/>
    <col min="4" max="4" width="50.7109375" style="35" customWidth="1"/>
    <col min="5" max="5" width="5.8515625" style="35" customWidth="1"/>
    <col min="6" max="7" width="10.7109375" style="35" customWidth="1"/>
    <col min="8" max="8" width="11.7109375" style="35" customWidth="1"/>
    <col min="9" max="9" width="7.8515625" style="35" customWidth="1"/>
    <col min="10" max="11" width="10.7109375" style="34" customWidth="1"/>
    <col min="12" max="12" width="0.85546875" style="34" customWidth="1"/>
    <col min="13" max="13" width="13.7109375" style="34" customWidth="1"/>
    <col min="14" max="15" width="9.421875" style="34" bestFit="1" customWidth="1"/>
    <col min="16" max="16384" width="9.140625" style="35" customWidth="1"/>
  </cols>
  <sheetData>
    <row r="1" spans="2:15" s="7" customFormat="1" ht="26.25" customHeight="1">
      <c r="B1" s="1"/>
      <c r="C1" s="2"/>
      <c r="D1" s="2"/>
      <c r="E1" s="1"/>
      <c r="F1" s="1"/>
      <c r="G1" s="1"/>
      <c r="H1" s="1"/>
      <c r="I1" s="36" t="s">
        <v>143</v>
      </c>
      <c r="J1" s="36"/>
      <c r="K1" s="36"/>
      <c r="L1" s="15"/>
      <c r="M1" s="15"/>
      <c r="N1" s="16"/>
      <c r="O1" s="16"/>
    </row>
    <row r="2" spans="2:15" s="7" customFormat="1" ht="2.25" customHeight="1">
      <c r="B2" s="1"/>
      <c r="C2" s="2"/>
      <c r="D2" s="2"/>
      <c r="E2" s="1"/>
      <c r="F2" s="1"/>
      <c r="G2" s="1"/>
      <c r="H2" s="1"/>
      <c r="I2" s="1"/>
      <c r="J2" s="1"/>
      <c r="K2" s="1"/>
      <c r="N2" s="16"/>
      <c r="O2" s="16"/>
    </row>
    <row r="3" spans="2:15" s="7" customFormat="1" ht="29.25" customHeight="1">
      <c r="B3" s="3"/>
      <c r="C3" s="4"/>
      <c r="D3" s="2"/>
      <c r="E3" s="1"/>
      <c r="F3" s="1"/>
      <c r="G3" s="1"/>
      <c r="H3" s="1"/>
      <c r="I3" s="1"/>
      <c r="J3" s="1"/>
      <c r="K3" s="1"/>
      <c r="N3" s="16"/>
      <c r="O3" s="16"/>
    </row>
    <row r="4" spans="2:15" s="7" customFormat="1" ht="2.25" customHeight="1">
      <c r="B4" s="1"/>
      <c r="C4" s="2"/>
      <c r="D4" s="2"/>
      <c r="E4" s="1"/>
      <c r="F4" s="1"/>
      <c r="G4" s="1"/>
      <c r="H4" s="1"/>
      <c r="I4" s="1"/>
      <c r="J4" s="1"/>
      <c r="K4" s="1"/>
      <c r="N4" s="16"/>
      <c r="O4" s="16"/>
    </row>
    <row r="5" spans="2:15" s="7" customFormat="1" ht="18.75" customHeight="1">
      <c r="B5" s="3"/>
      <c r="C5" s="4"/>
      <c r="D5" s="2"/>
      <c r="E5" s="1"/>
      <c r="F5" s="1"/>
      <c r="G5" s="1"/>
      <c r="H5" s="1"/>
      <c r="I5" s="1"/>
      <c r="J5" s="1"/>
      <c r="K5" s="1"/>
      <c r="N5" s="16"/>
      <c r="O5" s="16"/>
    </row>
    <row r="6" spans="2:15" s="7" customFormat="1" ht="10.5" customHeight="1">
      <c r="B6" s="1"/>
      <c r="C6" s="2"/>
      <c r="D6" s="2"/>
      <c r="E6" s="1"/>
      <c r="F6" s="1"/>
      <c r="G6" s="1"/>
      <c r="H6" s="1"/>
      <c r="I6" s="1"/>
      <c r="J6" s="1"/>
      <c r="K6" s="1"/>
      <c r="N6" s="16"/>
      <c r="O6" s="16"/>
    </row>
    <row r="7" spans="2:15" s="7" customFormat="1" ht="2.25" customHeight="1">
      <c r="B7" s="1"/>
      <c r="C7" s="2"/>
      <c r="D7" s="2"/>
      <c r="E7" s="1"/>
      <c r="F7" s="1"/>
      <c r="G7" s="1"/>
      <c r="H7" s="1"/>
      <c r="I7" s="1"/>
      <c r="J7" s="1"/>
      <c r="K7" s="1"/>
      <c r="N7" s="16"/>
      <c r="O7" s="16"/>
    </row>
    <row r="8" spans="2:15" s="7" customFormat="1" ht="3" customHeight="1">
      <c r="B8" s="3"/>
      <c r="C8" s="4"/>
      <c r="D8" s="2"/>
      <c r="E8" s="1"/>
      <c r="F8" s="1"/>
      <c r="G8" s="1"/>
      <c r="H8" s="1"/>
      <c r="I8" s="1"/>
      <c r="J8" s="1"/>
      <c r="K8" s="1"/>
      <c r="N8" s="16"/>
      <c r="O8" s="16"/>
    </row>
    <row r="9" spans="2:15" s="7" customFormat="1" ht="3.75" customHeight="1">
      <c r="B9" s="1"/>
      <c r="C9" s="2"/>
      <c r="D9" s="2"/>
      <c r="E9" s="1"/>
      <c r="F9" s="1"/>
      <c r="G9" s="1"/>
      <c r="H9" s="1"/>
      <c r="I9" s="1"/>
      <c r="J9" s="1"/>
      <c r="K9" s="1"/>
      <c r="N9" s="16"/>
      <c r="O9" s="16"/>
    </row>
    <row r="10" spans="2:15" s="7" customFormat="1" ht="15.75" customHeight="1">
      <c r="B10" s="5" t="s">
        <v>50</v>
      </c>
      <c r="C10" s="5"/>
      <c r="D10" s="5"/>
      <c r="E10" s="1"/>
      <c r="F10" s="1"/>
      <c r="G10" s="6" t="s">
        <v>142</v>
      </c>
      <c r="H10" s="6"/>
      <c r="I10" s="6"/>
      <c r="J10" s="6"/>
      <c r="K10" s="6"/>
      <c r="N10" s="16"/>
      <c r="O10" s="16"/>
    </row>
    <row r="11" spans="2:15" s="7" customFormat="1" ht="47.25" customHeight="1">
      <c r="B11" s="5"/>
      <c r="C11" s="5"/>
      <c r="D11" s="5"/>
      <c r="E11" s="6"/>
      <c r="F11" s="6"/>
      <c r="G11" s="6"/>
      <c r="H11" s="6"/>
      <c r="I11" s="6"/>
      <c r="J11" s="6"/>
      <c r="K11" s="6"/>
      <c r="N11" s="16"/>
      <c r="O11" s="16"/>
    </row>
    <row r="12" spans="2:15" s="7" customFormat="1" ht="23.25" customHeight="1">
      <c r="B12" s="1"/>
      <c r="C12" s="1"/>
      <c r="D12" s="1"/>
      <c r="E12" s="6"/>
      <c r="F12" s="6"/>
      <c r="G12" s="6"/>
      <c r="H12" s="6"/>
      <c r="I12" s="6"/>
      <c r="J12" s="6"/>
      <c r="K12" s="6"/>
      <c r="N12" s="16"/>
      <c r="O12" s="16"/>
    </row>
    <row r="13" spans="2:15" s="7" customFormat="1" ht="23.25" customHeight="1">
      <c r="B13" s="1"/>
      <c r="C13" s="1"/>
      <c r="D13" s="11" t="s">
        <v>136</v>
      </c>
      <c r="E13" s="6"/>
      <c r="F13" s="6"/>
      <c r="G13" s="6"/>
      <c r="H13" s="6"/>
      <c r="I13" s="6"/>
      <c r="J13" s="6"/>
      <c r="K13" s="6"/>
      <c r="N13" s="16"/>
      <c r="O13" s="16"/>
    </row>
    <row r="14" spans="2:15" s="7" customFormat="1" ht="32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6"/>
      <c r="M14" s="16"/>
      <c r="N14" s="16"/>
      <c r="O14" s="16"/>
    </row>
    <row r="15" spans="2:15" s="7" customFormat="1" ht="20.25" customHeight="1">
      <c r="B15" s="12"/>
      <c r="C15" s="1"/>
      <c r="D15" s="1"/>
      <c r="E15" s="1"/>
      <c r="F15" s="1"/>
      <c r="G15" s="1"/>
      <c r="H15" s="1"/>
      <c r="I15" s="1"/>
      <c r="J15" s="1"/>
      <c r="K15" s="1"/>
      <c r="L15" s="16"/>
      <c r="M15" s="16"/>
      <c r="N15" s="16"/>
      <c r="O15" s="16"/>
    </row>
    <row r="16" spans="2:15" s="7" customFormat="1" ht="3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M16" s="16"/>
      <c r="N16" s="16"/>
      <c r="O16" s="16"/>
    </row>
    <row r="17" spans="2:15" s="7" customFormat="1" ht="20.25" customHeight="1">
      <c r="B17" s="12"/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6"/>
      <c r="O17" s="16"/>
    </row>
    <row r="18" spans="12:15" s="7" customFormat="1" ht="3.75" customHeight="1">
      <c r="L18" s="16"/>
      <c r="M18" s="16"/>
      <c r="N18" s="16"/>
      <c r="O18" s="16"/>
    </row>
    <row r="19" spans="2:15" s="7" customFormat="1" ht="20.25" customHeight="1">
      <c r="B19" s="8" t="s">
        <v>51</v>
      </c>
      <c r="L19" s="16"/>
      <c r="M19" s="16"/>
      <c r="N19" s="16"/>
      <c r="O19" s="16"/>
    </row>
    <row r="20" spans="12:15" s="7" customFormat="1" ht="3" customHeight="1">
      <c r="L20" s="16"/>
      <c r="M20" s="16"/>
      <c r="N20" s="16"/>
      <c r="O20" s="16"/>
    </row>
    <row r="21" spans="2:15" s="7" customFormat="1" ht="20.25" customHeight="1">
      <c r="B21" s="8" t="s">
        <v>52</v>
      </c>
      <c r="L21" s="16"/>
      <c r="M21" s="16"/>
      <c r="N21" s="16"/>
      <c r="O21" s="16"/>
    </row>
    <row r="22" spans="10:15" s="7" customFormat="1" ht="58.5" customHeight="1">
      <c r="J22" s="16"/>
      <c r="K22" s="16"/>
      <c r="L22" s="16"/>
      <c r="M22" s="16"/>
      <c r="N22" s="16"/>
      <c r="O22" s="16"/>
    </row>
    <row r="23" spans="2:15" s="7" customFormat="1" ht="48.75" customHeight="1">
      <c r="B23" s="54" t="s">
        <v>137</v>
      </c>
      <c r="C23" s="54"/>
      <c r="D23" s="54"/>
      <c r="E23" s="54"/>
      <c r="F23" s="54"/>
      <c r="G23" s="54"/>
      <c r="H23" s="54"/>
      <c r="I23" s="54"/>
      <c r="J23" s="54"/>
      <c r="K23" s="16"/>
      <c r="L23" s="16"/>
      <c r="M23" s="16"/>
      <c r="N23" s="16"/>
      <c r="O23" s="16"/>
    </row>
    <row r="24" spans="10:15" s="7" customFormat="1" ht="51" customHeight="1">
      <c r="J24" s="16"/>
      <c r="K24" s="16"/>
      <c r="L24" s="16"/>
      <c r="M24" s="16"/>
      <c r="N24" s="16"/>
      <c r="O24" s="16"/>
    </row>
    <row r="25" spans="10:15" s="7" customFormat="1" ht="3" customHeight="1">
      <c r="J25" s="16"/>
      <c r="K25" s="16"/>
      <c r="L25" s="16"/>
      <c r="M25" s="16"/>
      <c r="N25" s="16"/>
      <c r="O25" s="16"/>
    </row>
    <row r="26" spans="2:15" s="7" customFormat="1" ht="20.25" customHeight="1">
      <c r="B26" s="55" t="s">
        <v>53</v>
      </c>
      <c r="C26" s="55"/>
      <c r="D26" s="55"/>
      <c r="J26" s="16"/>
      <c r="K26" s="16"/>
      <c r="L26" s="16"/>
      <c r="M26" s="16"/>
      <c r="N26" s="16"/>
      <c r="O26" s="16"/>
    </row>
    <row r="27" spans="10:15" s="7" customFormat="1" ht="9.75" customHeight="1">
      <c r="J27" s="16"/>
      <c r="K27" s="16"/>
      <c r="L27" s="16"/>
      <c r="M27" s="16"/>
      <c r="N27" s="16"/>
      <c r="O27" s="16"/>
    </row>
    <row r="28" spans="2:15" s="7" customFormat="1" ht="44.25" customHeight="1">
      <c r="B28" s="17" t="s">
        <v>0</v>
      </c>
      <c r="C28" s="18" t="s">
        <v>1</v>
      </c>
      <c r="D28" s="18" t="s">
        <v>2</v>
      </c>
      <c r="E28" s="18" t="s">
        <v>3</v>
      </c>
      <c r="F28" s="18" t="s">
        <v>4</v>
      </c>
      <c r="G28" s="18" t="s">
        <v>5</v>
      </c>
      <c r="H28" s="17" t="s">
        <v>6</v>
      </c>
      <c r="I28" s="18" t="s">
        <v>7</v>
      </c>
      <c r="J28" s="19" t="s">
        <v>8</v>
      </c>
      <c r="K28" s="20" t="s">
        <v>9</v>
      </c>
      <c r="L28" s="16"/>
      <c r="M28" s="16"/>
      <c r="N28" s="16"/>
      <c r="O28" s="16"/>
    </row>
    <row r="29" spans="2:15" s="7" customFormat="1" ht="19.5" customHeight="1">
      <c r="B29" s="21" t="s">
        <v>10</v>
      </c>
      <c r="C29" s="21" t="s">
        <v>11</v>
      </c>
      <c r="D29" s="22" t="s">
        <v>12</v>
      </c>
      <c r="E29" s="21" t="s">
        <v>13</v>
      </c>
      <c r="F29" s="23">
        <v>274</v>
      </c>
      <c r="G29" s="13"/>
      <c r="H29" s="24">
        <f>F29*G29</f>
        <v>0</v>
      </c>
      <c r="I29" s="25">
        <v>0.08</v>
      </c>
      <c r="J29" s="26">
        <f>H29*I29</f>
        <v>0</v>
      </c>
      <c r="K29" s="26">
        <f>H29+J29</f>
        <v>0</v>
      </c>
      <c r="L29" s="16"/>
      <c r="M29" s="16"/>
      <c r="N29" s="16"/>
      <c r="O29" s="16"/>
    </row>
    <row r="30" spans="10:15" s="7" customFormat="1" ht="0.75" customHeight="1">
      <c r="J30" s="16"/>
      <c r="K30" s="16"/>
      <c r="L30" s="16"/>
      <c r="M30" s="16"/>
      <c r="N30" s="16"/>
      <c r="O30" s="16"/>
    </row>
    <row r="31" spans="10:15" s="7" customFormat="1" ht="3" customHeight="1">
      <c r="J31" s="16"/>
      <c r="K31" s="16"/>
      <c r="L31" s="16"/>
      <c r="M31" s="16"/>
      <c r="N31" s="16"/>
      <c r="O31" s="16"/>
    </row>
    <row r="32" spans="2:15" s="7" customFormat="1" ht="20.25" customHeight="1">
      <c r="B32" s="55" t="s">
        <v>54</v>
      </c>
      <c r="C32" s="55"/>
      <c r="D32" s="55"/>
      <c r="J32" s="16"/>
      <c r="K32" s="16"/>
      <c r="L32" s="16"/>
      <c r="M32" s="16"/>
      <c r="N32" s="16"/>
      <c r="O32" s="16"/>
    </row>
    <row r="33" spans="10:15" s="7" customFormat="1" ht="9.75" customHeight="1">
      <c r="J33" s="16"/>
      <c r="K33" s="16"/>
      <c r="L33" s="16"/>
      <c r="M33" s="16"/>
      <c r="N33" s="16"/>
      <c r="O33" s="16"/>
    </row>
    <row r="34" spans="2:15" s="7" customFormat="1" ht="44.25" customHeight="1">
      <c r="B34" s="17" t="s">
        <v>0</v>
      </c>
      <c r="C34" s="18" t="s">
        <v>1</v>
      </c>
      <c r="D34" s="18" t="s">
        <v>2</v>
      </c>
      <c r="E34" s="18" t="s">
        <v>3</v>
      </c>
      <c r="F34" s="18" t="s">
        <v>4</v>
      </c>
      <c r="G34" s="18" t="s">
        <v>5</v>
      </c>
      <c r="H34" s="17" t="s">
        <v>6</v>
      </c>
      <c r="I34" s="18" t="s">
        <v>7</v>
      </c>
      <c r="J34" s="19" t="s">
        <v>8</v>
      </c>
      <c r="K34" s="20" t="s">
        <v>9</v>
      </c>
      <c r="L34" s="16"/>
      <c r="M34" s="16"/>
      <c r="N34" s="16"/>
      <c r="O34" s="16"/>
    </row>
    <row r="35" spans="2:15" s="7" customFormat="1" ht="19.5" customHeight="1">
      <c r="B35" s="21" t="s">
        <v>133</v>
      </c>
      <c r="C35" s="21" t="s">
        <v>134</v>
      </c>
      <c r="D35" s="22" t="s">
        <v>135</v>
      </c>
      <c r="E35" s="21" t="s">
        <v>13</v>
      </c>
      <c r="F35" s="23">
        <v>1089</v>
      </c>
      <c r="G35" s="13"/>
      <c r="H35" s="24">
        <f>F35*G35</f>
        <v>0</v>
      </c>
      <c r="I35" s="25">
        <v>0.08</v>
      </c>
      <c r="J35" s="26">
        <f>H35*I35</f>
        <v>0</v>
      </c>
      <c r="K35" s="26">
        <f>H35+J35</f>
        <v>0</v>
      </c>
      <c r="L35" s="16"/>
      <c r="M35" s="16"/>
      <c r="N35" s="16"/>
      <c r="O35" s="16"/>
    </row>
    <row r="36" spans="2:15" s="7" customFormat="1" ht="19.5" customHeight="1">
      <c r="B36" s="21" t="s">
        <v>10</v>
      </c>
      <c r="C36" s="21" t="s">
        <v>11</v>
      </c>
      <c r="D36" s="22" t="s">
        <v>12</v>
      </c>
      <c r="E36" s="21" t="s">
        <v>13</v>
      </c>
      <c r="F36" s="23">
        <v>1973</v>
      </c>
      <c r="G36" s="13"/>
      <c r="H36" s="24">
        <f>F36*G36</f>
        <v>0</v>
      </c>
      <c r="I36" s="25">
        <v>0.08</v>
      </c>
      <c r="J36" s="26">
        <f>H36*I36</f>
        <v>0</v>
      </c>
      <c r="K36" s="26">
        <f>H36+J36</f>
        <v>0</v>
      </c>
      <c r="L36" s="16"/>
      <c r="M36" s="16"/>
      <c r="N36" s="16"/>
      <c r="O36" s="16"/>
    </row>
    <row r="37" spans="10:15" s="7" customFormat="1" ht="5.25" customHeight="1">
      <c r="J37" s="16"/>
      <c r="K37" s="16"/>
      <c r="L37" s="16"/>
      <c r="M37" s="16"/>
      <c r="N37" s="16"/>
      <c r="O37" s="16"/>
    </row>
    <row r="38" spans="2:15" s="7" customFormat="1" ht="20.25" customHeight="1">
      <c r="B38" s="55" t="s">
        <v>55</v>
      </c>
      <c r="C38" s="55"/>
      <c r="D38" s="55"/>
      <c r="J38" s="16"/>
      <c r="K38" s="16"/>
      <c r="L38" s="16"/>
      <c r="M38" s="16"/>
      <c r="N38" s="16"/>
      <c r="O38" s="16"/>
    </row>
    <row r="39" spans="10:15" s="7" customFormat="1" ht="9.75" customHeight="1">
      <c r="J39" s="16"/>
      <c r="K39" s="16"/>
      <c r="L39" s="16"/>
      <c r="M39" s="16"/>
      <c r="N39" s="16"/>
      <c r="O39" s="16"/>
    </row>
    <row r="40" spans="2:15" s="7" customFormat="1" ht="44.25" customHeight="1">
      <c r="B40" s="17" t="s">
        <v>0</v>
      </c>
      <c r="C40" s="18" t="s">
        <v>1</v>
      </c>
      <c r="D40" s="18" t="s">
        <v>2</v>
      </c>
      <c r="E40" s="18" t="s">
        <v>3</v>
      </c>
      <c r="F40" s="18" t="s">
        <v>4</v>
      </c>
      <c r="G40" s="18" t="s">
        <v>5</v>
      </c>
      <c r="H40" s="17" t="s">
        <v>6</v>
      </c>
      <c r="I40" s="18" t="s">
        <v>7</v>
      </c>
      <c r="J40" s="19" t="s">
        <v>8</v>
      </c>
      <c r="K40" s="20" t="s">
        <v>9</v>
      </c>
      <c r="L40" s="16"/>
      <c r="M40" s="16"/>
      <c r="N40" s="16"/>
      <c r="O40" s="16"/>
    </row>
    <row r="41" spans="2:15" s="7" customFormat="1" ht="19.5" customHeight="1">
      <c r="B41" s="21" t="s">
        <v>10</v>
      </c>
      <c r="C41" s="21" t="s">
        <v>11</v>
      </c>
      <c r="D41" s="22" t="s">
        <v>12</v>
      </c>
      <c r="E41" s="21" t="s">
        <v>13</v>
      </c>
      <c r="F41" s="23">
        <v>102</v>
      </c>
      <c r="G41" s="13"/>
      <c r="H41" s="24">
        <f>F41*G41</f>
        <v>0</v>
      </c>
      <c r="I41" s="25">
        <v>0.08</v>
      </c>
      <c r="J41" s="26">
        <f>H41*I41</f>
        <v>0</v>
      </c>
      <c r="K41" s="26">
        <f>H41+J41</f>
        <v>0</v>
      </c>
      <c r="L41" s="16"/>
      <c r="M41" s="16"/>
      <c r="N41" s="16"/>
      <c r="O41" s="16"/>
    </row>
    <row r="42" spans="10:15" s="7" customFormat="1" ht="12.75" customHeight="1">
      <c r="J42" s="16"/>
      <c r="K42" s="16"/>
      <c r="L42" s="16"/>
      <c r="M42" s="16"/>
      <c r="N42" s="16"/>
      <c r="O42" s="16"/>
    </row>
    <row r="43" spans="2:15" s="7" customFormat="1" ht="44.25" customHeight="1">
      <c r="B43" s="17" t="s">
        <v>0</v>
      </c>
      <c r="C43" s="18" t="s">
        <v>1</v>
      </c>
      <c r="D43" s="18" t="s">
        <v>2</v>
      </c>
      <c r="E43" s="18" t="s">
        <v>3</v>
      </c>
      <c r="F43" s="18" t="s">
        <v>4</v>
      </c>
      <c r="G43" s="18" t="s">
        <v>5</v>
      </c>
      <c r="H43" s="17" t="s">
        <v>6</v>
      </c>
      <c r="I43" s="18" t="s">
        <v>7</v>
      </c>
      <c r="J43" s="19" t="s">
        <v>8</v>
      </c>
      <c r="K43" s="20" t="s">
        <v>9</v>
      </c>
      <c r="L43" s="16"/>
      <c r="M43" s="16"/>
      <c r="N43" s="16"/>
      <c r="O43" s="16"/>
    </row>
    <row r="44" spans="2:15" s="7" customFormat="1" ht="19.5" customHeight="1">
      <c r="B44" s="21" t="s">
        <v>57</v>
      </c>
      <c r="C44" s="21" t="s">
        <v>58</v>
      </c>
      <c r="D44" s="22" t="s">
        <v>59</v>
      </c>
      <c r="E44" s="21" t="s">
        <v>13</v>
      </c>
      <c r="F44" s="23">
        <v>2.5</v>
      </c>
      <c r="G44" s="13"/>
      <c r="H44" s="27">
        <f>F44*G44</f>
        <v>0</v>
      </c>
      <c r="I44" s="25">
        <v>0.08</v>
      </c>
      <c r="J44" s="26">
        <f>H44*I44</f>
        <v>0</v>
      </c>
      <c r="K44" s="26">
        <f>H44+J44</f>
        <v>0</v>
      </c>
      <c r="L44" s="16"/>
      <c r="M44" s="16"/>
      <c r="N44" s="16"/>
      <c r="O44" s="16"/>
    </row>
    <row r="45" spans="2:15" s="7" customFormat="1" ht="28.5" customHeight="1">
      <c r="B45" s="21" t="s">
        <v>60</v>
      </c>
      <c r="C45" s="21" t="s">
        <v>61</v>
      </c>
      <c r="D45" s="22" t="s">
        <v>62</v>
      </c>
      <c r="E45" s="21" t="s">
        <v>13</v>
      </c>
      <c r="F45" s="23">
        <v>2.5</v>
      </c>
      <c r="G45" s="13"/>
      <c r="H45" s="27">
        <f aca="true" t="shared" si="0" ref="H45:H75">F45*G45</f>
        <v>0</v>
      </c>
      <c r="I45" s="25">
        <v>0.08</v>
      </c>
      <c r="J45" s="26">
        <f aca="true" t="shared" si="1" ref="J45:J75">H45*I45</f>
        <v>0</v>
      </c>
      <c r="K45" s="26">
        <f aca="true" t="shared" si="2" ref="K45:K75">H45+J45</f>
        <v>0</v>
      </c>
      <c r="L45" s="16"/>
      <c r="M45" s="16"/>
      <c r="N45" s="16"/>
      <c r="O45" s="16"/>
    </row>
    <row r="46" spans="2:15" s="7" customFormat="1" ht="19.5" customHeight="1">
      <c r="B46" s="21" t="s">
        <v>63</v>
      </c>
      <c r="C46" s="21" t="s">
        <v>64</v>
      </c>
      <c r="D46" s="22" t="s">
        <v>65</v>
      </c>
      <c r="E46" s="21" t="s">
        <v>13</v>
      </c>
      <c r="F46" s="23">
        <v>2.5</v>
      </c>
      <c r="G46" s="13"/>
      <c r="H46" s="27">
        <f t="shared" si="0"/>
        <v>0</v>
      </c>
      <c r="I46" s="25">
        <v>0.08</v>
      </c>
      <c r="J46" s="26">
        <f t="shared" si="1"/>
        <v>0</v>
      </c>
      <c r="K46" s="26">
        <f t="shared" si="2"/>
        <v>0</v>
      </c>
      <c r="L46" s="16"/>
      <c r="M46" s="16"/>
      <c r="N46" s="16"/>
      <c r="O46" s="16"/>
    </row>
    <row r="47" spans="2:15" s="7" customFormat="1" ht="19.5" customHeight="1">
      <c r="B47" s="21" t="s">
        <v>66</v>
      </c>
      <c r="C47" s="21" t="s">
        <v>67</v>
      </c>
      <c r="D47" s="22" t="s">
        <v>68</v>
      </c>
      <c r="E47" s="21" t="s">
        <v>13</v>
      </c>
      <c r="F47" s="23">
        <v>2.5</v>
      </c>
      <c r="G47" s="13"/>
      <c r="H47" s="27">
        <f t="shared" si="0"/>
        <v>0</v>
      </c>
      <c r="I47" s="25">
        <v>0.08</v>
      </c>
      <c r="J47" s="26">
        <f t="shared" si="1"/>
        <v>0</v>
      </c>
      <c r="K47" s="26">
        <f t="shared" si="2"/>
        <v>0</v>
      </c>
      <c r="L47" s="16"/>
      <c r="M47" s="16"/>
      <c r="N47" s="16"/>
      <c r="O47" s="16"/>
    </row>
    <row r="48" spans="2:15" s="7" customFormat="1" ht="19.5" customHeight="1">
      <c r="B48" s="21" t="s">
        <v>69</v>
      </c>
      <c r="C48" s="21" t="s">
        <v>70</v>
      </c>
      <c r="D48" s="22" t="s">
        <v>71</v>
      </c>
      <c r="E48" s="21" t="s">
        <v>13</v>
      </c>
      <c r="F48" s="23">
        <v>2.5</v>
      </c>
      <c r="G48" s="13"/>
      <c r="H48" s="27">
        <f t="shared" si="0"/>
        <v>0</v>
      </c>
      <c r="I48" s="25">
        <v>0.08</v>
      </c>
      <c r="J48" s="26">
        <f t="shared" si="1"/>
        <v>0</v>
      </c>
      <c r="K48" s="26">
        <f t="shared" si="2"/>
        <v>0</v>
      </c>
      <c r="L48" s="16"/>
      <c r="M48" s="16"/>
      <c r="N48" s="16"/>
      <c r="O48" s="16"/>
    </row>
    <row r="49" spans="2:15" s="7" customFormat="1" ht="19.5" customHeight="1">
      <c r="B49" s="21" t="s">
        <v>72</v>
      </c>
      <c r="C49" s="21" t="s">
        <v>73</v>
      </c>
      <c r="D49" s="22" t="s">
        <v>74</v>
      </c>
      <c r="E49" s="21" t="s">
        <v>75</v>
      </c>
      <c r="F49" s="23">
        <v>10</v>
      </c>
      <c r="G49" s="13"/>
      <c r="H49" s="27">
        <f t="shared" si="0"/>
        <v>0</v>
      </c>
      <c r="I49" s="25">
        <v>0.08</v>
      </c>
      <c r="J49" s="26">
        <f t="shared" si="1"/>
        <v>0</v>
      </c>
      <c r="K49" s="26">
        <f t="shared" si="2"/>
        <v>0</v>
      </c>
      <c r="L49" s="16"/>
      <c r="M49" s="16"/>
      <c r="N49" s="16"/>
      <c r="O49" s="16"/>
    </row>
    <row r="50" spans="2:15" s="7" customFormat="1" ht="19.5" customHeight="1">
      <c r="B50" s="21" t="s">
        <v>76</v>
      </c>
      <c r="C50" s="21" t="s">
        <v>77</v>
      </c>
      <c r="D50" s="22" t="s">
        <v>78</v>
      </c>
      <c r="E50" s="21" t="s">
        <v>75</v>
      </c>
      <c r="F50" s="23">
        <v>10</v>
      </c>
      <c r="G50" s="13"/>
      <c r="H50" s="27">
        <f t="shared" si="0"/>
        <v>0</v>
      </c>
      <c r="I50" s="25">
        <v>0.08</v>
      </c>
      <c r="J50" s="26">
        <f t="shared" si="1"/>
        <v>0</v>
      </c>
      <c r="K50" s="26">
        <f t="shared" si="2"/>
        <v>0</v>
      </c>
      <c r="L50" s="16"/>
      <c r="M50" s="16"/>
      <c r="N50" s="16"/>
      <c r="O50" s="16"/>
    </row>
    <row r="51" spans="2:15" s="7" customFormat="1" ht="19.5" customHeight="1">
      <c r="B51" s="21" t="s">
        <v>79</v>
      </c>
      <c r="C51" s="21" t="s">
        <v>80</v>
      </c>
      <c r="D51" s="22" t="s">
        <v>81</v>
      </c>
      <c r="E51" s="21" t="s">
        <v>38</v>
      </c>
      <c r="F51" s="23">
        <v>2.5</v>
      </c>
      <c r="G51" s="13"/>
      <c r="H51" s="27">
        <f t="shared" si="0"/>
        <v>0</v>
      </c>
      <c r="I51" s="25">
        <v>0.08</v>
      </c>
      <c r="J51" s="26">
        <f t="shared" si="1"/>
        <v>0</v>
      </c>
      <c r="K51" s="26">
        <f t="shared" si="2"/>
        <v>0</v>
      </c>
      <c r="L51" s="16"/>
      <c r="M51" s="16"/>
      <c r="N51" s="16"/>
      <c r="O51" s="16"/>
    </row>
    <row r="52" spans="2:15" s="7" customFormat="1" ht="19.5" customHeight="1">
      <c r="B52" s="21" t="s">
        <v>82</v>
      </c>
      <c r="C52" s="21" t="s">
        <v>83</v>
      </c>
      <c r="D52" s="22" t="s">
        <v>84</v>
      </c>
      <c r="E52" s="21" t="s">
        <v>38</v>
      </c>
      <c r="F52" s="23">
        <v>5</v>
      </c>
      <c r="G52" s="13"/>
      <c r="H52" s="27">
        <f t="shared" si="0"/>
        <v>0</v>
      </c>
      <c r="I52" s="25">
        <v>0.08</v>
      </c>
      <c r="J52" s="26">
        <f t="shared" si="1"/>
        <v>0</v>
      </c>
      <c r="K52" s="26">
        <f t="shared" si="2"/>
        <v>0</v>
      </c>
      <c r="L52" s="16"/>
      <c r="M52" s="16"/>
      <c r="N52" s="16"/>
      <c r="O52" s="16"/>
    </row>
    <row r="53" spans="2:15" s="7" customFormat="1" ht="44.25" customHeight="1">
      <c r="B53" s="21" t="s">
        <v>85</v>
      </c>
      <c r="C53" s="21" t="s">
        <v>86</v>
      </c>
      <c r="D53" s="22" t="s">
        <v>87</v>
      </c>
      <c r="E53" s="21" t="s">
        <v>21</v>
      </c>
      <c r="F53" s="23">
        <v>0.25</v>
      </c>
      <c r="G53" s="13"/>
      <c r="H53" s="27">
        <f t="shared" si="0"/>
        <v>0</v>
      </c>
      <c r="I53" s="25">
        <v>0.08</v>
      </c>
      <c r="J53" s="26">
        <f t="shared" si="1"/>
        <v>0</v>
      </c>
      <c r="K53" s="26">
        <f t="shared" si="2"/>
        <v>0</v>
      </c>
      <c r="L53" s="16"/>
      <c r="M53" s="16"/>
      <c r="N53" s="16"/>
      <c r="O53" s="16"/>
    </row>
    <row r="54" spans="2:15" s="7" customFormat="1" ht="19.5" customHeight="1">
      <c r="B54" s="21" t="s">
        <v>14</v>
      </c>
      <c r="C54" s="21" t="s">
        <v>15</v>
      </c>
      <c r="D54" s="22" t="s">
        <v>16</v>
      </c>
      <c r="E54" s="21" t="s">
        <v>17</v>
      </c>
      <c r="F54" s="23">
        <v>197</v>
      </c>
      <c r="G54" s="13"/>
      <c r="H54" s="27">
        <f t="shared" si="0"/>
        <v>0</v>
      </c>
      <c r="I54" s="25">
        <v>0.08</v>
      </c>
      <c r="J54" s="26">
        <f t="shared" si="1"/>
        <v>0</v>
      </c>
      <c r="K54" s="26">
        <f t="shared" si="2"/>
        <v>0</v>
      </c>
      <c r="L54" s="16"/>
      <c r="M54" s="16"/>
      <c r="N54" s="16"/>
      <c r="O54" s="16"/>
    </row>
    <row r="55" spans="2:15" s="7" customFormat="1" ht="28.5" customHeight="1">
      <c r="B55" s="21" t="s">
        <v>18</v>
      </c>
      <c r="C55" s="21" t="s">
        <v>19</v>
      </c>
      <c r="D55" s="22" t="s">
        <v>20</v>
      </c>
      <c r="E55" s="21" t="s">
        <v>21</v>
      </c>
      <c r="F55" s="23">
        <v>15.3</v>
      </c>
      <c r="G55" s="13"/>
      <c r="H55" s="27">
        <f t="shared" si="0"/>
        <v>0</v>
      </c>
      <c r="I55" s="25">
        <v>0.08</v>
      </c>
      <c r="J55" s="26">
        <f t="shared" si="1"/>
        <v>0</v>
      </c>
      <c r="K55" s="26">
        <f t="shared" si="2"/>
        <v>0</v>
      </c>
      <c r="L55" s="16"/>
      <c r="M55" s="16"/>
      <c r="N55" s="16"/>
      <c r="O55" s="16"/>
    </row>
    <row r="56" spans="2:15" s="7" customFormat="1" ht="19.5" customHeight="1">
      <c r="B56" s="21" t="s">
        <v>22</v>
      </c>
      <c r="C56" s="21" t="s">
        <v>23</v>
      </c>
      <c r="D56" s="22" t="s">
        <v>24</v>
      </c>
      <c r="E56" s="21" t="s">
        <v>21</v>
      </c>
      <c r="F56" s="23">
        <v>5.6</v>
      </c>
      <c r="G56" s="13"/>
      <c r="H56" s="27">
        <f t="shared" si="0"/>
        <v>0</v>
      </c>
      <c r="I56" s="25">
        <v>0.08</v>
      </c>
      <c r="J56" s="26">
        <f t="shared" si="1"/>
        <v>0</v>
      </c>
      <c r="K56" s="26">
        <f t="shared" si="2"/>
        <v>0</v>
      </c>
      <c r="L56" s="16"/>
      <c r="M56" s="16"/>
      <c r="N56" s="16"/>
      <c r="O56" s="16"/>
    </row>
    <row r="57" spans="2:15" s="7" customFormat="1" ht="19.5" customHeight="1">
      <c r="B57" s="21" t="s">
        <v>25</v>
      </c>
      <c r="C57" s="21" t="s">
        <v>26</v>
      </c>
      <c r="D57" s="22" t="s">
        <v>27</v>
      </c>
      <c r="E57" s="21" t="s">
        <v>21</v>
      </c>
      <c r="F57" s="23">
        <v>11.25</v>
      </c>
      <c r="G57" s="13"/>
      <c r="H57" s="27">
        <f t="shared" si="0"/>
        <v>0</v>
      </c>
      <c r="I57" s="25">
        <v>0.08</v>
      </c>
      <c r="J57" s="26">
        <f t="shared" si="1"/>
        <v>0</v>
      </c>
      <c r="K57" s="26">
        <f t="shared" si="2"/>
        <v>0</v>
      </c>
      <c r="L57" s="16"/>
      <c r="M57" s="16"/>
      <c r="N57" s="16"/>
      <c r="O57" s="16"/>
    </row>
    <row r="58" spans="2:15" s="7" customFormat="1" ht="19.5" customHeight="1">
      <c r="B58" s="21" t="s">
        <v>28</v>
      </c>
      <c r="C58" s="21" t="s">
        <v>29</v>
      </c>
      <c r="D58" s="22" t="s">
        <v>30</v>
      </c>
      <c r="E58" s="21" t="s">
        <v>21</v>
      </c>
      <c r="F58" s="23">
        <v>26.6</v>
      </c>
      <c r="G58" s="13"/>
      <c r="H58" s="27">
        <f t="shared" si="0"/>
        <v>0</v>
      </c>
      <c r="I58" s="25">
        <v>0.08</v>
      </c>
      <c r="J58" s="26">
        <f t="shared" si="1"/>
        <v>0</v>
      </c>
      <c r="K58" s="26">
        <f t="shared" si="2"/>
        <v>0</v>
      </c>
      <c r="L58" s="16"/>
      <c r="M58" s="16"/>
      <c r="N58" s="16"/>
      <c r="O58" s="16"/>
    </row>
    <row r="59" spans="2:15" s="7" customFormat="1" ht="19.5" customHeight="1">
      <c r="B59" s="21" t="s">
        <v>88</v>
      </c>
      <c r="C59" s="21" t="s">
        <v>89</v>
      </c>
      <c r="D59" s="22" t="s">
        <v>90</v>
      </c>
      <c r="E59" s="21" t="s">
        <v>34</v>
      </c>
      <c r="F59" s="23">
        <v>2</v>
      </c>
      <c r="G59" s="13"/>
      <c r="H59" s="27">
        <f t="shared" si="0"/>
        <v>0</v>
      </c>
      <c r="I59" s="25">
        <v>0.08</v>
      </c>
      <c r="J59" s="26">
        <f t="shared" si="1"/>
        <v>0</v>
      </c>
      <c r="K59" s="26">
        <f t="shared" si="2"/>
        <v>0</v>
      </c>
      <c r="L59" s="16"/>
      <c r="M59" s="16"/>
      <c r="N59" s="16"/>
      <c r="O59" s="16"/>
    </row>
    <row r="60" spans="2:15" s="7" customFormat="1" ht="19.5" customHeight="1">
      <c r="B60" s="21" t="s">
        <v>91</v>
      </c>
      <c r="C60" s="21" t="s">
        <v>92</v>
      </c>
      <c r="D60" s="22" t="s">
        <v>93</v>
      </c>
      <c r="E60" s="21" t="s">
        <v>13</v>
      </c>
      <c r="F60" s="23">
        <v>1.75</v>
      </c>
      <c r="G60" s="13"/>
      <c r="H60" s="27">
        <f t="shared" si="0"/>
        <v>0</v>
      </c>
      <c r="I60" s="25">
        <v>0.08</v>
      </c>
      <c r="J60" s="26">
        <f t="shared" si="1"/>
        <v>0</v>
      </c>
      <c r="K60" s="26">
        <f t="shared" si="2"/>
        <v>0</v>
      </c>
      <c r="L60" s="16"/>
      <c r="M60" s="16"/>
      <c r="N60" s="16"/>
      <c r="O60" s="16"/>
    </row>
    <row r="61" spans="2:15" s="7" customFormat="1" ht="19.5" customHeight="1">
      <c r="B61" s="21" t="s">
        <v>94</v>
      </c>
      <c r="C61" s="21" t="s">
        <v>95</v>
      </c>
      <c r="D61" s="22" t="s">
        <v>96</v>
      </c>
      <c r="E61" s="21" t="s">
        <v>34</v>
      </c>
      <c r="F61" s="23">
        <v>10</v>
      </c>
      <c r="G61" s="13"/>
      <c r="H61" s="27">
        <f t="shared" si="0"/>
        <v>0</v>
      </c>
      <c r="I61" s="25">
        <v>0.08</v>
      </c>
      <c r="J61" s="26">
        <f t="shared" si="1"/>
        <v>0</v>
      </c>
      <c r="K61" s="26">
        <f t="shared" si="2"/>
        <v>0</v>
      </c>
      <c r="L61" s="16"/>
      <c r="M61" s="16"/>
      <c r="N61" s="16"/>
      <c r="O61" s="16"/>
    </row>
    <row r="62" spans="2:15" s="7" customFormat="1" ht="19.5" customHeight="1">
      <c r="B62" s="21" t="s">
        <v>97</v>
      </c>
      <c r="C62" s="21" t="s">
        <v>98</v>
      </c>
      <c r="D62" s="22" t="s">
        <v>99</v>
      </c>
      <c r="E62" s="21" t="s">
        <v>34</v>
      </c>
      <c r="F62" s="23">
        <v>2</v>
      </c>
      <c r="G62" s="13"/>
      <c r="H62" s="27">
        <f t="shared" si="0"/>
        <v>0</v>
      </c>
      <c r="I62" s="25">
        <v>0.08</v>
      </c>
      <c r="J62" s="26">
        <f t="shared" si="1"/>
        <v>0</v>
      </c>
      <c r="K62" s="26">
        <f t="shared" si="2"/>
        <v>0</v>
      </c>
      <c r="L62" s="16"/>
      <c r="M62" s="16"/>
      <c r="N62" s="16"/>
      <c r="O62" s="16"/>
    </row>
    <row r="63" spans="2:15" s="7" customFormat="1" ht="19.5" customHeight="1">
      <c r="B63" s="21" t="s">
        <v>100</v>
      </c>
      <c r="C63" s="21" t="s">
        <v>101</v>
      </c>
      <c r="D63" s="22" t="s">
        <v>102</v>
      </c>
      <c r="E63" s="21" t="s">
        <v>34</v>
      </c>
      <c r="F63" s="23">
        <v>35</v>
      </c>
      <c r="G63" s="13"/>
      <c r="H63" s="27">
        <f t="shared" si="0"/>
        <v>0</v>
      </c>
      <c r="I63" s="25">
        <v>0.08</v>
      </c>
      <c r="J63" s="26">
        <f t="shared" si="1"/>
        <v>0</v>
      </c>
      <c r="K63" s="26">
        <f t="shared" si="2"/>
        <v>0</v>
      </c>
      <c r="L63" s="16"/>
      <c r="M63" s="16"/>
      <c r="N63" s="16"/>
      <c r="O63" s="16"/>
    </row>
    <row r="64" spans="2:15" s="7" customFormat="1" ht="19.5" customHeight="1">
      <c r="B64" s="21" t="s">
        <v>103</v>
      </c>
      <c r="C64" s="21" t="s">
        <v>104</v>
      </c>
      <c r="D64" s="22" t="s">
        <v>105</v>
      </c>
      <c r="E64" s="21" t="s">
        <v>34</v>
      </c>
      <c r="F64" s="23">
        <v>30</v>
      </c>
      <c r="G64" s="13"/>
      <c r="H64" s="27">
        <f t="shared" si="0"/>
        <v>0</v>
      </c>
      <c r="I64" s="25">
        <v>0.08</v>
      </c>
      <c r="J64" s="26">
        <f t="shared" si="1"/>
        <v>0</v>
      </c>
      <c r="K64" s="26">
        <f t="shared" si="2"/>
        <v>0</v>
      </c>
      <c r="L64" s="16"/>
      <c r="M64" s="16"/>
      <c r="N64" s="16"/>
      <c r="O64" s="16"/>
    </row>
    <row r="65" spans="2:15" s="7" customFormat="1" ht="19.5" customHeight="1">
      <c r="B65" s="21" t="s">
        <v>106</v>
      </c>
      <c r="C65" s="21" t="s">
        <v>107</v>
      </c>
      <c r="D65" s="22" t="s">
        <v>108</v>
      </c>
      <c r="E65" s="21" t="s">
        <v>21</v>
      </c>
      <c r="F65" s="23">
        <v>5</v>
      </c>
      <c r="G65" s="13"/>
      <c r="H65" s="27">
        <f t="shared" si="0"/>
        <v>0</v>
      </c>
      <c r="I65" s="25">
        <v>0.08</v>
      </c>
      <c r="J65" s="26">
        <f t="shared" si="1"/>
        <v>0</v>
      </c>
      <c r="K65" s="26">
        <f t="shared" si="2"/>
        <v>0</v>
      </c>
      <c r="L65" s="16"/>
      <c r="M65" s="16"/>
      <c r="N65" s="16"/>
      <c r="O65" s="16"/>
    </row>
    <row r="66" spans="2:15" s="7" customFormat="1" ht="19.5" customHeight="1">
      <c r="B66" s="21" t="s">
        <v>109</v>
      </c>
      <c r="C66" s="21" t="s">
        <v>110</v>
      </c>
      <c r="D66" s="22" t="s">
        <v>111</v>
      </c>
      <c r="E66" s="21" t="s">
        <v>38</v>
      </c>
      <c r="F66" s="23">
        <v>4</v>
      </c>
      <c r="G66" s="13"/>
      <c r="H66" s="27">
        <f t="shared" si="0"/>
        <v>0</v>
      </c>
      <c r="I66" s="25">
        <v>0.08</v>
      </c>
      <c r="J66" s="26">
        <f t="shared" si="1"/>
        <v>0</v>
      </c>
      <c r="K66" s="26">
        <f t="shared" si="2"/>
        <v>0</v>
      </c>
      <c r="L66" s="16"/>
      <c r="M66" s="16"/>
      <c r="N66" s="16"/>
      <c r="O66" s="16"/>
    </row>
    <row r="67" spans="2:15" s="7" customFormat="1" ht="19.5" customHeight="1">
      <c r="B67" s="21" t="s">
        <v>31</v>
      </c>
      <c r="C67" s="21" t="s">
        <v>32</v>
      </c>
      <c r="D67" s="22" t="s">
        <v>33</v>
      </c>
      <c r="E67" s="21" t="s">
        <v>34</v>
      </c>
      <c r="F67" s="23">
        <v>50</v>
      </c>
      <c r="G67" s="13"/>
      <c r="H67" s="27">
        <f t="shared" si="0"/>
        <v>0</v>
      </c>
      <c r="I67" s="25">
        <v>0.23</v>
      </c>
      <c r="J67" s="26">
        <f t="shared" si="1"/>
        <v>0</v>
      </c>
      <c r="K67" s="26">
        <f t="shared" si="2"/>
        <v>0</v>
      </c>
      <c r="L67" s="16"/>
      <c r="M67" s="16"/>
      <c r="N67" s="16"/>
      <c r="O67" s="16"/>
    </row>
    <row r="68" spans="2:15" s="7" customFormat="1" ht="19.5" customHeight="1">
      <c r="B68" s="21" t="s">
        <v>35</v>
      </c>
      <c r="C68" s="21" t="s">
        <v>36</v>
      </c>
      <c r="D68" s="22" t="s">
        <v>37</v>
      </c>
      <c r="E68" s="21" t="s">
        <v>38</v>
      </c>
      <c r="F68" s="23">
        <v>47</v>
      </c>
      <c r="G68" s="13"/>
      <c r="H68" s="27">
        <f t="shared" si="0"/>
        <v>0</v>
      </c>
      <c r="I68" s="25">
        <v>0.23</v>
      </c>
      <c r="J68" s="26">
        <f t="shared" si="1"/>
        <v>0</v>
      </c>
      <c r="K68" s="26">
        <f t="shared" si="2"/>
        <v>0</v>
      </c>
      <c r="L68" s="16"/>
      <c r="M68" s="16"/>
      <c r="N68" s="16"/>
      <c r="O68" s="16"/>
    </row>
    <row r="69" spans="2:15" s="7" customFormat="1" ht="19.5" customHeight="1">
      <c r="B69" s="21" t="s">
        <v>39</v>
      </c>
      <c r="C69" s="21" t="s">
        <v>40</v>
      </c>
      <c r="D69" s="22" t="s">
        <v>41</v>
      </c>
      <c r="E69" s="21" t="s">
        <v>17</v>
      </c>
      <c r="F69" s="23">
        <v>35</v>
      </c>
      <c r="G69" s="13"/>
      <c r="H69" s="27">
        <f t="shared" si="0"/>
        <v>0</v>
      </c>
      <c r="I69" s="25">
        <v>0.08</v>
      </c>
      <c r="J69" s="26">
        <f t="shared" si="1"/>
        <v>0</v>
      </c>
      <c r="K69" s="26">
        <f t="shared" si="2"/>
        <v>0</v>
      </c>
      <c r="L69" s="16"/>
      <c r="M69" s="16"/>
      <c r="N69" s="16"/>
      <c r="O69" s="16"/>
    </row>
    <row r="70" spans="2:15" s="7" customFormat="1" ht="19.5" customHeight="1">
      <c r="B70" s="21" t="s">
        <v>42</v>
      </c>
      <c r="C70" s="21" t="s">
        <v>43</v>
      </c>
      <c r="D70" s="22" t="s">
        <v>44</v>
      </c>
      <c r="E70" s="21" t="s">
        <v>21</v>
      </c>
      <c r="F70" s="23">
        <v>1.59</v>
      </c>
      <c r="G70" s="13"/>
      <c r="H70" s="27">
        <f t="shared" si="0"/>
        <v>0</v>
      </c>
      <c r="I70" s="25">
        <v>0.08</v>
      </c>
      <c r="J70" s="26">
        <f t="shared" si="1"/>
        <v>0</v>
      </c>
      <c r="K70" s="26">
        <f t="shared" si="2"/>
        <v>0</v>
      </c>
      <c r="L70" s="16"/>
      <c r="M70" s="16"/>
      <c r="N70" s="16"/>
      <c r="O70" s="16"/>
    </row>
    <row r="71" spans="2:15" s="7" customFormat="1" ht="19.5" customHeight="1">
      <c r="B71" s="21" t="s">
        <v>45</v>
      </c>
      <c r="C71" s="21" t="s">
        <v>46</v>
      </c>
      <c r="D71" s="22" t="s">
        <v>47</v>
      </c>
      <c r="E71" s="21" t="s">
        <v>21</v>
      </c>
      <c r="F71" s="23">
        <v>0.78</v>
      </c>
      <c r="G71" s="13"/>
      <c r="H71" s="27">
        <f t="shared" si="0"/>
        <v>0</v>
      </c>
      <c r="I71" s="25">
        <v>0.08</v>
      </c>
      <c r="J71" s="26">
        <f t="shared" si="1"/>
        <v>0</v>
      </c>
      <c r="K71" s="26">
        <f t="shared" si="2"/>
        <v>0</v>
      </c>
      <c r="L71" s="16"/>
      <c r="M71" s="16"/>
      <c r="N71" s="16"/>
      <c r="O71" s="16"/>
    </row>
    <row r="72" spans="2:15" s="7" customFormat="1" ht="24.75" customHeight="1">
      <c r="B72" s="21" t="s">
        <v>112</v>
      </c>
      <c r="C72" s="21" t="s">
        <v>113</v>
      </c>
      <c r="D72" s="22" t="s">
        <v>114</v>
      </c>
      <c r="E72" s="21" t="s">
        <v>115</v>
      </c>
      <c r="F72" s="23">
        <v>10</v>
      </c>
      <c r="G72" s="13"/>
      <c r="H72" s="27">
        <f t="shared" si="0"/>
        <v>0</v>
      </c>
      <c r="I72" s="25">
        <v>0.23</v>
      </c>
      <c r="J72" s="26">
        <f t="shared" si="1"/>
        <v>0</v>
      </c>
      <c r="K72" s="26">
        <f t="shared" si="2"/>
        <v>0</v>
      </c>
      <c r="L72" s="16"/>
      <c r="M72" s="16"/>
      <c r="N72" s="16"/>
      <c r="O72" s="16"/>
    </row>
    <row r="73" spans="2:15" s="7" customFormat="1" ht="24.75" customHeight="1">
      <c r="B73" s="21" t="s">
        <v>116</v>
      </c>
      <c r="C73" s="21" t="s">
        <v>117</v>
      </c>
      <c r="D73" s="22" t="s">
        <v>118</v>
      </c>
      <c r="E73" s="21" t="s">
        <v>38</v>
      </c>
      <c r="F73" s="23">
        <v>39</v>
      </c>
      <c r="G73" s="13"/>
      <c r="H73" s="27">
        <f t="shared" si="0"/>
        <v>0</v>
      </c>
      <c r="I73" s="25">
        <v>0.08</v>
      </c>
      <c r="J73" s="26">
        <f t="shared" si="1"/>
        <v>0</v>
      </c>
      <c r="K73" s="26">
        <f t="shared" si="2"/>
        <v>0</v>
      </c>
      <c r="L73" s="16"/>
      <c r="M73" s="16"/>
      <c r="N73" s="16"/>
      <c r="O73" s="16"/>
    </row>
    <row r="74" spans="2:15" s="7" customFormat="1" ht="24.75" customHeight="1">
      <c r="B74" s="21" t="s">
        <v>119</v>
      </c>
      <c r="C74" s="21" t="s">
        <v>120</v>
      </c>
      <c r="D74" s="22" t="s">
        <v>121</v>
      </c>
      <c r="E74" s="21" t="s">
        <v>75</v>
      </c>
      <c r="F74" s="23">
        <v>9000</v>
      </c>
      <c r="G74" s="13"/>
      <c r="H74" s="27">
        <f t="shared" si="0"/>
        <v>0</v>
      </c>
      <c r="I74" s="25">
        <v>0.08</v>
      </c>
      <c r="J74" s="26">
        <f t="shared" si="1"/>
        <v>0</v>
      </c>
      <c r="K74" s="26">
        <f t="shared" si="2"/>
        <v>0</v>
      </c>
      <c r="L74" s="16"/>
      <c r="M74" s="16"/>
      <c r="N74" s="16"/>
      <c r="O74" s="16"/>
    </row>
    <row r="75" spans="2:15" s="7" customFormat="1" ht="24.75" customHeight="1">
      <c r="B75" s="21" t="s">
        <v>122</v>
      </c>
      <c r="C75" s="21" t="s">
        <v>123</v>
      </c>
      <c r="D75" s="22" t="s">
        <v>124</v>
      </c>
      <c r="E75" s="21" t="s">
        <v>38</v>
      </c>
      <c r="F75" s="23">
        <v>5</v>
      </c>
      <c r="G75" s="13"/>
      <c r="H75" s="27">
        <f t="shared" si="0"/>
        <v>0</v>
      </c>
      <c r="I75" s="25">
        <v>0.23</v>
      </c>
      <c r="J75" s="26">
        <f t="shared" si="1"/>
        <v>0</v>
      </c>
      <c r="K75" s="26">
        <f t="shared" si="2"/>
        <v>0</v>
      </c>
      <c r="L75" s="16"/>
      <c r="M75" s="16"/>
      <c r="N75" s="16"/>
      <c r="O75" s="16"/>
    </row>
    <row r="76" spans="10:15" s="7" customFormat="1" ht="0.75" customHeight="1">
      <c r="J76" s="16"/>
      <c r="K76" s="16"/>
      <c r="L76" s="16"/>
      <c r="M76" s="16"/>
      <c r="N76" s="16"/>
      <c r="O76" s="16"/>
    </row>
    <row r="77" spans="10:15" s="7" customFormat="1" ht="27.75" customHeight="1">
      <c r="J77" s="16"/>
      <c r="K77" s="16"/>
      <c r="L77" s="16"/>
      <c r="M77" s="16"/>
      <c r="N77" s="16"/>
      <c r="O77" s="16"/>
    </row>
    <row r="78" spans="2:15" s="7" customFormat="1" ht="44.25" customHeight="1">
      <c r="B78" s="17" t="s">
        <v>0</v>
      </c>
      <c r="C78" s="18" t="s">
        <v>1</v>
      </c>
      <c r="D78" s="28" t="s">
        <v>2</v>
      </c>
      <c r="E78" s="18" t="s">
        <v>3</v>
      </c>
      <c r="F78" s="28" t="s">
        <v>4</v>
      </c>
      <c r="G78" s="18" t="s">
        <v>5</v>
      </c>
      <c r="H78" s="17" t="s">
        <v>6</v>
      </c>
      <c r="I78" s="18" t="s">
        <v>7</v>
      </c>
      <c r="J78" s="19" t="s">
        <v>8</v>
      </c>
      <c r="K78" s="20" t="s">
        <v>9</v>
      </c>
      <c r="L78" s="16"/>
      <c r="M78" s="16"/>
      <c r="N78" s="16"/>
      <c r="O78" s="16"/>
    </row>
    <row r="79" spans="2:15" s="7" customFormat="1" ht="43.5" customHeight="1">
      <c r="B79" s="9" t="s">
        <v>138</v>
      </c>
      <c r="C79" s="21" t="s">
        <v>125</v>
      </c>
      <c r="D79" s="29" t="s">
        <v>126</v>
      </c>
      <c r="E79" s="21" t="s">
        <v>38</v>
      </c>
      <c r="F79" s="30">
        <v>299.75</v>
      </c>
      <c r="G79" s="14"/>
      <c r="H79" s="30">
        <f>F79*G79</f>
        <v>0</v>
      </c>
      <c r="I79" s="25">
        <v>0.08</v>
      </c>
      <c r="J79" s="31">
        <f>H79*I79</f>
        <v>0</v>
      </c>
      <c r="K79" s="31">
        <f>H79+J79</f>
        <v>0</v>
      </c>
      <c r="L79" s="16"/>
      <c r="M79" s="16"/>
      <c r="N79" s="16"/>
      <c r="O79" s="16"/>
    </row>
    <row r="80" spans="2:15" s="7" customFormat="1" ht="24.75" customHeight="1">
      <c r="B80" s="9" t="s">
        <v>139</v>
      </c>
      <c r="C80" s="21" t="s">
        <v>127</v>
      </c>
      <c r="D80" s="29" t="s">
        <v>128</v>
      </c>
      <c r="E80" s="21" t="s">
        <v>38</v>
      </c>
      <c r="F80" s="30">
        <v>16.25</v>
      </c>
      <c r="G80" s="14"/>
      <c r="H80" s="30">
        <f>F80*G80</f>
        <v>0</v>
      </c>
      <c r="I80" s="25">
        <v>0.23</v>
      </c>
      <c r="J80" s="31">
        <f>H80*I80</f>
        <v>0</v>
      </c>
      <c r="K80" s="31">
        <f>H80+J80</f>
        <v>0</v>
      </c>
      <c r="L80" s="16"/>
      <c r="M80" s="16"/>
      <c r="N80" s="16"/>
      <c r="O80" s="16"/>
    </row>
    <row r="81" spans="2:15" s="7" customFormat="1" ht="24.75" customHeight="1">
      <c r="B81" s="9" t="s">
        <v>140</v>
      </c>
      <c r="C81" s="21" t="s">
        <v>129</v>
      </c>
      <c r="D81" s="29" t="s">
        <v>130</v>
      </c>
      <c r="E81" s="21" t="s">
        <v>38</v>
      </c>
      <c r="F81" s="30">
        <v>6</v>
      </c>
      <c r="G81" s="14"/>
      <c r="H81" s="30">
        <f>F81*G81</f>
        <v>0</v>
      </c>
      <c r="I81" s="25">
        <v>0.23</v>
      </c>
      <c r="J81" s="31">
        <f>H81*I81</f>
        <v>0</v>
      </c>
      <c r="K81" s="31">
        <f>H81+J81</f>
        <v>0</v>
      </c>
      <c r="L81" s="16"/>
      <c r="M81" s="16"/>
      <c r="N81" s="16"/>
      <c r="O81" s="16"/>
    </row>
    <row r="82" spans="2:15" s="7" customFormat="1" ht="24.75" customHeight="1">
      <c r="B82" s="9" t="s">
        <v>141</v>
      </c>
      <c r="C82" s="21" t="s">
        <v>131</v>
      </c>
      <c r="D82" s="29" t="s">
        <v>132</v>
      </c>
      <c r="E82" s="21" t="s">
        <v>38</v>
      </c>
      <c r="F82" s="30">
        <v>10</v>
      </c>
      <c r="G82" s="14"/>
      <c r="H82" s="30">
        <f>F82*G82</f>
        <v>0</v>
      </c>
      <c r="I82" s="25">
        <v>0.08</v>
      </c>
      <c r="J82" s="31">
        <f>H82*I82</f>
        <v>0</v>
      </c>
      <c r="K82" s="31">
        <f>H82+J82</f>
        <v>0</v>
      </c>
      <c r="L82" s="16"/>
      <c r="M82" s="16"/>
      <c r="N82" s="16"/>
      <c r="O82" s="16"/>
    </row>
    <row r="83" spans="2:15" s="7" customFormat="1" ht="18" customHeight="1">
      <c r="B83" s="9"/>
      <c r="C83" s="21"/>
      <c r="D83" s="29"/>
      <c r="E83" s="21"/>
      <c r="F83" s="30"/>
      <c r="G83" s="32"/>
      <c r="H83" s="32"/>
      <c r="I83" s="33"/>
      <c r="J83" s="31"/>
      <c r="K83" s="31"/>
      <c r="L83" s="16"/>
      <c r="M83" s="16"/>
      <c r="N83" s="16"/>
      <c r="O83" s="16"/>
    </row>
    <row r="84" spans="10:15" s="7" customFormat="1" ht="27.75" customHeight="1">
      <c r="J84" s="16"/>
      <c r="K84" s="16"/>
      <c r="L84" s="16"/>
      <c r="M84" s="16"/>
      <c r="N84" s="16"/>
      <c r="O84" s="16"/>
    </row>
    <row r="85" spans="2:15" s="7" customFormat="1" ht="21" customHeight="1">
      <c r="B85" s="50" t="s">
        <v>48</v>
      </c>
      <c r="C85" s="50"/>
      <c r="D85" s="50"/>
      <c r="E85" s="56">
        <f>H82+H81+H80+H79+H75+H74+H73+H72+H71+H70+H69+H68+H67+H66+H65+H64+H63+H62+H61+H60+H59+H58+H57+H56+H55+H54+H53+H52+H51+H50+H49+H48+H47+H46+H45+H44+H41+H36+H35+H29</f>
        <v>0</v>
      </c>
      <c r="F85" s="56"/>
      <c r="G85" s="56"/>
      <c r="H85" s="56"/>
      <c r="I85" s="56"/>
      <c r="J85" s="56"/>
      <c r="K85" s="56"/>
      <c r="L85" s="16"/>
      <c r="M85" s="16"/>
      <c r="N85" s="16"/>
      <c r="O85" s="16"/>
    </row>
    <row r="86" spans="2:15" s="7" customFormat="1" ht="21" customHeight="1">
      <c r="B86" s="50" t="s">
        <v>49</v>
      </c>
      <c r="C86" s="50"/>
      <c r="D86" s="50"/>
      <c r="E86" s="51">
        <f>K82+K81+K80+K79+K75+K74+K73+K72+K71+K70+K69+K68+K67+K66+K65+K64+K63+K62+K61+K60+K59+K58+K57+K56+K55+K54+K53+K52+K51+K50+K49+K48+K47+K46+K45+K44+K41+K36+K35+K29</f>
        <v>0</v>
      </c>
      <c r="F86" s="52"/>
      <c r="G86" s="52"/>
      <c r="H86" s="52"/>
      <c r="I86" s="52"/>
      <c r="J86" s="52"/>
      <c r="K86" s="52"/>
      <c r="L86" s="16"/>
      <c r="M86" s="16"/>
      <c r="N86" s="16"/>
      <c r="O86" s="16"/>
    </row>
    <row r="87" spans="7:15" s="7" customFormat="1" ht="56.25" customHeight="1">
      <c r="G87" s="1"/>
      <c r="H87" s="1"/>
      <c r="I87" s="1"/>
      <c r="J87" s="10"/>
      <c r="K87" s="16"/>
      <c r="L87" s="16"/>
      <c r="M87" s="16"/>
      <c r="N87" s="16"/>
      <c r="O87" s="16"/>
    </row>
    <row r="88" spans="7:15" s="7" customFormat="1" ht="17.25" customHeight="1">
      <c r="G88" s="1"/>
      <c r="H88" s="53" t="s">
        <v>56</v>
      </c>
      <c r="I88" s="53"/>
      <c r="J88" s="10"/>
      <c r="K88" s="16"/>
      <c r="L88" s="16"/>
      <c r="M88" s="16"/>
      <c r="N88" s="16"/>
      <c r="O88" s="16"/>
    </row>
    <row r="89" spans="10:15" s="7" customFormat="1" ht="141.75" customHeight="1">
      <c r="J89" s="16"/>
      <c r="K89" s="16"/>
      <c r="L89" s="16"/>
      <c r="M89" s="16"/>
      <c r="N89" s="16"/>
      <c r="O89" s="16"/>
    </row>
    <row r="90" spans="1:15" s="7" customFormat="1" ht="39" customHeight="1">
      <c r="A90" s="45"/>
      <c r="B90" s="46"/>
      <c r="C90" s="46"/>
      <c r="D90" s="47"/>
      <c r="E90" s="37"/>
      <c r="F90" s="38"/>
      <c r="G90" s="38"/>
      <c r="H90" s="38"/>
      <c r="I90" s="38"/>
      <c r="J90" s="39"/>
      <c r="K90" s="16"/>
      <c r="L90" s="16"/>
      <c r="M90" s="16"/>
      <c r="N90" s="16"/>
      <c r="O90" s="16"/>
    </row>
    <row r="91" spans="1:15" s="7" customFormat="1" ht="27.75" customHeight="1">
      <c r="A91" s="45"/>
      <c r="B91" s="46"/>
      <c r="C91" s="46"/>
      <c r="D91" s="47"/>
      <c r="E91" s="40"/>
      <c r="F91" s="41"/>
      <c r="G91" s="41"/>
      <c r="H91" s="41"/>
      <c r="I91" s="41"/>
      <c r="J91" s="42"/>
      <c r="K91" s="16"/>
      <c r="L91" s="16"/>
      <c r="M91" s="16"/>
      <c r="N91" s="16"/>
      <c r="O91" s="16"/>
    </row>
    <row r="92" spans="1:10" ht="27.75" customHeight="1">
      <c r="A92" s="48"/>
      <c r="B92" s="49"/>
      <c r="C92" s="49"/>
      <c r="D92" s="49"/>
      <c r="E92" s="43"/>
      <c r="F92" s="44"/>
      <c r="G92" s="44"/>
      <c r="H92" s="44"/>
      <c r="I92" s="44"/>
      <c r="J92" s="44"/>
    </row>
  </sheetData>
  <sheetProtection password="CC0E" sheet="1"/>
  <mergeCells count="16">
    <mergeCell ref="B23:J23"/>
    <mergeCell ref="B26:D26"/>
    <mergeCell ref="B32:D32"/>
    <mergeCell ref="B38:D38"/>
    <mergeCell ref="B85:D85"/>
    <mergeCell ref="E85:K85"/>
    <mergeCell ref="I1:K1"/>
    <mergeCell ref="E90:J90"/>
    <mergeCell ref="E91:J91"/>
    <mergeCell ref="E92:J92"/>
    <mergeCell ref="A90:D90"/>
    <mergeCell ref="A91:D91"/>
    <mergeCell ref="A92:D92"/>
    <mergeCell ref="B86:D86"/>
    <mergeCell ref="E86:K86"/>
    <mergeCell ref="H88:I8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 (Nadl. Piwniczna)</dc:creator>
  <cp:keywords/>
  <dc:description/>
  <cp:lastModifiedBy>Iwona Kasino</cp:lastModifiedBy>
  <cp:lastPrinted>2022-02-02T10:04:13Z</cp:lastPrinted>
  <dcterms:created xsi:type="dcterms:W3CDTF">2022-01-28T11:02:15Z</dcterms:created>
  <dcterms:modified xsi:type="dcterms:W3CDTF">2022-02-14T10:50:09Z</dcterms:modified>
  <cp:category/>
  <cp:version/>
  <cp:contentType/>
  <cp:contentStatus/>
</cp:coreProperties>
</file>