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S Tarnów\Desktop\Zapytania ofertowe\ZO-39 dostawa produktów i środków medycznych\"/>
    </mc:Choice>
  </mc:AlternateContent>
  <bookViews>
    <workbookView xWindow="0" yWindow="0" windowWidth="23040" windowHeight="9384" tabRatio="500"/>
  </bookViews>
  <sheets>
    <sheet name="Arkusz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8" i="1" l="1"/>
  <c r="H153" i="1"/>
  <c r="H148" i="1"/>
  <c r="H108" i="1"/>
  <c r="H98" i="1"/>
  <c r="H88" i="1"/>
  <c r="H81" i="1"/>
  <c r="H59" i="1"/>
  <c r="H37" i="1"/>
  <c r="H28" i="1"/>
  <c r="H20" i="1"/>
  <c r="G145" i="1" l="1"/>
  <c r="H145" i="1" s="1"/>
  <c r="G144" i="1"/>
  <c r="H144" i="1" s="1"/>
  <c r="G146" i="1" l="1"/>
  <c r="H146" i="1" s="1"/>
  <c r="G143" i="1"/>
  <c r="H143" i="1" s="1"/>
  <c r="G157" i="1" l="1"/>
  <c r="H157" i="1" s="1"/>
  <c r="G152" i="1" l="1"/>
  <c r="H152" i="1" s="1"/>
  <c r="J12" i="1" l="1"/>
  <c r="G147" i="1" l="1"/>
  <c r="H147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87" i="1"/>
  <c r="H87" i="1" s="1"/>
  <c r="G86" i="1"/>
  <c r="H86" i="1" s="1"/>
  <c r="G85" i="1"/>
  <c r="H85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36" i="1"/>
  <c r="H36" i="1" s="1"/>
  <c r="G35" i="1"/>
  <c r="H35" i="1" s="1"/>
  <c r="G34" i="1"/>
  <c r="H34" i="1" s="1"/>
  <c r="G33" i="1"/>
  <c r="H33" i="1" s="1"/>
  <c r="G32" i="1"/>
  <c r="H32" i="1" s="1"/>
  <c r="G27" i="1"/>
  <c r="H27" i="1" s="1"/>
  <c r="G26" i="1"/>
  <c r="H26" i="1" s="1"/>
  <c r="G25" i="1"/>
  <c r="H25" i="1" s="1"/>
  <c r="G24" i="1"/>
  <c r="H24" i="1" s="1"/>
  <c r="G10" i="1"/>
  <c r="H10" i="1" s="1"/>
  <c r="G11" i="1"/>
  <c r="G12" i="1"/>
  <c r="G13" i="1"/>
  <c r="G14" i="1"/>
  <c r="G15" i="1"/>
  <c r="G16" i="1"/>
  <c r="G17" i="1"/>
  <c r="G18" i="1"/>
  <c r="G19" i="1"/>
  <c r="G9" i="1"/>
  <c r="H9" i="1" s="1"/>
  <c r="H11" i="1" l="1"/>
  <c r="H12" i="1"/>
  <c r="H13" i="1"/>
  <c r="H14" i="1"/>
  <c r="H15" i="1"/>
  <c r="H16" i="1"/>
  <c r="H17" i="1"/>
  <c r="H18" i="1"/>
  <c r="H19" i="1"/>
</calcChain>
</file>

<file path=xl/sharedStrings.xml><?xml version="1.0" encoding="utf-8"?>
<sst xmlns="http://schemas.openxmlformats.org/spreadsheetml/2006/main" count="443" uniqueCount="156">
  <si>
    <t>Załącznik nr 1</t>
  </si>
  <si>
    <t>Formularz asortymentowo-cenowy</t>
  </si>
  <si>
    <t>Lp.</t>
  </si>
  <si>
    <t>Przedmiot zamówienia</t>
  </si>
  <si>
    <t xml:space="preserve">Ilość </t>
  </si>
  <si>
    <t>Jednostka miary</t>
  </si>
  <si>
    <t>Aparat sprężynowy do mierzenia ciśnienia tętniczego krwi, z oddzielnym stetoskopem</t>
  </si>
  <si>
    <t>szt.</t>
  </si>
  <si>
    <t>Aparat Trifflo</t>
  </si>
  <si>
    <t>Dermatoskop</t>
  </si>
  <si>
    <t>Kamerton neurologiczny 512 Hz</t>
  </si>
  <si>
    <t>Pikflometr dla dorosłych manualny, mechaniczny</t>
  </si>
  <si>
    <t>Stetoskop elektroniczny cyfrowy</t>
  </si>
  <si>
    <t>Wózek zabiegowy (oddziałowy) służący na oddziały szpitalne w drobnych zabiegach - worek na odpady, druciany kosz, trzy półki oraz cztery koła jezdne w tym dwa z blokadą</t>
  </si>
  <si>
    <t>Wózek zabiegowy, anestezjologiczny</t>
  </si>
  <si>
    <t>Zestaw 4 szyn typu Splint</t>
  </si>
  <si>
    <t>Zestaw prysznic i basen do mycia włosów</t>
  </si>
  <si>
    <t>Ascoset Peristaltic - Przyrząd do przetaczania płynów do pompy perystaltycznej</t>
  </si>
  <si>
    <t>Natura® Durahesive® płytka akordeonowa Convex® rozmiar 45/13-22 mm</t>
  </si>
  <si>
    <t>Worki stomijne Convatec 421620 Esteem+ Flex Convex Worek</t>
  </si>
  <si>
    <t>Airway Lubricant 180ml (Glycerol Version)</t>
  </si>
  <si>
    <t>Klej loctite 406</t>
  </si>
  <si>
    <t>Lubrykant</t>
  </si>
  <si>
    <t>Ramię IV do nauki iniekcji - wersja deluxe lub NA_LF00698</t>
  </si>
  <si>
    <t>op.</t>
  </si>
  <si>
    <t xml:space="preserve">Filtry do układów wentylacji dla dorosłych </t>
  </si>
  <si>
    <t>Filtry do układów wentylacji dla dzieci</t>
  </si>
  <si>
    <t>Kaniula nosowa do terapii tlenowej wysokoprzepływowej</t>
  </si>
  <si>
    <t>Łącznik do pojemnika nawilżacza wysokoprzepływowej terapii tlenem High Flow Humidfier H-80</t>
  </si>
  <si>
    <t>Maska do  NIV  nosowa, rozmiar L</t>
  </si>
  <si>
    <t>Maska do  NIV  pełnotwarzowa, rozmiar L</t>
  </si>
  <si>
    <t>Maska do  NIV  podnosowa, rozmiar L</t>
  </si>
  <si>
    <t xml:space="preserve">Maska do nebulizacji dla dorosłych </t>
  </si>
  <si>
    <t xml:space="preserve">Maska do nebulizacji dla dzieci </t>
  </si>
  <si>
    <t>Maska do tlenoterapii z rezerwuarem dla dorosłych</t>
  </si>
  <si>
    <t>Maska do tlenoterapii z rezerwuarem dla dzieci</t>
  </si>
  <si>
    <t>Maska tlenowa z rezerwuarem</t>
  </si>
  <si>
    <t xml:space="preserve">Maska z nebulizatorem </t>
  </si>
  <si>
    <t>Płuco testowe do respiratora</t>
  </si>
  <si>
    <t>Pojemnik nawilżacza do wysokoprzepływowej terapii tlenem</t>
  </si>
  <si>
    <t>Prowadnica do intubacji rozm.  4</t>
  </si>
  <si>
    <t>Rura podgrzewana do wysokoprzepływowej terapii tlenem High Flow</t>
  </si>
  <si>
    <t>Kubek z wycięciem na nos i uchwytem dla niepełnosprawnych</t>
  </si>
  <si>
    <t>Łyżka elastyczna wyginana dla niepełnosprawnych</t>
  </si>
  <si>
    <t>Szczotka do włosów na długiej rączce</t>
  </si>
  <si>
    <t>Centymetr krawiecki papierowy jednorazowy do pomiaru obwodu główki niemowląt w dozowniku ściennym (500 szt. w op.)</t>
  </si>
  <si>
    <t>Pojemnik do przechowywania  25 l</t>
  </si>
  <si>
    <t>Pojemnik Home Box 20 l Plast Team</t>
  </si>
  <si>
    <t>Pudełko plastikowe przeźroczyste z pokrywą 16 l</t>
  </si>
  <si>
    <t>Pudełko plastikowe przeźroczyste z pokrywą 45 l</t>
  </si>
  <si>
    <t>Szczoteczka z miękkim włosiem dla noworodka</t>
  </si>
  <si>
    <t>Waga noworodkowa</t>
  </si>
  <si>
    <t>CZĘŚĆ 1 - SPRZĘT MEDYCZNY</t>
  </si>
  <si>
    <t>CZĘŚĆ 3 - NARZĘDZIA</t>
  </si>
  <si>
    <t>CZĘŚĆ 4 - VACUTAINER 21</t>
  </si>
  <si>
    <t>CZĘŚĆ 5 - RESPIRATOR</t>
  </si>
  <si>
    <t>CZĘŚĆ 8 - WYPOSAŻENIE POŁOŻNICZE</t>
  </si>
  <si>
    <t xml:space="preserve">BD Vacutainer Luer Lock - adapter do pobierania krwi z kaniuli </t>
  </si>
  <si>
    <t xml:space="preserve">BD Vacutainer Luer Lock - adapter do przelewania krwi ze strzykawki do probówki </t>
  </si>
  <si>
    <t xml:space="preserve">Korki dezynfekcyjne do łączników bezigłowych </t>
  </si>
  <si>
    <t xml:space="preserve">Kraniki trójdrożne z przedłużaczem </t>
  </si>
  <si>
    <t>Zastawka bezigłowa Safeflow pojedyncza </t>
  </si>
  <si>
    <t>CZĘŚĆ 7 - INNE PRODUKTY</t>
  </si>
  <si>
    <t>CZĘŚĆ 2 - SPRZĘT DO STOMII</t>
  </si>
  <si>
    <t>CZĘŚĆ 6 - AKCESORIA DLA OSOBY Z NIEPEŁNOSPRAWNOŚCIĄ</t>
  </si>
  <si>
    <t>Gaza opatrunkowa jałowa, 1 m2</t>
  </si>
  <si>
    <t>Gaza opatrunkowa jałowa, 1/2 m2</t>
  </si>
  <si>
    <t>Opaska elastyczna, 12 cm x 4 m</t>
  </si>
  <si>
    <t>Opaska elastyczna, 10 cm x 4 m</t>
  </si>
  <si>
    <t>Opaska elastyczna, 8 cm x 4 m</t>
  </si>
  <si>
    <t>Opaska dziana podtrzymująca, 15 cm x 4 m</t>
  </si>
  <si>
    <t>Opaska dziana podtrzymująca, 10 cm x 4 m</t>
  </si>
  <si>
    <t>Opaska dziana podtrzymująca, 5 cm x 4 m</t>
  </si>
  <si>
    <t>Elastyczna siatka opatrunkowa nr 1</t>
  </si>
  <si>
    <t>Elastyczna siatka opatrunkowa nr 2</t>
  </si>
  <si>
    <t>Elastyczna siatka opatrunkowa nr 3</t>
  </si>
  <si>
    <t>Plaster tkaninowy z opatrunkiem w rozmiarze 6 cm x 1 m</t>
  </si>
  <si>
    <t>Pianka na oparzenia PANTHENOL, 150 ml</t>
  </si>
  <si>
    <t>Opatrunek hydrożelowy 10 x 10 cm</t>
  </si>
  <si>
    <t>Środek dezynfekujący do skóry, ran i błon śluzowych NEOCIDE, 50 ml</t>
  </si>
  <si>
    <t>Środek do dezynfekcji skóry i rąk Bioseptol 80, 100 ml</t>
  </si>
  <si>
    <t>Maska tlenowa dla osoby dorosłej</t>
  </si>
  <si>
    <t>Koc termiczny</t>
  </si>
  <si>
    <t>Wyposażenie apteczki DIN 13157 Plus</t>
  </si>
  <si>
    <t>Apteczka przenośna wraz z wyposażeniem  DIN 13157 Plus</t>
  </si>
  <si>
    <t>Elastyczna siatka opatrunkowa nr 6 - 3 sztuki w opakowaniu</t>
  </si>
  <si>
    <t>Wyposażenie apteczki DIN 13157</t>
  </si>
  <si>
    <t>Przylepiec bez opatrunku w rozmiarze 5 cm x 5 m (tkanina)</t>
  </si>
  <si>
    <t>Plastry - zestaw wodoodporny</t>
  </si>
  <si>
    <t>Lepiec (tkanina)</t>
  </si>
  <si>
    <t>CZĘŚĆ 9 - WYPOSAŻENIE APTECZEK</t>
  </si>
  <si>
    <t>Kompresy włókninowe Curi Med, Abena, 4- warstwowe 10x10cm, po 100 szt. w opakowaniu</t>
  </si>
  <si>
    <t>Plastry z opatrunkiem Universal mix rozmiarów  Matopat, po 20 sztuk w opakowaniu</t>
  </si>
  <si>
    <t>zestaw</t>
  </si>
  <si>
    <t>Razem za część 1:</t>
  </si>
  <si>
    <t xml:space="preserve">Razem za część 2: </t>
  </si>
  <si>
    <t xml:space="preserve">Razem za część 3: </t>
  </si>
  <si>
    <t xml:space="preserve">Razem za część 4: </t>
  </si>
  <si>
    <t xml:space="preserve">Razem za część 5: </t>
  </si>
  <si>
    <t xml:space="preserve">Razem za część 6: </t>
  </si>
  <si>
    <t xml:space="preserve">Razem za część 7: </t>
  </si>
  <si>
    <t xml:space="preserve">Razem za część 8: </t>
  </si>
  <si>
    <t xml:space="preserve">Razem za część 9: </t>
  </si>
  <si>
    <t>Cena jednostkowa zł netto</t>
  </si>
  <si>
    <t>Stawka VAT</t>
  </si>
  <si>
    <t>Cena jednostkowa zł brutto</t>
  </si>
  <si>
    <t>Cena zł brutto</t>
  </si>
  <si>
    <t>12 miesięcy</t>
  </si>
  <si>
    <t>24 miesiące</t>
  </si>
  <si>
    <t>6 miesięcy</t>
  </si>
  <si>
    <t>36 miesięcy</t>
  </si>
  <si>
    <t>36 miesięcy (sprzęt jałowy)</t>
  </si>
  <si>
    <t>Nazwa i adres Wykonawcy:</t>
  </si>
  <si>
    <t>Sztuczna krew</t>
  </si>
  <si>
    <t>Uchwyt z hakiem na łóżko szpitalne do butelki 500 ml</t>
  </si>
  <si>
    <t>Pakiety noworodkowe (10 pakietów w opakowaniu)</t>
  </si>
  <si>
    <t>Zestawy jednorazowe do porodu z narzędziami nr 71 (10 zestawów w opakowaniu)</t>
  </si>
  <si>
    <t>Zestawy jednorazowe do szycia krocza z narzędziami (10 zestawów w opakowaniu)</t>
  </si>
  <si>
    <t>komplet</t>
  </si>
  <si>
    <t>Maski twarzowe do wentylacji komplet (rozmiar 1,2,3,4,5, w komplecie po 1 sztuce z każdego rozmiaru)</t>
  </si>
  <si>
    <t>Zestaw śrubokrętów dużych i małych do napraw sprzętu w CSM (zestaw zawierający różne rozmiary śrubokrętów: płaskich, gwiazdkowych oraz kluczyków torx z sześciokątną główką)</t>
  </si>
  <si>
    <r>
      <t>do oferty na</t>
    </r>
    <r>
      <rPr>
        <b/>
        <sz val="13"/>
        <rFont val="Calibri"/>
        <family val="2"/>
        <charset val="238"/>
      </rPr>
      <t xml:space="preserve"> „Dostawę produktów i środków medycznych do Akademii Nauk Stosowanych w Tarnowie”.</t>
    </r>
  </si>
  <si>
    <r>
      <t xml:space="preserve">Okres gwarancji </t>
    </r>
    <r>
      <rPr>
        <sz val="10"/>
        <rFont val="Calibri"/>
        <family val="2"/>
        <charset val="238"/>
      </rPr>
      <t>(nie krótszy niż):</t>
    </r>
  </si>
  <si>
    <r>
      <t>Termin ważnosci</t>
    </r>
    <r>
      <rPr>
        <sz val="10"/>
        <rFont val="Calibri"/>
        <family val="2"/>
        <charset val="238"/>
      </rPr>
      <t xml:space="preserve"> (nie krótszy niż):</t>
    </r>
  </si>
  <si>
    <t>BBraun Softa Cloth CHX 2% gaziki do dezynfekcji 10 (opakowanie po 100 szt.)</t>
  </si>
  <si>
    <t>3M Curos koreczki dezynfekcyjne do wkłuć dożylnych końcówka MĘSKA (op. po 100 szt.)</t>
  </si>
  <si>
    <t>3M Curos koreczki dezynfekcyjne do wkłuć dożylnych końcówka ŻEŃSKA (op. po 100 szt.)</t>
  </si>
  <si>
    <t>Igły do pobierania krwi (bezpieczne) Medipment Becton Dickinson Vacutainer Eclips Signal (op. po 100 szt.)</t>
  </si>
  <si>
    <t>Igły do pobierania krwi BD VACUTAINER Safety Lok (op. po 100 szt.)</t>
  </si>
  <si>
    <t>Igły do pobierania krwi BECTON DICKINSON VACUTAINER ECLIPSE (op. po 100 szt.)</t>
  </si>
  <si>
    <t>Igły do pobierania krwi BECTON DICKINSON VACUTAINER PUSH BUTTON Z UCHWYTEM (op. po 100 szt.)</t>
  </si>
  <si>
    <t xml:space="preserve">Igły Hubera do portu ze skrzydełkami i drenem 200 mm </t>
  </si>
  <si>
    <t>Korki dezynfekcyjne na pasku do męskich końcówek typu luer (200 szt. w op.)</t>
  </si>
  <si>
    <t>Probówki BD Vacutainer do surowicy 2 ml (op. po 100 szt.)</t>
  </si>
  <si>
    <t>Probówki Vacutainer do OB (op. po 50 szt.)</t>
  </si>
  <si>
    <t>Probówki Vacutainer do osocza-2ml (op. po 50 szt.)</t>
  </si>
  <si>
    <t>Sol-M Blunt Fill Needle - tępa igła do pobierania leków z filtrem 1,2 x 38 mm (op. po 100 szt.)</t>
  </si>
  <si>
    <t>Uchwyt do pobierania krwi (HOLDER) Vacutainer 50 szt. (op. po 100 szt.)</t>
  </si>
  <si>
    <t>Nici do szycia krocza 2 na igle (serapid) (24 sztuki w opakowaniu)</t>
  </si>
  <si>
    <t>Organizer plastikowy z przykrywką, przeźroczysty 60l (60x50x30wys)</t>
  </si>
  <si>
    <t>……………………………………………………………………………………………………………………………….</t>
  </si>
  <si>
    <t>CZĘŚĆ 10 - MODEL DO BADANIA JĄDER</t>
  </si>
  <si>
    <t xml:space="preserve">Razem za część 10: </t>
  </si>
  <si>
    <t>Zestaw plastrów uniwersalnych, w opakowaniu nie mniej niż 30 sztuk, różne rozmiary</t>
  </si>
  <si>
    <t>K-dzpz/39-ZO/2022</t>
  </si>
  <si>
    <t xml:space="preserve">Razem za część 11: </t>
  </si>
  <si>
    <t>CZĘŚĆ 11 - WÓZEK ZABIEGOWY ANESTEZJOLOGICZNY</t>
  </si>
  <si>
    <t>Model do badania jąder, symbol LF01143</t>
  </si>
  <si>
    <t>Rękawice lateksowe, rozmiar M, opakowanie 100 szt.</t>
  </si>
  <si>
    <t>Rękawice lateksowe, rozmiar L, opakowanie 100 szt.</t>
  </si>
  <si>
    <t>Preparat do dezynfekcji rąk AHD 1000, opakowanie 500 ml z pompką</t>
  </si>
  <si>
    <t>Opatrunek indywidualny wodoodporny, hermetycznie pakowany (typ W)</t>
  </si>
  <si>
    <t>Kompresy gazowe jałowe, 10 x 10 cm, 3 sztuki w opakowaniu</t>
  </si>
  <si>
    <t xml:space="preserve">Kompresy gazowe jałowe, 7,5 x 7,5 cm, 3 sztuki w opakowaniu </t>
  </si>
  <si>
    <t>Kompresy gazowe jałowe, 5 x 5 cm, 3 sztuki w opakowaniu</t>
  </si>
  <si>
    <t>Rękawice lateksowe, rozmiar S, opakowanie 100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</si>
</sst>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.5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3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4.9989318521683403E-2"/>
        <bgColor rgb="FFFFFFCC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8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9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2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/>
    <xf numFmtId="0" fontId="2" fillId="3" borderId="0" xfId="0" applyFont="1" applyFill="1" applyAlignment="1" applyProtection="1">
      <alignment wrapText="1"/>
    </xf>
    <xf numFmtId="0" fontId="5" fillId="3" borderId="0" xfId="0" applyFont="1" applyFill="1" applyAlignment="1" applyProtection="1"/>
    <xf numFmtId="0" fontId="6" fillId="3" borderId="0" xfId="0" applyFont="1" applyFill="1" applyAlignment="1" applyProtection="1"/>
    <xf numFmtId="0" fontId="2" fillId="0" borderId="0" xfId="0" applyFont="1" applyProtection="1"/>
    <xf numFmtId="0" fontId="2" fillId="3" borderId="0" xfId="0" applyFont="1" applyFill="1" applyProtection="1"/>
    <xf numFmtId="0" fontId="6" fillId="3" borderId="0" xfId="0" applyFont="1" applyFill="1" applyProtection="1"/>
    <xf numFmtId="0" fontId="6" fillId="3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indent="15"/>
    </xf>
    <xf numFmtId="0" fontId="8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/>
    </xf>
    <xf numFmtId="0" fontId="2" fillId="0" borderId="0" xfId="0" applyFont="1" applyAlignment="1" applyProtection="1"/>
    <xf numFmtId="0" fontId="10" fillId="6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2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2" fontId="2" fillId="3" borderId="8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vertical="center" wrapText="1"/>
    </xf>
    <xf numFmtId="2" fontId="9" fillId="2" borderId="10" xfId="0" applyNumberFormat="1" applyFont="1" applyFill="1" applyBorder="1" applyAlignment="1" applyProtection="1">
      <alignment horizontal="center" vertical="center" wrapText="1"/>
    </xf>
    <xf numFmtId="2" fontId="11" fillId="2" borderId="10" xfId="0" applyNumberFormat="1" applyFont="1" applyFill="1" applyBorder="1" applyAlignment="1" applyProtection="1">
      <alignment horizontal="center" vertical="center" wrapText="1"/>
    </xf>
    <xf numFmtId="2" fontId="6" fillId="2" borderId="11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6" fillId="0" borderId="0" xfId="0" applyFont="1" applyProtection="1"/>
    <xf numFmtId="2" fontId="2" fillId="3" borderId="2" xfId="0" applyNumberFormat="1" applyFont="1" applyFill="1" applyBorder="1" applyAlignment="1" applyProtection="1">
      <alignment horizontal="center" vertical="center" wrapText="1"/>
    </xf>
    <xf numFmtId="2" fontId="6" fillId="2" borderId="11" xfId="0" applyNumberFormat="1" applyFont="1" applyFill="1" applyBorder="1" applyAlignment="1" applyProtection="1">
      <alignment horizontal="center" vertical="center" wrapText="1"/>
    </xf>
    <xf numFmtId="2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</xf>
    <xf numFmtId="9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6" fillId="2" borderId="10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9" fillId="3" borderId="0" xfId="0" applyFont="1" applyFill="1" applyAlignment="1" applyProtection="1">
      <alignment horizontal="right"/>
    </xf>
    <xf numFmtId="0" fontId="3" fillId="3" borderId="2" xfId="0" applyFont="1" applyFill="1" applyBorder="1" applyAlignment="1" applyProtection="1">
      <alignment wrapText="1"/>
    </xf>
    <xf numFmtId="0" fontId="2" fillId="7" borderId="4" xfId="0" applyFont="1" applyFill="1" applyBorder="1" applyAlignment="1" applyProtection="1">
      <alignment vertical="center" wrapText="1"/>
      <protection locked="0"/>
    </xf>
    <xf numFmtId="0" fontId="2" fillId="7" borderId="2" xfId="0" applyFont="1" applyFill="1" applyBorder="1" applyAlignment="1" applyProtection="1">
      <alignment vertical="center" wrapText="1"/>
      <protection locked="0"/>
    </xf>
    <xf numFmtId="0" fontId="2" fillId="7" borderId="3" xfId="0" applyFont="1" applyFill="1" applyBorder="1" applyAlignment="1" applyProtection="1">
      <alignment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right" vertical="center" wrapText="1"/>
    </xf>
    <xf numFmtId="0" fontId="9" fillId="2" borderId="10" xfId="0" applyFont="1" applyFill="1" applyBorder="1" applyAlignment="1" applyProtection="1">
      <alignment horizontal="right"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9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abSelected="1" zoomScale="115" zoomScaleNormal="115" workbookViewId="0">
      <selection activeCell="H159" sqref="H159"/>
    </sheetView>
  </sheetViews>
  <sheetFormatPr defaultColWidth="8.5546875" defaultRowHeight="14.4" x14ac:dyDescent="0.3"/>
  <cols>
    <col min="1" max="1" width="5" style="14" customWidth="1"/>
    <col min="2" max="2" width="44.5546875" style="23" customWidth="1"/>
    <col min="3" max="3" width="5.44140625" style="23" customWidth="1"/>
    <col min="4" max="4" width="10" style="47" customWidth="1"/>
    <col min="5" max="5" width="13.44140625" style="47" customWidth="1"/>
    <col min="6" max="6" width="8.88671875" style="47" customWidth="1"/>
    <col min="7" max="7" width="12.109375" style="23" customWidth="1"/>
    <col min="8" max="8" width="12.77734375" style="23" customWidth="1"/>
    <col min="9" max="9" width="13.77734375" style="48" customWidth="1"/>
    <col min="10" max="10" width="13.77734375" style="49" customWidth="1"/>
    <col min="11" max="16384" width="8.5546875" style="14"/>
  </cols>
  <sheetData>
    <row r="1" spans="1:13" ht="15.6" x14ac:dyDescent="0.3">
      <c r="A1" s="83" t="s">
        <v>144</v>
      </c>
      <c r="B1" s="83"/>
      <c r="C1" s="10"/>
      <c r="D1" s="11"/>
      <c r="E1" s="11"/>
      <c r="F1" s="11"/>
      <c r="G1" s="10"/>
      <c r="H1" s="12"/>
      <c r="I1" s="13"/>
      <c r="J1" s="68" t="s">
        <v>0</v>
      </c>
    </row>
    <row r="2" spans="1:13" ht="6" customHeight="1" x14ac:dyDescent="0.3">
      <c r="A2" s="15"/>
      <c r="B2" s="10"/>
      <c r="C2" s="10"/>
      <c r="D2" s="11"/>
      <c r="E2" s="11"/>
      <c r="F2" s="11"/>
      <c r="G2" s="10"/>
      <c r="H2" s="10"/>
      <c r="I2" s="13"/>
      <c r="J2" s="16"/>
    </row>
    <row r="3" spans="1:13" ht="28.8" customHeight="1" x14ac:dyDescent="0.3">
      <c r="A3" s="84" t="s">
        <v>112</v>
      </c>
      <c r="B3" s="84"/>
      <c r="C3" s="86" t="s">
        <v>140</v>
      </c>
      <c r="D3" s="86"/>
      <c r="E3" s="86"/>
      <c r="F3" s="86"/>
      <c r="G3" s="86"/>
      <c r="H3" s="86"/>
      <c r="I3" s="86"/>
      <c r="J3" s="17"/>
    </row>
    <row r="4" spans="1:13" s="18" customFormat="1" ht="25.8" customHeight="1" x14ac:dyDescent="0.3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</row>
    <row r="5" spans="1:13" ht="17.399999999999999" x14ac:dyDescent="0.35">
      <c r="A5" s="87" t="s">
        <v>121</v>
      </c>
      <c r="B5" s="87"/>
      <c r="C5" s="87"/>
      <c r="D5" s="87"/>
      <c r="E5" s="87"/>
      <c r="F5" s="87"/>
      <c r="G5" s="87"/>
      <c r="H5" s="87"/>
      <c r="I5" s="87"/>
      <c r="J5" s="87"/>
    </row>
    <row r="6" spans="1:13" ht="9.6" customHeight="1" x14ac:dyDescent="0.35">
      <c r="A6" s="19"/>
      <c r="B6" s="20"/>
      <c r="C6" s="20"/>
      <c r="D6" s="21"/>
      <c r="E6" s="21"/>
      <c r="F6" s="21"/>
      <c r="G6" s="20"/>
      <c r="H6" s="20"/>
      <c r="I6" s="22"/>
      <c r="J6" s="16"/>
    </row>
    <row r="7" spans="1:13" s="23" customFormat="1" ht="22.2" customHeight="1" thickBot="1" x14ac:dyDescent="0.35">
      <c r="A7" s="80" t="s">
        <v>52</v>
      </c>
      <c r="B7" s="80"/>
      <c r="C7" s="80"/>
      <c r="D7" s="80"/>
      <c r="E7" s="80"/>
      <c r="F7" s="80"/>
      <c r="G7" s="80"/>
      <c r="H7" s="80"/>
      <c r="I7" s="80"/>
      <c r="J7" s="80"/>
    </row>
    <row r="8" spans="1:13" ht="45" customHeight="1" thickBot="1" x14ac:dyDescent="0.35">
      <c r="A8" s="24" t="s">
        <v>2</v>
      </c>
      <c r="B8" s="25" t="s">
        <v>3</v>
      </c>
      <c r="C8" s="25" t="s">
        <v>4</v>
      </c>
      <c r="D8" s="26" t="s">
        <v>5</v>
      </c>
      <c r="E8" s="26" t="s">
        <v>103</v>
      </c>
      <c r="F8" s="26" t="s">
        <v>104</v>
      </c>
      <c r="G8" s="26" t="s">
        <v>105</v>
      </c>
      <c r="H8" s="26" t="s">
        <v>106</v>
      </c>
      <c r="I8" s="27" t="s">
        <v>122</v>
      </c>
      <c r="J8" s="28" t="s">
        <v>123</v>
      </c>
    </row>
    <row r="9" spans="1:13" ht="33.6" customHeight="1" x14ac:dyDescent="0.3">
      <c r="A9" s="29">
        <v>1</v>
      </c>
      <c r="B9" s="30" t="s">
        <v>6</v>
      </c>
      <c r="C9" s="29">
        <v>16</v>
      </c>
      <c r="D9" s="29" t="s">
        <v>7</v>
      </c>
      <c r="E9" s="8"/>
      <c r="F9" s="3"/>
      <c r="G9" s="31">
        <f>E9+E9*F9</f>
        <v>0</v>
      </c>
      <c r="H9" s="32">
        <f>C9*G9</f>
        <v>0</v>
      </c>
      <c r="I9" s="33" t="s">
        <v>107</v>
      </c>
      <c r="J9" s="34"/>
    </row>
    <row r="10" spans="1:13" ht="21" customHeight="1" x14ac:dyDescent="0.3">
      <c r="A10" s="1">
        <v>2</v>
      </c>
      <c r="B10" s="6" t="s">
        <v>8</v>
      </c>
      <c r="C10" s="1">
        <v>10</v>
      </c>
      <c r="D10" s="1" t="s">
        <v>7</v>
      </c>
      <c r="E10" s="8"/>
      <c r="F10" s="3"/>
      <c r="G10" s="31">
        <f t="shared" ref="G10:G19" si="0">E10+E10*F10</f>
        <v>0</v>
      </c>
      <c r="H10" s="35">
        <f t="shared" ref="H10:H19" si="1">C10*G10</f>
        <v>0</v>
      </c>
      <c r="I10" s="36"/>
      <c r="J10" s="36"/>
    </row>
    <row r="11" spans="1:13" ht="21" customHeight="1" x14ac:dyDescent="0.3">
      <c r="A11" s="1">
        <v>3</v>
      </c>
      <c r="B11" s="6" t="s">
        <v>9</v>
      </c>
      <c r="C11" s="1">
        <v>1</v>
      </c>
      <c r="D11" s="1" t="s">
        <v>7</v>
      </c>
      <c r="E11" s="8"/>
      <c r="F11" s="3"/>
      <c r="G11" s="31">
        <f t="shared" si="0"/>
        <v>0</v>
      </c>
      <c r="H11" s="35">
        <f t="shared" si="1"/>
        <v>0</v>
      </c>
      <c r="I11" s="36"/>
      <c r="J11" s="36"/>
    </row>
    <row r="12" spans="1:13" ht="21" customHeight="1" x14ac:dyDescent="0.3">
      <c r="A12" s="1">
        <v>4</v>
      </c>
      <c r="B12" s="6" t="s">
        <v>10</v>
      </c>
      <c r="C12" s="1">
        <v>1</v>
      </c>
      <c r="D12" s="1" t="s">
        <v>7</v>
      </c>
      <c r="E12" s="8"/>
      <c r="F12" s="3"/>
      <c r="G12" s="31">
        <f t="shared" si="0"/>
        <v>0</v>
      </c>
      <c r="H12" s="35">
        <f t="shared" si="1"/>
        <v>0</v>
      </c>
      <c r="I12" s="37" t="s">
        <v>107</v>
      </c>
      <c r="J12" s="36" t="str">
        <f>"-"</f>
        <v>-</v>
      </c>
    </row>
    <row r="13" spans="1:13" ht="21" customHeight="1" x14ac:dyDescent="0.3">
      <c r="A13" s="1">
        <v>5</v>
      </c>
      <c r="B13" s="6" t="s">
        <v>11</v>
      </c>
      <c r="C13" s="1">
        <v>20</v>
      </c>
      <c r="D13" s="1" t="s">
        <v>7</v>
      </c>
      <c r="E13" s="8"/>
      <c r="F13" s="3"/>
      <c r="G13" s="31">
        <f t="shared" si="0"/>
        <v>0</v>
      </c>
      <c r="H13" s="35">
        <f t="shared" si="1"/>
        <v>0</v>
      </c>
      <c r="I13" s="36"/>
      <c r="J13" s="36"/>
    </row>
    <row r="14" spans="1:13" ht="21" customHeight="1" x14ac:dyDescent="0.3">
      <c r="A14" s="1">
        <v>6</v>
      </c>
      <c r="B14" s="6" t="s">
        <v>12</v>
      </c>
      <c r="C14" s="1">
        <v>1</v>
      </c>
      <c r="D14" s="1" t="s">
        <v>7</v>
      </c>
      <c r="E14" s="8"/>
      <c r="F14" s="3"/>
      <c r="G14" s="31">
        <f t="shared" si="0"/>
        <v>0</v>
      </c>
      <c r="H14" s="35">
        <f t="shared" si="1"/>
        <v>0</v>
      </c>
      <c r="I14" s="37" t="s">
        <v>108</v>
      </c>
      <c r="J14" s="36"/>
    </row>
    <row r="15" spans="1:13" ht="24" customHeight="1" x14ac:dyDescent="0.3">
      <c r="A15" s="1">
        <v>7</v>
      </c>
      <c r="B15" s="6" t="s">
        <v>113</v>
      </c>
      <c r="C15" s="1">
        <v>4</v>
      </c>
      <c r="D15" s="1" t="s">
        <v>7</v>
      </c>
      <c r="E15" s="8"/>
      <c r="F15" s="3"/>
      <c r="G15" s="31">
        <f t="shared" si="0"/>
        <v>0</v>
      </c>
      <c r="H15" s="35">
        <f t="shared" si="1"/>
        <v>0</v>
      </c>
      <c r="I15" s="36"/>
      <c r="J15" s="38" t="s">
        <v>109</v>
      </c>
    </row>
    <row r="16" spans="1:13" ht="21" customHeight="1" x14ac:dyDescent="0.3">
      <c r="A16" s="1">
        <v>8</v>
      </c>
      <c r="B16" s="5" t="s">
        <v>114</v>
      </c>
      <c r="C16" s="1">
        <v>8</v>
      </c>
      <c r="D16" s="1" t="s">
        <v>7</v>
      </c>
      <c r="E16" s="8"/>
      <c r="F16" s="3"/>
      <c r="G16" s="31">
        <f t="shared" si="0"/>
        <v>0</v>
      </c>
      <c r="H16" s="35">
        <f t="shared" si="1"/>
        <v>0</v>
      </c>
      <c r="I16" s="36"/>
      <c r="J16" s="36"/>
      <c r="L16" s="39"/>
      <c r="M16" s="39"/>
    </row>
    <row r="17" spans="1:13" ht="57" customHeight="1" x14ac:dyDescent="0.3">
      <c r="A17" s="1">
        <v>9</v>
      </c>
      <c r="B17" s="6" t="s">
        <v>13</v>
      </c>
      <c r="C17" s="1">
        <v>5</v>
      </c>
      <c r="D17" s="1" t="s">
        <v>7</v>
      </c>
      <c r="E17" s="8"/>
      <c r="F17" s="3"/>
      <c r="G17" s="31">
        <f t="shared" si="0"/>
        <v>0</v>
      </c>
      <c r="H17" s="35">
        <f t="shared" si="1"/>
        <v>0</v>
      </c>
      <c r="I17" s="37" t="s">
        <v>110</v>
      </c>
      <c r="J17" s="36"/>
      <c r="L17" s="39"/>
      <c r="M17" s="39"/>
    </row>
    <row r="18" spans="1:13" ht="21" customHeight="1" x14ac:dyDescent="0.3">
      <c r="A18" s="1">
        <v>10</v>
      </c>
      <c r="B18" s="6" t="s">
        <v>15</v>
      </c>
      <c r="C18" s="1">
        <v>2</v>
      </c>
      <c r="D18" s="1" t="s">
        <v>93</v>
      </c>
      <c r="E18" s="8"/>
      <c r="F18" s="3"/>
      <c r="G18" s="31">
        <f t="shared" si="0"/>
        <v>0</v>
      </c>
      <c r="H18" s="35">
        <f t="shared" si="1"/>
        <v>0</v>
      </c>
      <c r="I18" s="36"/>
      <c r="J18" s="36"/>
      <c r="L18" s="39"/>
      <c r="M18" s="39"/>
    </row>
    <row r="19" spans="1:13" ht="21" customHeight="1" x14ac:dyDescent="0.3">
      <c r="A19" s="2">
        <v>11</v>
      </c>
      <c r="B19" s="7" t="s">
        <v>16</v>
      </c>
      <c r="C19" s="2">
        <v>4</v>
      </c>
      <c r="D19" s="2" t="s">
        <v>93</v>
      </c>
      <c r="E19" s="8"/>
      <c r="F19" s="4"/>
      <c r="G19" s="40">
        <f t="shared" si="0"/>
        <v>0</v>
      </c>
      <c r="H19" s="41">
        <f t="shared" si="1"/>
        <v>0</v>
      </c>
      <c r="I19" s="36"/>
      <c r="J19" s="36"/>
      <c r="L19" s="39"/>
      <c r="M19" s="39"/>
    </row>
    <row r="20" spans="1:13" ht="22.2" customHeight="1" x14ac:dyDescent="0.3">
      <c r="A20" s="77" t="s">
        <v>94</v>
      </c>
      <c r="B20" s="78"/>
      <c r="C20" s="78"/>
      <c r="D20" s="78"/>
      <c r="E20" s="78"/>
      <c r="F20" s="78"/>
      <c r="G20" s="42"/>
      <c r="H20" s="43">
        <f>SUM(H9:H19)</f>
        <v>0</v>
      </c>
      <c r="I20" s="44"/>
      <c r="J20" s="45"/>
    </row>
    <row r="21" spans="1:13" ht="14.4" customHeight="1" x14ac:dyDescent="0.3">
      <c r="A21" s="46"/>
    </row>
    <row r="22" spans="1:13" s="23" customFormat="1" ht="22.8" customHeight="1" thickBot="1" x14ac:dyDescent="0.35">
      <c r="A22" s="79" t="s">
        <v>63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3" ht="45" customHeight="1" thickBot="1" x14ac:dyDescent="0.35">
      <c r="A23" s="24" t="s">
        <v>2</v>
      </c>
      <c r="B23" s="25" t="s">
        <v>3</v>
      </c>
      <c r="C23" s="25" t="s">
        <v>4</v>
      </c>
      <c r="D23" s="26" t="s">
        <v>5</v>
      </c>
      <c r="E23" s="26" t="s">
        <v>103</v>
      </c>
      <c r="F23" s="26" t="s">
        <v>104</v>
      </c>
      <c r="G23" s="26" t="s">
        <v>105</v>
      </c>
      <c r="H23" s="26" t="s">
        <v>106</v>
      </c>
      <c r="I23" s="27" t="s">
        <v>122</v>
      </c>
      <c r="J23" s="28" t="s">
        <v>123</v>
      </c>
    </row>
    <row r="24" spans="1:13" ht="33.6" customHeight="1" x14ac:dyDescent="0.3">
      <c r="A24" s="29">
        <v>1</v>
      </c>
      <c r="B24" s="30" t="s">
        <v>17</v>
      </c>
      <c r="C24" s="29">
        <v>20</v>
      </c>
      <c r="D24" s="29" t="s">
        <v>7</v>
      </c>
      <c r="E24" s="8"/>
      <c r="F24" s="3"/>
      <c r="G24" s="31">
        <f>E24+E24*F24</f>
        <v>0</v>
      </c>
      <c r="H24" s="32">
        <f>C24*G24</f>
        <v>0</v>
      </c>
      <c r="I24" s="37" t="s">
        <v>107</v>
      </c>
      <c r="J24" s="36"/>
    </row>
    <row r="25" spans="1:13" s="47" customFormat="1" ht="33.6" customHeight="1" x14ac:dyDescent="0.3">
      <c r="A25" s="1">
        <v>2</v>
      </c>
      <c r="B25" s="6" t="s">
        <v>124</v>
      </c>
      <c r="C25" s="1">
        <v>2</v>
      </c>
      <c r="D25" s="1" t="s">
        <v>24</v>
      </c>
      <c r="E25" s="8"/>
      <c r="F25" s="56"/>
      <c r="G25" s="50">
        <f t="shared" ref="G25:G27" si="2">E25+E25*F25</f>
        <v>0</v>
      </c>
      <c r="H25" s="35">
        <f t="shared" ref="H25:H27" si="3">C25*G25</f>
        <v>0</v>
      </c>
      <c r="I25" s="37" t="s">
        <v>107</v>
      </c>
      <c r="J25" s="36"/>
    </row>
    <row r="26" spans="1:13" ht="33.6" customHeight="1" x14ac:dyDescent="0.3">
      <c r="A26" s="1">
        <v>3</v>
      </c>
      <c r="B26" s="6" t="s">
        <v>18</v>
      </c>
      <c r="C26" s="1">
        <v>5</v>
      </c>
      <c r="D26" s="1" t="s">
        <v>7</v>
      </c>
      <c r="E26" s="8"/>
      <c r="F26" s="56"/>
      <c r="G26" s="50">
        <f t="shared" si="2"/>
        <v>0</v>
      </c>
      <c r="H26" s="35">
        <f t="shared" si="3"/>
        <v>0</v>
      </c>
      <c r="I26" s="37" t="s">
        <v>107</v>
      </c>
      <c r="J26" s="36"/>
    </row>
    <row r="27" spans="1:13" ht="33.6" customHeight="1" x14ac:dyDescent="0.3">
      <c r="A27" s="2">
        <v>4</v>
      </c>
      <c r="B27" s="7" t="s">
        <v>19</v>
      </c>
      <c r="C27" s="2">
        <v>4</v>
      </c>
      <c r="D27" s="2" t="s">
        <v>7</v>
      </c>
      <c r="E27" s="8"/>
      <c r="F27" s="58"/>
      <c r="G27" s="9">
        <f t="shared" si="2"/>
        <v>0</v>
      </c>
      <c r="H27" s="41">
        <f t="shared" si="3"/>
        <v>0</v>
      </c>
      <c r="I27" s="37" t="s">
        <v>107</v>
      </c>
      <c r="J27" s="36"/>
    </row>
    <row r="28" spans="1:13" ht="22.8" customHeight="1" x14ac:dyDescent="0.3">
      <c r="A28" s="77" t="s">
        <v>95</v>
      </c>
      <c r="B28" s="78"/>
      <c r="C28" s="78"/>
      <c r="D28" s="78"/>
      <c r="E28" s="78"/>
      <c r="F28" s="78"/>
      <c r="G28" s="42"/>
      <c r="H28" s="43">
        <f>SUM(H24:H27)</f>
        <v>0</v>
      </c>
      <c r="I28" s="44"/>
      <c r="J28" s="51"/>
    </row>
    <row r="29" spans="1:13" ht="16.8" customHeight="1" x14ac:dyDescent="0.3">
      <c r="A29" s="46"/>
    </row>
    <row r="30" spans="1:13" s="23" customFormat="1" ht="19.8" customHeight="1" thickBot="1" x14ac:dyDescent="0.35">
      <c r="A30" s="79" t="s">
        <v>53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3" ht="45" customHeight="1" thickBot="1" x14ac:dyDescent="0.35">
      <c r="A31" s="24" t="s">
        <v>2</v>
      </c>
      <c r="B31" s="25" t="s">
        <v>3</v>
      </c>
      <c r="C31" s="25" t="s">
        <v>4</v>
      </c>
      <c r="D31" s="26" t="s">
        <v>5</v>
      </c>
      <c r="E31" s="26" t="s">
        <v>103</v>
      </c>
      <c r="F31" s="26" t="s">
        <v>104</v>
      </c>
      <c r="G31" s="26" t="s">
        <v>105</v>
      </c>
      <c r="H31" s="26" t="s">
        <v>106</v>
      </c>
      <c r="I31" s="27" t="s">
        <v>122</v>
      </c>
      <c r="J31" s="28" t="s">
        <v>123</v>
      </c>
    </row>
    <row r="32" spans="1:13" ht="30" customHeight="1" x14ac:dyDescent="0.3">
      <c r="A32" s="29">
        <v>1</v>
      </c>
      <c r="B32" s="30" t="s">
        <v>20</v>
      </c>
      <c r="C32" s="29">
        <v>10</v>
      </c>
      <c r="D32" s="29" t="s">
        <v>7</v>
      </c>
      <c r="E32" s="8"/>
      <c r="F32" s="3"/>
      <c r="G32" s="31">
        <f>E32+E32*F32</f>
        <v>0</v>
      </c>
      <c r="H32" s="32">
        <f>C32*G32</f>
        <v>0</v>
      </c>
      <c r="I32" s="36"/>
      <c r="J32" s="37" t="s">
        <v>109</v>
      </c>
    </row>
    <row r="33" spans="1:10" ht="30" customHeight="1" x14ac:dyDescent="0.3">
      <c r="A33" s="1">
        <v>2</v>
      </c>
      <c r="B33" s="6" t="s">
        <v>21</v>
      </c>
      <c r="C33" s="1">
        <v>4</v>
      </c>
      <c r="D33" s="1" t="s">
        <v>7</v>
      </c>
      <c r="E33" s="8"/>
      <c r="F33" s="56"/>
      <c r="G33" s="50">
        <f>E33+E33*F33</f>
        <v>0</v>
      </c>
      <c r="H33" s="35">
        <f>C33*G33</f>
        <v>0</v>
      </c>
      <c r="I33" s="36"/>
      <c r="J33" s="37" t="s">
        <v>109</v>
      </c>
    </row>
    <row r="34" spans="1:10" ht="30" customHeight="1" x14ac:dyDescent="0.3">
      <c r="A34" s="1">
        <v>3</v>
      </c>
      <c r="B34" s="6" t="s">
        <v>22</v>
      </c>
      <c r="C34" s="1">
        <v>10</v>
      </c>
      <c r="D34" s="1" t="s">
        <v>7</v>
      </c>
      <c r="E34" s="8"/>
      <c r="F34" s="56"/>
      <c r="G34" s="50">
        <f t="shared" ref="G34:G36" si="4">E34+E34*F34</f>
        <v>0</v>
      </c>
      <c r="H34" s="35">
        <f t="shared" ref="H34:H36" si="5">C34*G34</f>
        <v>0</v>
      </c>
      <c r="I34" s="36"/>
      <c r="J34" s="37" t="s">
        <v>109</v>
      </c>
    </row>
    <row r="35" spans="1:10" ht="30" customHeight="1" x14ac:dyDescent="0.3">
      <c r="A35" s="1">
        <v>4</v>
      </c>
      <c r="B35" s="6" t="s">
        <v>23</v>
      </c>
      <c r="C35" s="1">
        <v>2</v>
      </c>
      <c r="D35" s="1" t="s">
        <v>7</v>
      </c>
      <c r="E35" s="8"/>
      <c r="F35" s="56"/>
      <c r="G35" s="50">
        <f t="shared" si="4"/>
        <v>0</v>
      </c>
      <c r="H35" s="35">
        <f t="shared" si="5"/>
        <v>0</v>
      </c>
      <c r="I35" s="37" t="s">
        <v>107</v>
      </c>
      <c r="J35" s="36"/>
    </row>
    <row r="36" spans="1:10" ht="58.2" customHeight="1" x14ac:dyDescent="0.3">
      <c r="A36" s="2">
        <v>5</v>
      </c>
      <c r="B36" s="7" t="s">
        <v>120</v>
      </c>
      <c r="C36" s="2">
        <v>1</v>
      </c>
      <c r="D36" s="2" t="s">
        <v>24</v>
      </c>
      <c r="E36" s="8"/>
      <c r="F36" s="58"/>
      <c r="G36" s="9">
        <f t="shared" si="4"/>
        <v>0</v>
      </c>
      <c r="H36" s="41">
        <f t="shared" si="5"/>
        <v>0</v>
      </c>
      <c r="I36" s="52"/>
      <c r="J36" s="36"/>
    </row>
    <row r="37" spans="1:10" ht="23.4" customHeight="1" x14ac:dyDescent="0.3">
      <c r="A37" s="77" t="s">
        <v>96</v>
      </c>
      <c r="B37" s="78"/>
      <c r="C37" s="78"/>
      <c r="D37" s="78"/>
      <c r="E37" s="78"/>
      <c r="F37" s="78"/>
      <c r="G37" s="42"/>
      <c r="H37" s="43">
        <f>SUM(H32:H36)</f>
        <v>0</v>
      </c>
      <c r="I37" s="44"/>
      <c r="J37" s="45"/>
    </row>
    <row r="38" spans="1:10" ht="20.399999999999999" customHeight="1" x14ac:dyDescent="0.3">
      <c r="A38" s="46"/>
    </row>
    <row r="39" spans="1:10" s="23" customFormat="1" ht="20.399999999999999" customHeight="1" thickBot="1" x14ac:dyDescent="0.35">
      <c r="A39" s="79" t="s">
        <v>54</v>
      </c>
      <c r="B39" s="79"/>
      <c r="C39" s="79"/>
      <c r="D39" s="79"/>
      <c r="E39" s="79"/>
      <c r="F39" s="79"/>
      <c r="G39" s="79"/>
      <c r="H39" s="79"/>
      <c r="I39" s="79"/>
      <c r="J39" s="79"/>
    </row>
    <row r="40" spans="1:10" ht="45" customHeight="1" thickBot="1" x14ac:dyDescent="0.35">
      <c r="A40" s="24" t="s">
        <v>2</v>
      </c>
      <c r="B40" s="25" t="s">
        <v>3</v>
      </c>
      <c r="C40" s="25" t="s">
        <v>4</v>
      </c>
      <c r="D40" s="26" t="s">
        <v>5</v>
      </c>
      <c r="E40" s="26" t="s">
        <v>103</v>
      </c>
      <c r="F40" s="26" t="s">
        <v>104</v>
      </c>
      <c r="G40" s="26" t="s">
        <v>105</v>
      </c>
      <c r="H40" s="26" t="s">
        <v>106</v>
      </c>
      <c r="I40" s="27" t="s">
        <v>122</v>
      </c>
      <c r="J40" s="28" t="s">
        <v>123</v>
      </c>
    </row>
    <row r="41" spans="1:10" ht="30" customHeight="1" x14ac:dyDescent="0.3">
      <c r="A41" s="29">
        <v>1</v>
      </c>
      <c r="B41" s="70" t="s">
        <v>125</v>
      </c>
      <c r="C41" s="73">
        <v>2</v>
      </c>
      <c r="D41" s="29" t="s">
        <v>24</v>
      </c>
      <c r="E41" s="55"/>
      <c r="F41" s="3"/>
      <c r="G41" s="31">
        <f>E41+E41*F41</f>
        <v>0</v>
      </c>
      <c r="H41" s="32">
        <f>C41*G41</f>
        <v>0</v>
      </c>
      <c r="I41" s="36"/>
      <c r="J41" s="53" t="s">
        <v>111</v>
      </c>
    </row>
    <row r="42" spans="1:10" ht="30" customHeight="1" x14ac:dyDescent="0.3">
      <c r="A42" s="1">
        <v>2</v>
      </c>
      <c r="B42" s="71" t="s">
        <v>126</v>
      </c>
      <c r="C42" s="74">
        <v>2</v>
      </c>
      <c r="D42" s="1" t="s">
        <v>24</v>
      </c>
      <c r="E42" s="55"/>
      <c r="F42" s="56"/>
      <c r="G42" s="50">
        <f t="shared" ref="G42:G44" si="6">E42+E42*F42</f>
        <v>0</v>
      </c>
      <c r="H42" s="35">
        <f t="shared" ref="H42:H44" si="7">C42*G42</f>
        <v>0</v>
      </c>
      <c r="I42" s="36"/>
      <c r="J42" s="53" t="s">
        <v>111</v>
      </c>
    </row>
    <row r="43" spans="1:10" ht="30" customHeight="1" x14ac:dyDescent="0.3">
      <c r="A43" s="1">
        <v>3</v>
      </c>
      <c r="B43" s="71" t="s">
        <v>57</v>
      </c>
      <c r="C43" s="74">
        <v>60</v>
      </c>
      <c r="D43" s="1" t="s">
        <v>7</v>
      </c>
      <c r="E43" s="55"/>
      <c r="F43" s="56"/>
      <c r="G43" s="50">
        <f t="shared" si="6"/>
        <v>0</v>
      </c>
      <c r="H43" s="35">
        <f t="shared" si="7"/>
        <v>0</v>
      </c>
      <c r="I43" s="36"/>
      <c r="J43" s="53" t="s">
        <v>111</v>
      </c>
    </row>
    <row r="44" spans="1:10" ht="30" customHeight="1" x14ac:dyDescent="0.3">
      <c r="A44" s="1">
        <v>4</v>
      </c>
      <c r="B44" s="71" t="s">
        <v>58</v>
      </c>
      <c r="C44" s="74">
        <v>50</v>
      </c>
      <c r="D44" s="1" t="s">
        <v>7</v>
      </c>
      <c r="E44" s="55"/>
      <c r="F44" s="56"/>
      <c r="G44" s="50">
        <f t="shared" si="6"/>
        <v>0</v>
      </c>
      <c r="H44" s="35">
        <f t="shared" si="7"/>
        <v>0</v>
      </c>
      <c r="I44" s="36"/>
      <c r="J44" s="53" t="s">
        <v>111</v>
      </c>
    </row>
    <row r="45" spans="1:10" ht="36.6" customHeight="1" x14ac:dyDescent="0.3">
      <c r="A45" s="1">
        <v>5</v>
      </c>
      <c r="B45" s="71" t="s">
        <v>127</v>
      </c>
      <c r="C45" s="74">
        <v>7</v>
      </c>
      <c r="D45" s="1" t="s">
        <v>24</v>
      </c>
      <c r="E45" s="55"/>
      <c r="F45" s="56"/>
      <c r="G45" s="50">
        <f>E45+E45*F45</f>
        <v>0</v>
      </c>
      <c r="H45" s="35">
        <f>C45*G45</f>
        <v>0</v>
      </c>
      <c r="I45" s="36"/>
      <c r="J45" s="53" t="s">
        <v>111</v>
      </c>
    </row>
    <row r="46" spans="1:10" ht="30" customHeight="1" x14ac:dyDescent="0.3">
      <c r="A46" s="1">
        <v>6</v>
      </c>
      <c r="B46" s="71" t="s">
        <v>128</v>
      </c>
      <c r="C46" s="74">
        <v>4</v>
      </c>
      <c r="D46" s="1" t="s">
        <v>24</v>
      </c>
      <c r="E46" s="55"/>
      <c r="F46" s="56"/>
      <c r="G46" s="50">
        <f t="shared" ref="G46:G48" si="8">E46+E46*F46</f>
        <v>0</v>
      </c>
      <c r="H46" s="35">
        <f t="shared" ref="H46:H48" si="9">C46*G46</f>
        <v>0</v>
      </c>
      <c r="I46" s="36"/>
      <c r="J46" s="53" t="s">
        <v>111</v>
      </c>
    </row>
    <row r="47" spans="1:10" ht="30" customHeight="1" x14ac:dyDescent="0.3">
      <c r="A47" s="1">
        <v>7</v>
      </c>
      <c r="B47" s="71" t="s">
        <v>129</v>
      </c>
      <c r="C47" s="74">
        <v>4</v>
      </c>
      <c r="D47" s="1" t="s">
        <v>24</v>
      </c>
      <c r="E47" s="55"/>
      <c r="F47" s="56"/>
      <c r="G47" s="50">
        <f t="shared" si="8"/>
        <v>0</v>
      </c>
      <c r="H47" s="35">
        <f t="shared" si="9"/>
        <v>0</v>
      </c>
      <c r="I47" s="36"/>
      <c r="J47" s="53" t="s">
        <v>111</v>
      </c>
    </row>
    <row r="48" spans="1:10" ht="39" customHeight="1" x14ac:dyDescent="0.3">
      <c r="A48" s="1">
        <v>8</v>
      </c>
      <c r="B48" s="71" t="s">
        <v>130</v>
      </c>
      <c r="C48" s="74">
        <v>4</v>
      </c>
      <c r="D48" s="1" t="s">
        <v>24</v>
      </c>
      <c r="E48" s="55"/>
      <c r="F48" s="56"/>
      <c r="G48" s="50">
        <f t="shared" si="8"/>
        <v>0</v>
      </c>
      <c r="H48" s="35">
        <f t="shared" si="9"/>
        <v>0</v>
      </c>
      <c r="I48" s="36"/>
      <c r="J48" s="53" t="s">
        <v>111</v>
      </c>
    </row>
    <row r="49" spans="1:10" ht="30" customHeight="1" x14ac:dyDescent="0.3">
      <c r="A49" s="1">
        <v>9</v>
      </c>
      <c r="B49" s="71" t="s">
        <v>131</v>
      </c>
      <c r="C49" s="74">
        <v>10</v>
      </c>
      <c r="D49" s="1" t="s">
        <v>7</v>
      </c>
      <c r="E49" s="55"/>
      <c r="F49" s="56"/>
      <c r="G49" s="50">
        <f>E49+E49*F49</f>
        <v>0</v>
      </c>
      <c r="H49" s="35">
        <f>C49*G49</f>
        <v>0</v>
      </c>
      <c r="I49" s="36"/>
      <c r="J49" s="53" t="s">
        <v>111</v>
      </c>
    </row>
    <row r="50" spans="1:10" ht="30" customHeight="1" x14ac:dyDescent="0.3">
      <c r="A50" s="1">
        <v>10</v>
      </c>
      <c r="B50" s="71" t="s">
        <v>59</v>
      </c>
      <c r="C50" s="74">
        <v>50</v>
      </c>
      <c r="D50" s="1" t="s">
        <v>7</v>
      </c>
      <c r="E50" s="55"/>
      <c r="F50" s="56"/>
      <c r="G50" s="50">
        <f t="shared" ref="G50:G52" si="10">E50+E50*F50</f>
        <v>0</v>
      </c>
      <c r="H50" s="35">
        <f t="shared" ref="H50:H52" si="11">C50*G50</f>
        <v>0</v>
      </c>
      <c r="I50" s="36"/>
      <c r="J50" s="53" t="s">
        <v>111</v>
      </c>
    </row>
    <row r="51" spans="1:10" ht="30" customHeight="1" x14ac:dyDescent="0.3">
      <c r="A51" s="1">
        <v>11</v>
      </c>
      <c r="B51" s="71" t="s">
        <v>132</v>
      </c>
      <c r="C51" s="74">
        <v>1</v>
      </c>
      <c r="D51" s="1" t="s">
        <v>24</v>
      </c>
      <c r="E51" s="55"/>
      <c r="F51" s="56"/>
      <c r="G51" s="50">
        <f t="shared" si="10"/>
        <v>0</v>
      </c>
      <c r="H51" s="35">
        <f t="shared" si="11"/>
        <v>0</v>
      </c>
      <c r="I51" s="36"/>
      <c r="J51" s="53" t="s">
        <v>111</v>
      </c>
    </row>
    <row r="52" spans="1:10" ht="30" customHeight="1" x14ac:dyDescent="0.3">
      <c r="A52" s="1">
        <v>12</v>
      </c>
      <c r="B52" s="71" t="s">
        <v>60</v>
      </c>
      <c r="C52" s="74">
        <v>90</v>
      </c>
      <c r="D52" s="1" t="s">
        <v>7</v>
      </c>
      <c r="E52" s="55"/>
      <c r="F52" s="56"/>
      <c r="G52" s="50">
        <f t="shared" si="10"/>
        <v>0</v>
      </c>
      <c r="H52" s="35">
        <f t="shared" si="11"/>
        <v>0</v>
      </c>
      <c r="I52" s="36"/>
      <c r="J52" s="53" t="s">
        <v>111</v>
      </c>
    </row>
    <row r="53" spans="1:10" ht="30" customHeight="1" x14ac:dyDescent="0.3">
      <c r="A53" s="1">
        <v>13</v>
      </c>
      <c r="B53" s="71" t="s">
        <v>133</v>
      </c>
      <c r="C53" s="74">
        <v>4</v>
      </c>
      <c r="D53" s="1" t="s">
        <v>24</v>
      </c>
      <c r="E53" s="55"/>
      <c r="F53" s="56"/>
      <c r="G53" s="50">
        <f>E53+E53*F53</f>
        <v>0</v>
      </c>
      <c r="H53" s="35">
        <f>C53*G53</f>
        <v>0</v>
      </c>
      <c r="I53" s="36"/>
      <c r="J53" s="53" t="s">
        <v>111</v>
      </c>
    </row>
    <row r="54" spans="1:10" ht="28.2" customHeight="1" x14ac:dyDescent="0.3">
      <c r="A54" s="1">
        <v>14</v>
      </c>
      <c r="B54" s="71" t="s">
        <v>134</v>
      </c>
      <c r="C54" s="74">
        <v>4</v>
      </c>
      <c r="D54" s="1" t="s">
        <v>24</v>
      </c>
      <c r="E54" s="55"/>
      <c r="F54" s="56"/>
      <c r="G54" s="50">
        <f t="shared" ref="G54" si="12">E54+E54*F54</f>
        <v>0</v>
      </c>
      <c r="H54" s="35">
        <f t="shared" ref="H54" si="13">C54*G54</f>
        <v>0</v>
      </c>
      <c r="I54" s="36"/>
      <c r="J54" s="53" t="s">
        <v>111</v>
      </c>
    </row>
    <row r="55" spans="1:10" ht="27.6" customHeight="1" x14ac:dyDescent="0.3">
      <c r="A55" s="1">
        <v>15</v>
      </c>
      <c r="B55" s="71" t="s">
        <v>135</v>
      </c>
      <c r="C55" s="74">
        <v>4</v>
      </c>
      <c r="D55" s="1" t="s">
        <v>24</v>
      </c>
      <c r="E55" s="55"/>
      <c r="F55" s="56"/>
      <c r="G55" s="50">
        <f>E55+E55*F55</f>
        <v>0</v>
      </c>
      <c r="H55" s="35">
        <f>C55*G55</f>
        <v>0</v>
      </c>
      <c r="I55" s="36"/>
      <c r="J55" s="53" t="s">
        <v>111</v>
      </c>
    </row>
    <row r="56" spans="1:10" ht="30" customHeight="1" x14ac:dyDescent="0.3">
      <c r="A56" s="1">
        <v>16</v>
      </c>
      <c r="B56" s="71" t="s">
        <v>136</v>
      </c>
      <c r="C56" s="74">
        <v>1</v>
      </c>
      <c r="D56" s="1" t="s">
        <v>24</v>
      </c>
      <c r="E56" s="55"/>
      <c r="F56" s="56"/>
      <c r="G56" s="50">
        <f t="shared" ref="G56:G58" si="14">E56+E56*F56</f>
        <v>0</v>
      </c>
      <c r="H56" s="35">
        <f t="shared" ref="H56:H58" si="15">C56*G56</f>
        <v>0</v>
      </c>
      <c r="I56" s="36"/>
      <c r="J56" s="53" t="s">
        <v>111</v>
      </c>
    </row>
    <row r="57" spans="1:10" ht="30" customHeight="1" x14ac:dyDescent="0.3">
      <c r="A57" s="1">
        <v>17</v>
      </c>
      <c r="B57" s="71" t="s">
        <v>137</v>
      </c>
      <c r="C57" s="74">
        <v>2</v>
      </c>
      <c r="D57" s="1" t="s">
        <v>24</v>
      </c>
      <c r="E57" s="55"/>
      <c r="F57" s="56"/>
      <c r="G57" s="50">
        <f t="shared" si="14"/>
        <v>0</v>
      </c>
      <c r="H57" s="35">
        <f t="shared" si="15"/>
        <v>0</v>
      </c>
      <c r="I57" s="36"/>
      <c r="J57" s="53" t="s">
        <v>111</v>
      </c>
    </row>
    <row r="58" spans="1:10" ht="26.4" customHeight="1" x14ac:dyDescent="0.3">
      <c r="A58" s="2">
        <v>18</v>
      </c>
      <c r="B58" s="72" t="s">
        <v>61</v>
      </c>
      <c r="C58" s="75">
        <v>20</v>
      </c>
      <c r="D58" s="2" t="s">
        <v>7</v>
      </c>
      <c r="E58" s="55"/>
      <c r="F58" s="58"/>
      <c r="G58" s="9">
        <f t="shared" si="14"/>
        <v>0</v>
      </c>
      <c r="H58" s="41">
        <f t="shared" si="15"/>
        <v>0</v>
      </c>
      <c r="I58" s="36"/>
      <c r="J58" s="53" t="s">
        <v>111</v>
      </c>
    </row>
    <row r="59" spans="1:10" ht="24" customHeight="1" x14ac:dyDescent="0.3">
      <c r="A59" s="77" t="s">
        <v>97</v>
      </c>
      <c r="B59" s="78"/>
      <c r="C59" s="78"/>
      <c r="D59" s="78"/>
      <c r="E59" s="78"/>
      <c r="F59" s="78"/>
      <c r="G59" s="42"/>
      <c r="H59" s="43">
        <f>SUM(H41:H58)</f>
        <v>0</v>
      </c>
      <c r="I59" s="44"/>
      <c r="J59" s="51"/>
    </row>
    <row r="60" spans="1:10" ht="18.600000000000001" customHeight="1" x14ac:dyDescent="0.3">
      <c r="A60" s="46"/>
    </row>
    <row r="61" spans="1:10" s="23" customFormat="1" ht="18.600000000000001" customHeight="1" thickBot="1" x14ac:dyDescent="0.35">
      <c r="A61" s="54" t="s">
        <v>55</v>
      </c>
      <c r="I61" s="48"/>
      <c r="J61" s="48"/>
    </row>
    <row r="62" spans="1:10" ht="45" customHeight="1" thickBot="1" x14ac:dyDescent="0.35">
      <c r="A62" s="24" t="s">
        <v>2</v>
      </c>
      <c r="B62" s="25" t="s">
        <v>3</v>
      </c>
      <c r="C62" s="25" t="s">
        <v>4</v>
      </c>
      <c r="D62" s="26" t="s">
        <v>5</v>
      </c>
      <c r="E62" s="26" t="s">
        <v>103</v>
      </c>
      <c r="F62" s="26" t="s">
        <v>104</v>
      </c>
      <c r="G62" s="26" t="s">
        <v>105</v>
      </c>
      <c r="H62" s="26" t="s">
        <v>106</v>
      </c>
      <c r="I62" s="27" t="s">
        <v>122</v>
      </c>
      <c r="J62" s="28" t="s">
        <v>123</v>
      </c>
    </row>
    <row r="63" spans="1:10" ht="21" customHeight="1" x14ac:dyDescent="0.3">
      <c r="A63" s="1">
        <v>1</v>
      </c>
      <c r="B63" s="6" t="s">
        <v>25</v>
      </c>
      <c r="C63" s="1">
        <v>5</v>
      </c>
      <c r="D63" s="1" t="s">
        <v>7</v>
      </c>
      <c r="E63" s="55"/>
      <c r="F63" s="56"/>
      <c r="G63" s="50">
        <f t="shared" ref="G63:G65" si="16">E63+E63*F63</f>
        <v>0</v>
      </c>
      <c r="H63" s="35">
        <f t="shared" ref="H63:H65" si="17">C63*G63</f>
        <v>0</v>
      </c>
      <c r="I63" s="36"/>
      <c r="J63" s="36"/>
    </row>
    <row r="64" spans="1:10" ht="21" customHeight="1" x14ac:dyDescent="0.3">
      <c r="A64" s="1">
        <v>2</v>
      </c>
      <c r="B64" s="6" t="s">
        <v>26</v>
      </c>
      <c r="C64" s="1">
        <v>5</v>
      </c>
      <c r="D64" s="1" t="s">
        <v>7</v>
      </c>
      <c r="E64" s="55"/>
      <c r="F64" s="56"/>
      <c r="G64" s="50">
        <f t="shared" si="16"/>
        <v>0</v>
      </c>
      <c r="H64" s="35">
        <f t="shared" si="17"/>
        <v>0</v>
      </c>
      <c r="I64" s="36"/>
      <c r="J64" s="36"/>
    </row>
    <row r="65" spans="1:10" ht="30" customHeight="1" x14ac:dyDescent="0.3">
      <c r="A65" s="1">
        <v>3</v>
      </c>
      <c r="B65" s="6" t="s">
        <v>27</v>
      </c>
      <c r="C65" s="1">
        <v>1</v>
      </c>
      <c r="D65" s="1" t="s">
        <v>7</v>
      </c>
      <c r="E65" s="55"/>
      <c r="F65" s="56"/>
      <c r="G65" s="50">
        <f t="shared" si="16"/>
        <v>0</v>
      </c>
      <c r="H65" s="35">
        <f t="shared" si="17"/>
        <v>0</v>
      </c>
      <c r="I65" s="36"/>
      <c r="J65" s="53" t="s">
        <v>111</v>
      </c>
    </row>
    <row r="66" spans="1:10" ht="40.799999999999997" customHeight="1" x14ac:dyDescent="0.3">
      <c r="A66" s="1">
        <v>4</v>
      </c>
      <c r="B66" s="6" t="s">
        <v>28</v>
      </c>
      <c r="C66" s="1">
        <v>1</v>
      </c>
      <c r="D66" s="1" t="s">
        <v>7</v>
      </c>
      <c r="E66" s="55"/>
      <c r="F66" s="56"/>
      <c r="G66" s="50">
        <f>E66+E66*F66</f>
        <v>0</v>
      </c>
      <c r="H66" s="35">
        <f>C66*G66</f>
        <v>0</v>
      </c>
      <c r="I66" s="36"/>
      <c r="J66" s="53" t="s">
        <v>111</v>
      </c>
    </row>
    <row r="67" spans="1:10" ht="30" customHeight="1" x14ac:dyDescent="0.3">
      <c r="A67" s="1">
        <v>5</v>
      </c>
      <c r="B67" s="6" t="s">
        <v>29</v>
      </c>
      <c r="C67" s="1">
        <v>1</v>
      </c>
      <c r="D67" s="1" t="s">
        <v>7</v>
      </c>
      <c r="E67" s="55"/>
      <c r="F67" s="56"/>
      <c r="G67" s="50">
        <f t="shared" ref="G67:G69" si="18">E67+E67*F67</f>
        <v>0</v>
      </c>
      <c r="H67" s="35">
        <f t="shared" ref="H67:H69" si="19">C67*G67</f>
        <v>0</v>
      </c>
      <c r="I67" s="36"/>
      <c r="J67" s="53" t="s">
        <v>111</v>
      </c>
    </row>
    <row r="68" spans="1:10" ht="30" customHeight="1" x14ac:dyDescent="0.3">
      <c r="A68" s="1">
        <v>6</v>
      </c>
      <c r="B68" s="6" t="s">
        <v>30</v>
      </c>
      <c r="C68" s="1">
        <v>1</v>
      </c>
      <c r="D68" s="1" t="s">
        <v>7</v>
      </c>
      <c r="E68" s="55"/>
      <c r="F68" s="56"/>
      <c r="G68" s="50">
        <f t="shared" si="18"/>
        <v>0</v>
      </c>
      <c r="H68" s="35">
        <f t="shared" si="19"/>
        <v>0</v>
      </c>
      <c r="I68" s="36"/>
      <c r="J68" s="53" t="s">
        <v>111</v>
      </c>
    </row>
    <row r="69" spans="1:10" ht="30" customHeight="1" x14ac:dyDescent="0.3">
      <c r="A69" s="1">
        <v>7</v>
      </c>
      <c r="B69" s="6" t="s">
        <v>31</v>
      </c>
      <c r="C69" s="1">
        <v>1</v>
      </c>
      <c r="D69" s="1" t="s">
        <v>7</v>
      </c>
      <c r="E69" s="55"/>
      <c r="F69" s="56"/>
      <c r="G69" s="50">
        <f t="shared" si="18"/>
        <v>0</v>
      </c>
      <c r="H69" s="35">
        <f t="shared" si="19"/>
        <v>0</v>
      </c>
      <c r="I69" s="36"/>
      <c r="J69" s="53" t="s">
        <v>111</v>
      </c>
    </row>
    <row r="70" spans="1:10" ht="28.8" customHeight="1" x14ac:dyDescent="0.3">
      <c r="A70" s="1">
        <v>8</v>
      </c>
      <c r="B70" s="6" t="s">
        <v>32</v>
      </c>
      <c r="C70" s="1">
        <v>4</v>
      </c>
      <c r="D70" s="1" t="s">
        <v>7</v>
      </c>
      <c r="E70" s="55"/>
      <c r="F70" s="56"/>
      <c r="G70" s="50">
        <f>E70+E70*F70</f>
        <v>0</v>
      </c>
      <c r="H70" s="35">
        <f>C70*G70</f>
        <v>0</v>
      </c>
      <c r="I70" s="36"/>
      <c r="J70" s="53" t="s">
        <v>111</v>
      </c>
    </row>
    <row r="71" spans="1:10" ht="28.2" customHeight="1" x14ac:dyDescent="0.3">
      <c r="A71" s="1">
        <v>9</v>
      </c>
      <c r="B71" s="6" t="s">
        <v>33</v>
      </c>
      <c r="C71" s="1">
        <v>4</v>
      </c>
      <c r="D71" s="1" t="s">
        <v>7</v>
      </c>
      <c r="E71" s="55"/>
      <c r="F71" s="56"/>
      <c r="G71" s="50">
        <f t="shared" ref="G71:G73" si="20">E71+E71*F71</f>
        <v>0</v>
      </c>
      <c r="H71" s="35">
        <f t="shared" ref="H71:H73" si="21">C71*G71</f>
        <v>0</v>
      </c>
      <c r="I71" s="36"/>
      <c r="J71" s="53" t="s">
        <v>111</v>
      </c>
    </row>
    <row r="72" spans="1:10" ht="28.8" customHeight="1" x14ac:dyDescent="0.3">
      <c r="A72" s="1">
        <v>10</v>
      </c>
      <c r="B72" s="6" t="s">
        <v>34</v>
      </c>
      <c r="C72" s="1">
        <v>4</v>
      </c>
      <c r="D72" s="1" t="s">
        <v>7</v>
      </c>
      <c r="E72" s="55"/>
      <c r="F72" s="56"/>
      <c r="G72" s="50">
        <f t="shared" si="20"/>
        <v>0</v>
      </c>
      <c r="H72" s="35">
        <f t="shared" si="21"/>
        <v>0</v>
      </c>
      <c r="I72" s="36"/>
      <c r="J72" s="53" t="s">
        <v>111</v>
      </c>
    </row>
    <row r="73" spans="1:10" ht="28.2" customHeight="1" x14ac:dyDescent="0.3">
      <c r="A73" s="1">
        <v>11</v>
      </c>
      <c r="B73" s="6" t="s">
        <v>35</v>
      </c>
      <c r="C73" s="1">
        <v>4</v>
      </c>
      <c r="D73" s="1" t="s">
        <v>7</v>
      </c>
      <c r="E73" s="55"/>
      <c r="F73" s="56"/>
      <c r="G73" s="50">
        <f t="shared" si="20"/>
        <v>0</v>
      </c>
      <c r="H73" s="35">
        <f t="shared" si="21"/>
        <v>0</v>
      </c>
      <c r="I73" s="36"/>
      <c r="J73" s="53" t="s">
        <v>111</v>
      </c>
    </row>
    <row r="74" spans="1:10" ht="30" customHeight="1" x14ac:dyDescent="0.3">
      <c r="A74" s="1">
        <v>12</v>
      </c>
      <c r="B74" s="6" t="s">
        <v>36</v>
      </c>
      <c r="C74" s="1">
        <v>6</v>
      </c>
      <c r="D74" s="1" t="s">
        <v>7</v>
      </c>
      <c r="E74" s="55"/>
      <c r="F74" s="56"/>
      <c r="G74" s="50">
        <f>E74+E74*F74</f>
        <v>0</v>
      </c>
      <c r="H74" s="35">
        <f>C74*G74</f>
        <v>0</v>
      </c>
      <c r="I74" s="36"/>
      <c r="J74" s="53" t="s">
        <v>111</v>
      </c>
    </row>
    <row r="75" spans="1:10" ht="21" customHeight="1" x14ac:dyDescent="0.3">
      <c r="A75" s="1">
        <v>13</v>
      </c>
      <c r="B75" s="6" t="s">
        <v>37</v>
      </c>
      <c r="C75" s="1">
        <v>6</v>
      </c>
      <c r="D75" s="1" t="s">
        <v>7</v>
      </c>
      <c r="E75" s="55"/>
      <c r="F75" s="56"/>
      <c r="G75" s="50">
        <f t="shared" ref="G75:G77" si="22">E75+E75*F75</f>
        <v>0</v>
      </c>
      <c r="H75" s="35">
        <f t="shared" ref="H75:H77" si="23">C75*G75</f>
        <v>0</v>
      </c>
      <c r="I75" s="36"/>
      <c r="J75" s="36"/>
    </row>
    <row r="76" spans="1:10" ht="40.200000000000003" customHeight="1" x14ac:dyDescent="0.3">
      <c r="A76" s="1">
        <v>14</v>
      </c>
      <c r="B76" s="6" t="s">
        <v>119</v>
      </c>
      <c r="C76" s="1">
        <v>1</v>
      </c>
      <c r="D76" s="1" t="s">
        <v>118</v>
      </c>
      <c r="E76" s="55"/>
      <c r="F76" s="56"/>
      <c r="G76" s="50">
        <f t="shared" si="22"/>
        <v>0</v>
      </c>
      <c r="H76" s="35">
        <f t="shared" si="23"/>
        <v>0</v>
      </c>
      <c r="I76" s="36"/>
      <c r="J76" s="53" t="s">
        <v>111</v>
      </c>
    </row>
    <row r="77" spans="1:10" ht="21" customHeight="1" x14ac:dyDescent="0.3">
      <c r="A77" s="1">
        <v>15</v>
      </c>
      <c r="B77" s="6" t="s">
        <v>38</v>
      </c>
      <c r="C77" s="1">
        <v>2</v>
      </c>
      <c r="D77" s="1" t="s">
        <v>7</v>
      </c>
      <c r="E77" s="55"/>
      <c r="F77" s="56"/>
      <c r="G77" s="50">
        <f t="shared" si="22"/>
        <v>0</v>
      </c>
      <c r="H77" s="35">
        <f t="shared" si="23"/>
        <v>0</v>
      </c>
      <c r="I77" s="36"/>
      <c r="J77" s="57"/>
    </row>
    <row r="78" spans="1:10" ht="30" customHeight="1" x14ac:dyDescent="0.3">
      <c r="A78" s="1">
        <v>16</v>
      </c>
      <c r="B78" s="6" t="s">
        <v>39</v>
      </c>
      <c r="C78" s="1">
        <v>1</v>
      </c>
      <c r="D78" s="1" t="s">
        <v>7</v>
      </c>
      <c r="E78" s="55"/>
      <c r="F78" s="56"/>
      <c r="G78" s="50">
        <f>E78+E78*F78</f>
        <v>0</v>
      </c>
      <c r="H78" s="35">
        <f>C78*G78</f>
        <v>0</v>
      </c>
      <c r="I78" s="36"/>
      <c r="J78" s="57"/>
    </row>
    <row r="79" spans="1:10" ht="30" customHeight="1" x14ac:dyDescent="0.3">
      <c r="A79" s="1">
        <v>17</v>
      </c>
      <c r="B79" s="6" t="s">
        <v>40</v>
      </c>
      <c r="C79" s="1">
        <v>3</v>
      </c>
      <c r="D79" s="1" t="s">
        <v>7</v>
      </c>
      <c r="E79" s="55"/>
      <c r="F79" s="56"/>
      <c r="G79" s="50">
        <f t="shared" ref="G79:G80" si="24">E79+E79*F79</f>
        <v>0</v>
      </c>
      <c r="H79" s="35">
        <f t="shared" ref="H79:H80" si="25">C79*G79</f>
        <v>0</v>
      </c>
      <c r="I79" s="36"/>
      <c r="J79" s="53" t="s">
        <v>111</v>
      </c>
    </row>
    <row r="80" spans="1:10" ht="28.2" customHeight="1" x14ac:dyDescent="0.3">
      <c r="A80" s="2">
        <v>18</v>
      </c>
      <c r="B80" s="7" t="s">
        <v>41</v>
      </c>
      <c r="C80" s="2">
        <v>1</v>
      </c>
      <c r="D80" s="2" t="s">
        <v>7</v>
      </c>
      <c r="E80" s="55"/>
      <c r="F80" s="58"/>
      <c r="G80" s="9">
        <f t="shared" si="24"/>
        <v>0</v>
      </c>
      <c r="H80" s="41">
        <f t="shared" si="25"/>
        <v>0</v>
      </c>
      <c r="I80" s="36"/>
      <c r="J80" s="57"/>
    </row>
    <row r="81" spans="1:10" ht="24.6" customHeight="1" x14ac:dyDescent="0.3">
      <c r="A81" s="77" t="s">
        <v>98</v>
      </c>
      <c r="B81" s="78"/>
      <c r="C81" s="78"/>
      <c r="D81" s="78"/>
      <c r="E81" s="78"/>
      <c r="F81" s="78"/>
      <c r="G81" s="42"/>
      <c r="H81" s="43">
        <f>SUM(H63:H80)</f>
        <v>0</v>
      </c>
      <c r="I81" s="44"/>
      <c r="J81" s="59"/>
    </row>
    <row r="82" spans="1:10" ht="14.4" customHeight="1" x14ac:dyDescent="0.3">
      <c r="A82" s="46"/>
    </row>
    <row r="83" spans="1:10" s="23" customFormat="1" ht="21.6" customHeight="1" thickBot="1" x14ac:dyDescent="0.35">
      <c r="A83" s="76" t="s">
        <v>64</v>
      </c>
      <c r="B83" s="76"/>
      <c r="C83" s="76"/>
      <c r="D83" s="76"/>
      <c r="E83" s="76"/>
      <c r="F83" s="76"/>
      <c r="G83" s="76"/>
      <c r="H83" s="76"/>
      <c r="I83" s="76"/>
      <c r="J83" s="76"/>
    </row>
    <row r="84" spans="1:10" ht="45" customHeight="1" thickBot="1" x14ac:dyDescent="0.35">
      <c r="A84" s="24" t="s">
        <v>2</v>
      </c>
      <c r="B84" s="25" t="s">
        <v>3</v>
      </c>
      <c r="C84" s="25" t="s">
        <v>4</v>
      </c>
      <c r="D84" s="26" t="s">
        <v>5</v>
      </c>
      <c r="E84" s="26" t="s">
        <v>103</v>
      </c>
      <c r="F84" s="26" t="s">
        <v>104</v>
      </c>
      <c r="G84" s="26" t="s">
        <v>105</v>
      </c>
      <c r="H84" s="26" t="s">
        <v>106</v>
      </c>
      <c r="I84" s="27" t="s">
        <v>122</v>
      </c>
      <c r="J84" s="28" t="s">
        <v>123</v>
      </c>
    </row>
    <row r="85" spans="1:10" ht="23.4" customHeight="1" x14ac:dyDescent="0.3">
      <c r="A85" s="60">
        <v>1</v>
      </c>
      <c r="B85" s="61" t="s">
        <v>42</v>
      </c>
      <c r="C85" s="29">
        <v>1</v>
      </c>
      <c r="D85" s="29" t="s">
        <v>7</v>
      </c>
      <c r="E85" s="55"/>
      <c r="F85" s="3"/>
      <c r="G85" s="31">
        <f t="shared" ref="G85:G87" si="26">E85+E85*F85</f>
        <v>0</v>
      </c>
      <c r="H85" s="32">
        <f t="shared" ref="H85:H87" si="27">C85*G85</f>
        <v>0</v>
      </c>
      <c r="I85" s="57"/>
      <c r="J85" s="57"/>
    </row>
    <row r="86" spans="1:10" ht="21" customHeight="1" x14ac:dyDescent="0.3">
      <c r="A86" s="38">
        <v>2</v>
      </c>
      <c r="B86" s="62" t="s">
        <v>43</v>
      </c>
      <c r="C86" s="1">
        <v>1</v>
      </c>
      <c r="D86" s="1" t="s">
        <v>7</v>
      </c>
      <c r="E86" s="55"/>
      <c r="F86" s="56"/>
      <c r="G86" s="50">
        <f t="shared" si="26"/>
        <v>0</v>
      </c>
      <c r="H86" s="35">
        <f t="shared" si="27"/>
        <v>0</v>
      </c>
      <c r="I86" s="57"/>
      <c r="J86" s="57"/>
    </row>
    <row r="87" spans="1:10" ht="21" customHeight="1" x14ac:dyDescent="0.3">
      <c r="A87" s="53">
        <v>3</v>
      </c>
      <c r="B87" s="63" t="s">
        <v>44</v>
      </c>
      <c r="C87" s="2">
        <v>1</v>
      </c>
      <c r="D87" s="2" t="s">
        <v>7</v>
      </c>
      <c r="E87" s="55"/>
      <c r="F87" s="58"/>
      <c r="G87" s="9">
        <f t="shared" si="26"/>
        <v>0</v>
      </c>
      <c r="H87" s="41">
        <f t="shared" si="27"/>
        <v>0</v>
      </c>
      <c r="I87" s="57"/>
      <c r="J87" s="57"/>
    </row>
    <row r="88" spans="1:10" ht="24.6" customHeight="1" x14ac:dyDescent="0.3">
      <c r="A88" s="77" t="s">
        <v>99</v>
      </c>
      <c r="B88" s="78"/>
      <c r="C88" s="78"/>
      <c r="D88" s="78"/>
      <c r="E88" s="78"/>
      <c r="F88" s="78"/>
      <c r="G88" s="42"/>
      <c r="H88" s="43">
        <f>SUM(H85:H87)</f>
        <v>0</v>
      </c>
      <c r="I88" s="44"/>
      <c r="J88" s="59"/>
    </row>
    <row r="89" spans="1:10" ht="13.2" customHeight="1" x14ac:dyDescent="0.3">
      <c r="A89" s="46"/>
    </row>
    <row r="90" spans="1:10" s="23" customFormat="1" ht="18.600000000000001" customHeight="1" thickBot="1" x14ac:dyDescent="0.35">
      <c r="A90" s="76" t="s">
        <v>62</v>
      </c>
      <c r="B90" s="76"/>
      <c r="C90" s="76"/>
      <c r="D90" s="76"/>
      <c r="E90" s="76"/>
      <c r="F90" s="76"/>
      <c r="G90" s="76"/>
      <c r="H90" s="76"/>
      <c r="I90" s="76"/>
      <c r="J90" s="76"/>
    </row>
    <row r="91" spans="1:10" ht="45" customHeight="1" thickBot="1" x14ac:dyDescent="0.35">
      <c r="A91" s="24" t="s">
        <v>2</v>
      </c>
      <c r="B91" s="25" t="s">
        <v>3</v>
      </c>
      <c r="C91" s="25" t="s">
        <v>4</v>
      </c>
      <c r="D91" s="26" t="s">
        <v>5</v>
      </c>
      <c r="E91" s="26" t="s">
        <v>103</v>
      </c>
      <c r="F91" s="26" t="s">
        <v>104</v>
      </c>
      <c r="G91" s="26" t="s">
        <v>105</v>
      </c>
      <c r="H91" s="26" t="s">
        <v>106</v>
      </c>
      <c r="I91" s="27" t="s">
        <v>122</v>
      </c>
      <c r="J91" s="28" t="s">
        <v>123</v>
      </c>
    </row>
    <row r="92" spans="1:10" ht="39" customHeight="1" x14ac:dyDescent="0.3">
      <c r="A92" s="29">
        <v>1</v>
      </c>
      <c r="B92" s="30" t="s">
        <v>45</v>
      </c>
      <c r="C92" s="29">
        <v>1</v>
      </c>
      <c r="D92" s="29" t="s">
        <v>24</v>
      </c>
      <c r="E92" s="55"/>
      <c r="F92" s="3"/>
      <c r="G92" s="31">
        <f t="shared" ref="G92:G97" si="28">E92+E92*F92</f>
        <v>0</v>
      </c>
      <c r="H92" s="32">
        <f t="shared" ref="H92:H97" si="29">C92*G92</f>
        <v>0</v>
      </c>
      <c r="I92" s="36"/>
      <c r="J92" s="36"/>
    </row>
    <row r="93" spans="1:10" ht="30" customHeight="1" x14ac:dyDescent="0.3">
      <c r="A93" s="1">
        <v>2</v>
      </c>
      <c r="B93" s="6" t="s">
        <v>139</v>
      </c>
      <c r="C93" s="1">
        <v>10</v>
      </c>
      <c r="D93" s="1" t="s">
        <v>7</v>
      </c>
      <c r="E93" s="55"/>
      <c r="F93" s="56"/>
      <c r="G93" s="50">
        <f t="shared" si="28"/>
        <v>0</v>
      </c>
      <c r="H93" s="35">
        <f t="shared" si="29"/>
        <v>0</v>
      </c>
      <c r="I93" s="36"/>
      <c r="J93" s="36"/>
    </row>
    <row r="94" spans="1:10" ht="21" customHeight="1" x14ac:dyDescent="0.3">
      <c r="A94" s="1">
        <v>3</v>
      </c>
      <c r="B94" s="6" t="s">
        <v>46</v>
      </c>
      <c r="C94" s="1">
        <v>3</v>
      </c>
      <c r="D94" s="1" t="s">
        <v>7</v>
      </c>
      <c r="E94" s="55"/>
      <c r="F94" s="56"/>
      <c r="G94" s="50">
        <f t="shared" si="28"/>
        <v>0</v>
      </c>
      <c r="H94" s="35">
        <f t="shared" si="29"/>
        <v>0</v>
      </c>
      <c r="I94" s="36"/>
      <c r="J94" s="36"/>
    </row>
    <row r="95" spans="1:10" ht="21" customHeight="1" x14ac:dyDescent="0.3">
      <c r="A95" s="1">
        <v>4</v>
      </c>
      <c r="B95" s="6" t="s">
        <v>47</v>
      </c>
      <c r="C95" s="1">
        <v>3</v>
      </c>
      <c r="D95" s="1" t="s">
        <v>7</v>
      </c>
      <c r="E95" s="55"/>
      <c r="F95" s="56"/>
      <c r="G95" s="50">
        <f t="shared" si="28"/>
        <v>0</v>
      </c>
      <c r="H95" s="35">
        <f t="shared" si="29"/>
        <v>0</v>
      </c>
      <c r="I95" s="36"/>
      <c r="J95" s="36"/>
    </row>
    <row r="96" spans="1:10" ht="21" customHeight="1" x14ac:dyDescent="0.3">
      <c r="A96" s="1">
        <v>5</v>
      </c>
      <c r="B96" s="6" t="s">
        <v>48</v>
      </c>
      <c r="C96" s="1">
        <v>15</v>
      </c>
      <c r="D96" s="1" t="s">
        <v>7</v>
      </c>
      <c r="E96" s="55"/>
      <c r="F96" s="56"/>
      <c r="G96" s="50">
        <f t="shared" si="28"/>
        <v>0</v>
      </c>
      <c r="H96" s="35">
        <f t="shared" si="29"/>
        <v>0</v>
      </c>
      <c r="I96" s="36"/>
      <c r="J96" s="36"/>
    </row>
    <row r="97" spans="1:10" ht="21" customHeight="1" x14ac:dyDescent="0.3">
      <c r="A97" s="2">
        <v>6</v>
      </c>
      <c r="B97" s="7" t="s">
        <v>49</v>
      </c>
      <c r="C97" s="2">
        <v>22</v>
      </c>
      <c r="D97" s="2" t="s">
        <v>7</v>
      </c>
      <c r="E97" s="55"/>
      <c r="F97" s="58"/>
      <c r="G97" s="9">
        <f t="shared" si="28"/>
        <v>0</v>
      </c>
      <c r="H97" s="41">
        <f t="shared" si="29"/>
        <v>0</v>
      </c>
      <c r="I97" s="36"/>
      <c r="J97" s="36"/>
    </row>
    <row r="98" spans="1:10" ht="22.2" customHeight="1" x14ac:dyDescent="0.3">
      <c r="A98" s="77" t="s">
        <v>100</v>
      </c>
      <c r="B98" s="78"/>
      <c r="C98" s="78"/>
      <c r="D98" s="78"/>
      <c r="E98" s="78"/>
      <c r="F98" s="78"/>
      <c r="G98" s="42"/>
      <c r="H98" s="64">
        <f>SUM(H92:H97)</f>
        <v>0</v>
      </c>
      <c r="I98" s="65"/>
      <c r="J98" s="59"/>
    </row>
    <row r="99" spans="1:10" ht="18" customHeight="1" x14ac:dyDescent="0.3">
      <c r="A99" s="46"/>
    </row>
    <row r="100" spans="1:10" s="23" customFormat="1" ht="19.2" customHeight="1" thickBot="1" x14ac:dyDescent="0.35">
      <c r="A100" s="76" t="s">
        <v>56</v>
      </c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1:10" ht="45" customHeight="1" thickBot="1" x14ac:dyDescent="0.35">
      <c r="A101" s="24" t="s">
        <v>2</v>
      </c>
      <c r="B101" s="25" t="s">
        <v>3</v>
      </c>
      <c r="C101" s="25" t="s">
        <v>4</v>
      </c>
      <c r="D101" s="26" t="s">
        <v>5</v>
      </c>
      <c r="E101" s="26" t="s">
        <v>103</v>
      </c>
      <c r="F101" s="26" t="s">
        <v>104</v>
      </c>
      <c r="G101" s="26" t="s">
        <v>105</v>
      </c>
      <c r="H101" s="26" t="s">
        <v>106</v>
      </c>
      <c r="I101" s="27" t="s">
        <v>122</v>
      </c>
      <c r="J101" s="28" t="s">
        <v>123</v>
      </c>
    </row>
    <row r="102" spans="1:10" ht="28.8" customHeight="1" x14ac:dyDescent="0.3">
      <c r="A102" s="29">
        <v>1</v>
      </c>
      <c r="B102" s="30" t="s">
        <v>138</v>
      </c>
      <c r="C102" s="29">
        <v>1</v>
      </c>
      <c r="D102" s="29" t="s">
        <v>24</v>
      </c>
      <c r="E102" s="55"/>
      <c r="F102" s="3"/>
      <c r="G102" s="31">
        <f t="shared" ref="G102:G107" si="30">E102+E102*F102</f>
        <v>0</v>
      </c>
      <c r="H102" s="32">
        <f t="shared" ref="H102:H107" si="31">C102*G102</f>
        <v>0</v>
      </c>
      <c r="I102" s="36"/>
      <c r="J102" s="53" t="s">
        <v>111</v>
      </c>
    </row>
    <row r="103" spans="1:10" ht="27.6" customHeight="1" x14ac:dyDescent="0.3">
      <c r="A103" s="1">
        <v>2</v>
      </c>
      <c r="B103" s="6" t="s">
        <v>115</v>
      </c>
      <c r="C103" s="1">
        <v>1</v>
      </c>
      <c r="D103" s="1" t="s">
        <v>24</v>
      </c>
      <c r="E103" s="55"/>
      <c r="F103" s="56"/>
      <c r="G103" s="50">
        <f t="shared" si="30"/>
        <v>0</v>
      </c>
      <c r="H103" s="35">
        <f t="shared" si="31"/>
        <v>0</v>
      </c>
      <c r="I103" s="36"/>
      <c r="J103" s="53" t="s">
        <v>111</v>
      </c>
    </row>
    <row r="104" spans="1:10" ht="23.4" customHeight="1" x14ac:dyDescent="0.3">
      <c r="A104" s="1">
        <v>3</v>
      </c>
      <c r="B104" s="6" t="s">
        <v>50</v>
      </c>
      <c r="C104" s="1">
        <v>2</v>
      </c>
      <c r="D104" s="1" t="s">
        <v>7</v>
      </c>
      <c r="E104" s="55"/>
      <c r="F104" s="56"/>
      <c r="G104" s="50">
        <f t="shared" si="30"/>
        <v>0</v>
      </c>
      <c r="H104" s="35">
        <f t="shared" si="31"/>
        <v>0</v>
      </c>
      <c r="I104" s="36"/>
      <c r="J104" s="36"/>
    </row>
    <row r="105" spans="1:10" ht="21" customHeight="1" x14ac:dyDescent="0.3">
      <c r="A105" s="1">
        <v>4</v>
      </c>
      <c r="B105" s="6" t="s">
        <v>51</v>
      </c>
      <c r="C105" s="1">
        <v>1</v>
      </c>
      <c r="D105" s="1" t="s">
        <v>7</v>
      </c>
      <c r="E105" s="55"/>
      <c r="F105" s="56"/>
      <c r="G105" s="50">
        <f t="shared" si="30"/>
        <v>0</v>
      </c>
      <c r="H105" s="35">
        <f t="shared" si="31"/>
        <v>0</v>
      </c>
      <c r="I105" s="53" t="s">
        <v>110</v>
      </c>
      <c r="J105" s="36"/>
    </row>
    <row r="106" spans="1:10" ht="26.4" customHeight="1" x14ac:dyDescent="0.3">
      <c r="A106" s="1">
        <v>5</v>
      </c>
      <c r="B106" s="6" t="s">
        <v>116</v>
      </c>
      <c r="C106" s="1">
        <v>1</v>
      </c>
      <c r="D106" s="1" t="s">
        <v>24</v>
      </c>
      <c r="E106" s="55"/>
      <c r="F106" s="56"/>
      <c r="G106" s="50">
        <f t="shared" si="30"/>
        <v>0</v>
      </c>
      <c r="H106" s="35">
        <f t="shared" si="31"/>
        <v>0</v>
      </c>
      <c r="I106" s="36"/>
      <c r="J106" s="53" t="s">
        <v>111</v>
      </c>
    </row>
    <row r="107" spans="1:10" ht="27.6" customHeight="1" x14ac:dyDescent="0.3">
      <c r="A107" s="2">
        <v>6</v>
      </c>
      <c r="B107" s="7" t="s">
        <v>117</v>
      </c>
      <c r="C107" s="2">
        <v>1</v>
      </c>
      <c r="D107" s="2" t="s">
        <v>24</v>
      </c>
      <c r="E107" s="55"/>
      <c r="F107" s="58"/>
      <c r="G107" s="9">
        <f t="shared" si="30"/>
        <v>0</v>
      </c>
      <c r="H107" s="41">
        <f t="shared" si="31"/>
        <v>0</v>
      </c>
      <c r="I107" s="36"/>
      <c r="J107" s="53" t="s">
        <v>111</v>
      </c>
    </row>
    <row r="108" spans="1:10" ht="22.2" customHeight="1" x14ac:dyDescent="0.3">
      <c r="A108" s="77" t="s">
        <v>101</v>
      </c>
      <c r="B108" s="78"/>
      <c r="C108" s="78"/>
      <c r="D108" s="78"/>
      <c r="E108" s="78"/>
      <c r="F108" s="78"/>
      <c r="G108" s="42"/>
      <c r="H108" s="43">
        <f>SUM(H102:H107)</f>
        <v>0</v>
      </c>
      <c r="I108" s="44"/>
      <c r="J108" s="59"/>
    </row>
    <row r="109" spans="1:10" ht="13.2" customHeight="1" x14ac:dyDescent="0.3">
      <c r="A109" s="81"/>
      <c r="B109" s="82"/>
      <c r="C109" s="82"/>
      <c r="D109" s="82"/>
      <c r="E109" s="82"/>
      <c r="F109" s="82"/>
      <c r="G109" s="82"/>
      <c r="H109" s="82"/>
      <c r="I109" s="82"/>
      <c r="J109" s="82"/>
    </row>
    <row r="110" spans="1:10" s="23" customFormat="1" ht="17.399999999999999" customHeight="1" thickBot="1" x14ac:dyDescent="0.35">
      <c r="A110" s="76" t="s">
        <v>90</v>
      </c>
      <c r="B110" s="76"/>
      <c r="C110" s="76"/>
      <c r="D110" s="76"/>
      <c r="E110" s="76"/>
      <c r="F110" s="76"/>
      <c r="G110" s="76"/>
      <c r="H110" s="76"/>
      <c r="I110" s="76"/>
      <c r="J110" s="76"/>
    </row>
    <row r="111" spans="1:10" ht="45" customHeight="1" thickBot="1" x14ac:dyDescent="0.35">
      <c r="A111" s="24" t="s">
        <v>2</v>
      </c>
      <c r="B111" s="25" t="s">
        <v>3</v>
      </c>
      <c r="C111" s="25" t="s">
        <v>4</v>
      </c>
      <c r="D111" s="26" t="s">
        <v>5</v>
      </c>
      <c r="E111" s="26" t="s">
        <v>103</v>
      </c>
      <c r="F111" s="26" t="s">
        <v>104</v>
      </c>
      <c r="G111" s="26" t="s">
        <v>105</v>
      </c>
      <c r="H111" s="26" t="s">
        <v>106</v>
      </c>
      <c r="I111" s="27" t="s">
        <v>122</v>
      </c>
      <c r="J111" s="28" t="s">
        <v>123</v>
      </c>
    </row>
    <row r="112" spans="1:10" ht="21" customHeight="1" x14ac:dyDescent="0.3">
      <c r="A112" s="29">
        <v>1</v>
      </c>
      <c r="B112" s="66" t="s">
        <v>65</v>
      </c>
      <c r="C112" s="29">
        <v>1</v>
      </c>
      <c r="D112" s="29" t="s">
        <v>7</v>
      </c>
      <c r="E112" s="55"/>
      <c r="F112" s="3"/>
      <c r="G112" s="31">
        <f t="shared" ref="G112:G147" si="32">E112+E112*F112</f>
        <v>0</v>
      </c>
      <c r="H112" s="32">
        <f t="shared" ref="H112:H147" si="33">C112*G112</f>
        <v>0</v>
      </c>
      <c r="I112" s="36"/>
      <c r="J112" s="60" t="s">
        <v>108</v>
      </c>
    </row>
    <row r="113" spans="1:10" ht="21" customHeight="1" x14ac:dyDescent="0.3">
      <c r="A113" s="1">
        <v>2</v>
      </c>
      <c r="B113" s="67" t="s">
        <v>66</v>
      </c>
      <c r="C113" s="1">
        <v>2</v>
      </c>
      <c r="D113" s="1" t="s">
        <v>7</v>
      </c>
      <c r="E113" s="55"/>
      <c r="F113" s="56"/>
      <c r="G113" s="50">
        <f t="shared" si="32"/>
        <v>0</v>
      </c>
      <c r="H113" s="35">
        <f t="shared" si="33"/>
        <v>0</v>
      </c>
      <c r="I113" s="36"/>
      <c r="J113" s="60" t="s">
        <v>108</v>
      </c>
    </row>
    <row r="114" spans="1:10" ht="27" customHeight="1" x14ac:dyDescent="0.3">
      <c r="A114" s="1">
        <v>3</v>
      </c>
      <c r="B114" s="67" t="s">
        <v>152</v>
      </c>
      <c r="C114" s="1">
        <v>5</v>
      </c>
      <c r="D114" s="1" t="s">
        <v>24</v>
      </c>
      <c r="E114" s="55"/>
      <c r="F114" s="56"/>
      <c r="G114" s="50">
        <f t="shared" si="32"/>
        <v>0</v>
      </c>
      <c r="H114" s="35">
        <f t="shared" si="33"/>
        <v>0</v>
      </c>
      <c r="I114" s="36"/>
      <c r="J114" s="60" t="s">
        <v>108</v>
      </c>
    </row>
    <row r="115" spans="1:10" ht="30" customHeight="1" x14ac:dyDescent="0.3">
      <c r="A115" s="1">
        <v>4</v>
      </c>
      <c r="B115" s="67" t="s">
        <v>153</v>
      </c>
      <c r="C115" s="1">
        <v>5</v>
      </c>
      <c r="D115" s="1" t="s">
        <v>24</v>
      </c>
      <c r="E115" s="55"/>
      <c r="F115" s="56"/>
      <c r="G115" s="50">
        <f t="shared" si="32"/>
        <v>0</v>
      </c>
      <c r="H115" s="35">
        <f t="shared" si="33"/>
        <v>0</v>
      </c>
      <c r="I115" s="36"/>
      <c r="J115" s="60" t="s">
        <v>108</v>
      </c>
    </row>
    <row r="116" spans="1:10" ht="30" customHeight="1" x14ac:dyDescent="0.3">
      <c r="A116" s="1">
        <v>5</v>
      </c>
      <c r="B116" s="67" t="s">
        <v>154</v>
      </c>
      <c r="C116" s="1">
        <v>10</v>
      </c>
      <c r="D116" s="1" t="s">
        <v>24</v>
      </c>
      <c r="E116" s="55"/>
      <c r="F116" s="56"/>
      <c r="G116" s="50">
        <f t="shared" si="32"/>
        <v>0</v>
      </c>
      <c r="H116" s="35">
        <f t="shared" si="33"/>
        <v>0</v>
      </c>
      <c r="I116" s="36"/>
      <c r="J116" s="60" t="s">
        <v>108</v>
      </c>
    </row>
    <row r="117" spans="1:10" ht="21" customHeight="1" x14ac:dyDescent="0.3">
      <c r="A117" s="1">
        <v>6</v>
      </c>
      <c r="B117" s="67" t="s">
        <v>67</v>
      </c>
      <c r="C117" s="1">
        <v>2</v>
      </c>
      <c r="D117" s="1" t="s">
        <v>7</v>
      </c>
      <c r="E117" s="55"/>
      <c r="F117" s="56"/>
      <c r="G117" s="50">
        <f t="shared" si="32"/>
        <v>0</v>
      </c>
      <c r="H117" s="35">
        <f t="shared" si="33"/>
        <v>0</v>
      </c>
      <c r="I117" s="36"/>
      <c r="J117" s="60" t="s">
        <v>108</v>
      </c>
    </row>
    <row r="118" spans="1:10" ht="21" customHeight="1" x14ac:dyDescent="0.3">
      <c r="A118" s="1">
        <v>7</v>
      </c>
      <c r="B118" s="67" t="s">
        <v>68</v>
      </c>
      <c r="C118" s="1">
        <v>2</v>
      </c>
      <c r="D118" s="1" t="s">
        <v>7</v>
      </c>
      <c r="E118" s="55"/>
      <c r="F118" s="56"/>
      <c r="G118" s="50">
        <f t="shared" si="32"/>
        <v>0</v>
      </c>
      <c r="H118" s="35">
        <f t="shared" si="33"/>
        <v>0</v>
      </c>
      <c r="I118" s="36"/>
      <c r="J118" s="60" t="s">
        <v>108</v>
      </c>
    </row>
    <row r="119" spans="1:10" ht="21" customHeight="1" x14ac:dyDescent="0.3">
      <c r="A119" s="1">
        <v>8</v>
      </c>
      <c r="B119" s="67" t="s">
        <v>69</v>
      </c>
      <c r="C119" s="1">
        <v>2</v>
      </c>
      <c r="D119" s="1" t="s">
        <v>7</v>
      </c>
      <c r="E119" s="55"/>
      <c r="F119" s="56"/>
      <c r="G119" s="50">
        <f t="shared" si="32"/>
        <v>0</v>
      </c>
      <c r="H119" s="35">
        <f t="shared" si="33"/>
        <v>0</v>
      </c>
      <c r="I119" s="36"/>
      <c r="J119" s="60" t="s">
        <v>108</v>
      </c>
    </row>
    <row r="120" spans="1:10" ht="21" customHeight="1" x14ac:dyDescent="0.3">
      <c r="A120" s="1">
        <v>9</v>
      </c>
      <c r="B120" s="67" t="s">
        <v>70</v>
      </c>
      <c r="C120" s="1">
        <v>5</v>
      </c>
      <c r="D120" s="1" t="s">
        <v>7</v>
      </c>
      <c r="E120" s="55"/>
      <c r="F120" s="56"/>
      <c r="G120" s="50">
        <f t="shared" si="32"/>
        <v>0</v>
      </c>
      <c r="H120" s="35">
        <f t="shared" si="33"/>
        <v>0</v>
      </c>
      <c r="I120" s="36"/>
      <c r="J120" s="60" t="s">
        <v>108</v>
      </c>
    </row>
    <row r="121" spans="1:10" ht="21" customHeight="1" x14ac:dyDescent="0.3">
      <c r="A121" s="1">
        <v>10</v>
      </c>
      <c r="B121" s="67" t="s">
        <v>71</v>
      </c>
      <c r="C121" s="1">
        <v>5</v>
      </c>
      <c r="D121" s="1" t="s">
        <v>7</v>
      </c>
      <c r="E121" s="55"/>
      <c r="F121" s="56"/>
      <c r="G121" s="50">
        <f t="shared" si="32"/>
        <v>0</v>
      </c>
      <c r="H121" s="35">
        <f t="shared" si="33"/>
        <v>0</v>
      </c>
      <c r="I121" s="36"/>
      <c r="J121" s="60" t="s">
        <v>108</v>
      </c>
    </row>
    <row r="122" spans="1:10" ht="21" customHeight="1" x14ac:dyDescent="0.3">
      <c r="A122" s="1">
        <v>11</v>
      </c>
      <c r="B122" s="67" t="s">
        <v>72</v>
      </c>
      <c r="C122" s="1">
        <v>5</v>
      </c>
      <c r="D122" s="1" t="s">
        <v>7</v>
      </c>
      <c r="E122" s="55"/>
      <c r="F122" s="56"/>
      <c r="G122" s="50">
        <f t="shared" si="32"/>
        <v>0</v>
      </c>
      <c r="H122" s="35">
        <f t="shared" si="33"/>
        <v>0</v>
      </c>
      <c r="I122" s="36"/>
      <c r="J122" s="60" t="s">
        <v>108</v>
      </c>
    </row>
    <row r="123" spans="1:10" ht="21" customHeight="1" x14ac:dyDescent="0.3">
      <c r="A123" s="1">
        <v>12</v>
      </c>
      <c r="B123" s="67" t="s">
        <v>73</v>
      </c>
      <c r="C123" s="1">
        <v>1</v>
      </c>
      <c r="D123" s="1" t="s">
        <v>7</v>
      </c>
      <c r="E123" s="55"/>
      <c r="F123" s="56"/>
      <c r="G123" s="50">
        <f t="shared" si="32"/>
        <v>0</v>
      </c>
      <c r="H123" s="35">
        <f t="shared" si="33"/>
        <v>0</v>
      </c>
      <c r="I123" s="36"/>
      <c r="J123" s="60" t="s">
        <v>108</v>
      </c>
    </row>
    <row r="124" spans="1:10" ht="21" customHeight="1" x14ac:dyDescent="0.3">
      <c r="A124" s="1">
        <v>13</v>
      </c>
      <c r="B124" s="67" t="s">
        <v>74</v>
      </c>
      <c r="C124" s="1">
        <v>1</v>
      </c>
      <c r="D124" s="1" t="s">
        <v>7</v>
      </c>
      <c r="E124" s="55"/>
      <c r="F124" s="56"/>
      <c r="G124" s="50">
        <f t="shared" si="32"/>
        <v>0</v>
      </c>
      <c r="H124" s="35">
        <f t="shared" si="33"/>
        <v>0</v>
      </c>
      <c r="I124" s="36"/>
      <c r="J124" s="60" t="s">
        <v>108</v>
      </c>
    </row>
    <row r="125" spans="1:10" ht="21" customHeight="1" x14ac:dyDescent="0.3">
      <c r="A125" s="1">
        <v>14</v>
      </c>
      <c r="B125" s="67" t="s">
        <v>75</v>
      </c>
      <c r="C125" s="1">
        <v>1</v>
      </c>
      <c r="D125" s="1" t="s">
        <v>7</v>
      </c>
      <c r="E125" s="55"/>
      <c r="F125" s="56"/>
      <c r="G125" s="50">
        <f t="shared" si="32"/>
        <v>0</v>
      </c>
      <c r="H125" s="35">
        <f t="shared" si="33"/>
        <v>0</v>
      </c>
      <c r="I125" s="36"/>
      <c r="J125" s="60" t="s">
        <v>108</v>
      </c>
    </row>
    <row r="126" spans="1:10" ht="30" customHeight="1" x14ac:dyDescent="0.3">
      <c r="A126" s="1">
        <v>15</v>
      </c>
      <c r="B126" s="67" t="s">
        <v>85</v>
      </c>
      <c r="C126" s="1">
        <v>3</v>
      </c>
      <c r="D126" s="1" t="s">
        <v>24</v>
      </c>
      <c r="E126" s="55"/>
      <c r="F126" s="56"/>
      <c r="G126" s="50">
        <f t="shared" si="32"/>
        <v>0</v>
      </c>
      <c r="H126" s="35">
        <f t="shared" si="33"/>
        <v>0</v>
      </c>
      <c r="I126" s="36"/>
      <c r="J126" s="60" t="s">
        <v>108</v>
      </c>
    </row>
    <row r="127" spans="1:10" ht="30" customHeight="1" x14ac:dyDescent="0.3">
      <c r="A127" s="1">
        <v>16</v>
      </c>
      <c r="B127" s="67" t="s">
        <v>87</v>
      </c>
      <c r="C127" s="1">
        <v>1</v>
      </c>
      <c r="D127" s="1" t="s">
        <v>7</v>
      </c>
      <c r="E127" s="55"/>
      <c r="F127" s="56"/>
      <c r="G127" s="50">
        <f t="shared" si="32"/>
        <v>0</v>
      </c>
      <c r="H127" s="35">
        <f t="shared" si="33"/>
        <v>0</v>
      </c>
      <c r="I127" s="36"/>
      <c r="J127" s="60" t="s">
        <v>108</v>
      </c>
    </row>
    <row r="128" spans="1:10" ht="30" customHeight="1" x14ac:dyDescent="0.3">
      <c r="A128" s="1">
        <v>17</v>
      </c>
      <c r="B128" s="67" t="s">
        <v>76</v>
      </c>
      <c r="C128" s="1">
        <v>1</v>
      </c>
      <c r="D128" s="1" t="s">
        <v>7</v>
      </c>
      <c r="E128" s="55"/>
      <c r="F128" s="56"/>
      <c r="G128" s="50">
        <f t="shared" si="32"/>
        <v>0</v>
      </c>
      <c r="H128" s="35">
        <f t="shared" si="33"/>
        <v>0</v>
      </c>
      <c r="I128" s="36"/>
      <c r="J128" s="60" t="s">
        <v>108</v>
      </c>
    </row>
    <row r="129" spans="1:10" ht="21" customHeight="1" x14ac:dyDescent="0.3">
      <c r="A129" s="1">
        <v>18</v>
      </c>
      <c r="B129" s="67" t="s">
        <v>77</v>
      </c>
      <c r="C129" s="1">
        <v>3</v>
      </c>
      <c r="D129" s="1" t="s">
        <v>7</v>
      </c>
      <c r="E129" s="55"/>
      <c r="F129" s="56"/>
      <c r="G129" s="50">
        <f t="shared" si="32"/>
        <v>0</v>
      </c>
      <c r="H129" s="35">
        <f t="shared" si="33"/>
        <v>0</v>
      </c>
      <c r="I129" s="36"/>
      <c r="J129" s="60" t="s">
        <v>108</v>
      </c>
    </row>
    <row r="130" spans="1:10" ht="21" customHeight="1" x14ac:dyDescent="0.3">
      <c r="A130" s="1">
        <v>19</v>
      </c>
      <c r="B130" s="67" t="s">
        <v>78</v>
      </c>
      <c r="C130" s="1">
        <v>2</v>
      </c>
      <c r="D130" s="1" t="s">
        <v>7</v>
      </c>
      <c r="E130" s="55"/>
      <c r="F130" s="56"/>
      <c r="G130" s="50">
        <f t="shared" si="32"/>
        <v>0</v>
      </c>
      <c r="H130" s="35">
        <f t="shared" si="33"/>
        <v>0</v>
      </c>
      <c r="I130" s="36"/>
      <c r="J130" s="60" t="s">
        <v>108</v>
      </c>
    </row>
    <row r="131" spans="1:10" ht="30" customHeight="1" x14ac:dyDescent="0.3">
      <c r="A131" s="1">
        <v>20</v>
      </c>
      <c r="B131" s="67" t="s">
        <v>79</v>
      </c>
      <c r="C131" s="1">
        <v>1</v>
      </c>
      <c r="D131" s="1" t="s">
        <v>7</v>
      </c>
      <c r="E131" s="55"/>
      <c r="F131" s="56"/>
      <c r="G131" s="50">
        <f t="shared" si="32"/>
        <v>0</v>
      </c>
      <c r="H131" s="35">
        <f t="shared" si="33"/>
        <v>0</v>
      </c>
      <c r="I131" s="36"/>
      <c r="J131" s="60" t="s">
        <v>108</v>
      </c>
    </row>
    <row r="132" spans="1:10" ht="30" customHeight="1" x14ac:dyDescent="0.3">
      <c r="A132" s="1">
        <v>21</v>
      </c>
      <c r="B132" s="67" t="s">
        <v>80</v>
      </c>
      <c r="C132" s="1">
        <v>2</v>
      </c>
      <c r="D132" s="1" t="s">
        <v>7</v>
      </c>
      <c r="E132" s="55"/>
      <c r="F132" s="56"/>
      <c r="G132" s="50">
        <f t="shared" si="32"/>
        <v>0</v>
      </c>
      <c r="H132" s="35">
        <f t="shared" si="33"/>
        <v>0</v>
      </c>
      <c r="I132" s="36"/>
      <c r="J132" s="60" t="s">
        <v>108</v>
      </c>
    </row>
    <row r="133" spans="1:10" ht="21" customHeight="1" x14ac:dyDescent="0.3">
      <c r="A133" s="1">
        <v>22</v>
      </c>
      <c r="B133" s="67" t="s">
        <v>81</v>
      </c>
      <c r="C133" s="1">
        <v>2</v>
      </c>
      <c r="D133" s="1" t="s">
        <v>7</v>
      </c>
      <c r="E133" s="55"/>
      <c r="F133" s="56"/>
      <c r="G133" s="50">
        <f t="shared" si="32"/>
        <v>0</v>
      </c>
      <c r="H133" s="35">
        <f t="shared" si="33"/>
        <v>0</v>
      </c>
      <c r="I133" s="36"/>
      <c r="J133" s="60" t="s">
        <v>108</v>
      </c>
    </row>
    <row r="134" spans="1:10" ht="21" customHeight="1" x14ac:dyDescent="0.3">
      <c r="A134" s="1">
        <v>23</v>
      </c>
      <c r="B134" s="67" t="s">
        <v>88</v>
      </c>
      <c r="C134" s="1">
        <v>3</v>
      </c>
      <c r="D134" s="1" t="s">
        <v>24</v>
      </c>
      <c r="E134" s="55"/>
      <c r="F134" s="56"/>
      <c r="G134" s="50">
        <f t="shared" si="32"/>
        <v>0</v>
      </c>
      <c r="H134" s="35">
        <f t="shared" si="33"/>
        <v>0</v>
      </c>
      <c r="I134" s="36"/>
      <c r="J134" s="60" t="s">
        <v>108</v>
      </c>
    </row>
    <row r="135" spans="1:10" ht="21" customHeight="1" x14ac:dyDescent="0.3">
      <c r="A135" s="1">
        <v>24</v>
      </c>
      <c r="B135" s="67" t="s">
        <v>89</v>
      </c>
      <c r="C135" s="1">
        <v>4</v>
      </c>
      <c r="D135" s="1" t="s">
        <v>7</v>
      </c>
      <c r="E135" s="55"/>
      <c r="F135" s="56"/>
      <c r="G135" s="50">
        <f t="shared" si="32"/>
        <v>0</v>
      </c>
      <c r="H135" s="35">
        <f t="shared" si="33"/>
        <v>0</v>
      </c>
      <c r="I135" s="36"/>
      <c r="J135" s="60" t="s">
        <v>108</v>
      </c>
    </row>
    <row r="136" spans="1:10" ht="30" customHeight="1" x14ac:dyDescent="0.3">
      <c r="A136" s="1">
        <v>25</v>
      </c>
      <c r="B136" s="69" t="s">
        <v>151</v>
      </c>
      <c r="C136" s="1">
        <v>2</v>
      </c>
      <c r="D136" s="1" t="s">
        <v>7</v>
      </c>
      <c r="E136" s="55"/>
      <c r="F136" s="56"/>
      <c r="G136" s="50">
        <f t="shared" si="32"/>
        <v>0</v>
      </c>
      <c r="H136" s="35">
        <f t="shared" si="33"/>
        <v>0</v>
      </c>
      <c r="I136" s="36"/>
      <c r="J136" s="60" t="s">
        <v>108</v>
      </c>
    </row>
    <row r="137" spans="1:10" ht="21" customHeight="1" x14ac:dyDescent="0.3">
      <c r="A137" s="1">
        <v>26</v>
      </c>
      <c r="B137" s="67" t="s">
        <v>82</v>
      </c>
      <c r="C137" s="1">
        <v>3</v>
      </c>
      <c r="D137" s="1" t="s">
        <v>7</v>
      </c>
      <c r="E137" s="55"/>
      <c r="F137" s="56"/>
      <c r="G137" s="50">
        <f t="shared" si="32"/>
        <v>0</v>
      </c>
      <c r="H137" s="35">
        <f t="shared" si="33"/>
        <v>0</v>
      </c>
      <c r="I137" s="36"/>
      <c r="J137" s="60" t="s">
        <v>108</v>
      </c>
    </row>
    <row r="138" spans="1:10" ht="28.8" customHeight="1" x14ac:dyDescent="0.3">
      <c r="A138" s="1">
        <v>27</v>
      </c>
      <c r="B138" s="67" t="s">
        <v>143</v>
      </c>
      <c r="C138" s="1">
        <v>5</v>
      </c>
      <c r="D138" s="1" t="s">
        <v>24</v>
      </c>
      <c r="E138" s="55"/>
      <c r="F138" s="56"/>
      <c r="G138" s="50">
        <f t="shared" si="32"/>
        <v>0</v>
      </c>
      <c r="H138" s="35">
        <f t="shared" si="33"/>
        <v>0</v>
      </c>
      <c r="I138" s="36"/>
      <c r="J138" s="60" t="s">
        <v>108</v>
      </c>
    </row>
    <row r="139" spans="1:10" ht="21" customHeight="1" x14ac:dyDescent="0.3">
      <c r="A139" s="1">
        <v>28</v>
      </c>
      <c r="B139" s="67" t="s">
        <v>83</v>
      </c>
      <c r="C139" s="1">
        <v>3</v>
      </c>
      <c r="D139" s="1" t="s">
        <v>118</v>
      </c>
      <c r="E139" s="55"/>
      <c r="F139" s="56"/>
      <c r="G139" s="50">
        <f t="shared" si="32"/>
        <v>0</v>
      </c>
      <c r="H139" s="35">
        <f t="shared" si="33"/>
        <v>0</v>
      </c>
      <c r="I139" s="36"/>
      <c r="J139" s="60" t="s">
        <v>108</v>
      </c>
    </row>
    <row r="140" spans="1:10" ht="30" customHeight="1" x14ac:dyDescent="0.3">
      <c r="A140" s="1">
        <v>29</v>
      </c>
      <c r="B140" s="67" t="s">
        <v>84</v>
      </c>
      <c r="C140" s="1">
        <v>1</v>
      </c>
      <c r="D140" s="1" t="s">
        <v>7</v>
      </c>
      <c r="E140" s="55"/>
      <c r="F140" s="56"/>
      <c r="G140" s="50">
        <f t="shared" si="32"/>
        <v>0</v>
      </c>
      <c r="H140" s="35">
        <f t="shared" si="33"/>
        <v>0</v>
      </c>
      <c r="I140" s="60" t="s">
        <v>108</v>
      </c>
      <c r="J140" s="60" t="s">
        <v>108</v>
      </c>
    </row>
    <row r="141" spans="1:10" ht="21" customHeight="1" x14ac:dyDescent="0.3">
      <c r="A141" s="1">
        <v>30</v>
      </c>
      <c r="B141" s="6" t="s">
        <v>86</v>
      </c>
      <c r="C141" s="1">
        <v>1</v>
      </c>
      <c r="D141" s="1" t="s">
        <v>118</v>
      </c>
      <c r="E141" s="55"/>
      <c r="F141" s="56"/>
      <c r="G141" s="50">
        <f t="shared" si="32"/>
        <v>0</v>
      </c>
      <c r="H141" s="35">
        <f t="shared" si="33"/>
        <v>0</v>
      </c>
      <c r="I141" s="36"/>
      <c r="J141" s="60" t="s">
        <v>108</v>
      </c>
    </row>
    <row r="142" spans="1:10" ht="30" customHeight="1" x14ac:dyDescent="0.3">
      <c r="A142" s="1">
        <v>31</v>
      </c>
      <c r="B142" s="6" t="s">
        <v>92</v>
      </c>
      <c r="C142" s="1">
        <v>4</v>
      </c>
      <c r="D142" s="1" t="s">
        <v>24</v>
      </c>
      <c r="E142" s="55"/>
      <c r="F142" s="56"/>
      <c r="G142" s="50">
        <f t="shared" si="32"/>
        <v>0</v>
      </c>
      <c r="H142" s="35">
        <f t="shared" si="33"/>
        <v>0</v>
      </c>
      <c r="I142" s="36"/>
      <c r="J142" s="60" t="s">
        <v>108</v>
      </c>
    </row>
    <row r="143" spans="1:10" ht="30" customHeight="1" x14ac:dyDescent="0.3">
      <c r="A143" s="2">
        <v>32</v>
      </c>
      <c r="B143" s="7" t="s">
        <v>91</v>
      </c>
      <c r="C143" s="2">
        <v>2</v>
      </c>
      <c r="D143" s="2" t="s">
        <v>24</v>
      </c>
      <c r="E143" s="55"/>
      <c r="F143" s="58"/>
      <c r="G143" s="9">
        <f t="shared" ref="G143:G146" si="34">E143+E143*F143</f>
        <v>0</v>
      </c>
      <c r="H143" s="41">
        <f t="shared" ref="H143:H146" si="35">C143*G143</f>
        <v>0</v>
      </c>
      <c r="I143" s="36"/>
      <c r="J143" s="60" t="s">
        <v>108</v>
      </c>
    </row>
    <row r="144" spans="1:10" ht="30" customHeight="1" x14ac:dyDescent="0.3">
      <c r="A144" s="2">
        <v>33</v>
      </c>
      <c r="B144" s="7" t="s">
        <v>155</v>
      </c>
      <c r="C144" s="2">
        <v>10</v>
      </c>
      <c r="D144" s="2" t="s">
        <v>24</v>
      </c>
      <c r="E144" s="55"/>
      <c r="F144" s="58"/>
      <c r="G144" s="9">
        <f t="shared" si="34"/>
        <v>0</v>
      </c>
      <c r="H144" s="41">
        <f>C144*G144</f>
        <v>0</v>
      </c>
      <c r="I144" s="36"/>
      <c r="J144" s="60" t="s">
        <v>108</v>
      </c>
    </row>
    <row r="145" spans="1:10" ht="30" customHeight="1" x14ac:dyDescent="0.3">
      <c r="A145" s="2">
        <v>34</v>
      </c>
      <c r="B145" s="7" t="s">
        <v>148</v>
      </c>
      <c r="C145" s="2">
        <v>20</v>
      </c>
      <c r="D145" s="2" t="s">
        <v>24</v>
      </c>
      <c r="E145" s="55"/>
      <c r="F145" s="58"/>
      <c r="G145" s="9">
        <f>E145+E145*F145</f>
        <v>0</v>
      </c>
      <c r="H145" s="41">
        <f>C145*G145</f>
        <v>0</v>
      </c>
      <c r="I145" s="36"/>
      <c r="J145" s="60" t="s">
        <v>108</v>
      </c>
    </row>
    <row r="146" spans="1:10" ht="30" customHeight="1" x14ac:dyDescent="0.3">
      <c r="A146" s="2">
        <v>35</v>
      </c>
      <c r="B146" s="7" t="s">
        <v>149</v>
      </c>
      <c r="C146" s="2">
        <v>20</v>
      </c>
      <c r="D146" s="2" t="s">
        <v>24</v>
      </c>
      <c r="E146" s="55"/>
      <c r="F146" s="58"/>
      <c r="G146" s="9">
        <f t="shared" si="34"/>
        <v>0</v>
      </c>
      <c r="H146" s="41">
        <f t="shared" si="35"/>
        <v>0</v>
      </c>
      <c r="I146" s="36"/>
      <c r="J146" s="60" t="s">
        <v>108</v>
      </c>
    </row>
    <row r="147" spans="1:10" ht="30" customHeight="1" x14ac:dyDescent="0.3">
      <c r="A147" s="2">
        <v>36</v>
      </c>
      <c r="B147" s="7" t="s">
        <v>150</v>
      </c>
      <c r="C147" s="2">
        <v>20</v>
      </c>
      <c r="D147" s="2" t="s">
        <v>24</v>
      </c>
      <c r="E147" s="55"/>
      <c r="F147" s="58"/>
      <c r="G147" s="9">
        <f t="shared" si="32"/>
        <v>0</v>
      </c>
      <c r="H147" s="41">
        <f t="shared" si="33"/>
        <v>0</v>
      </c>
      <c r="I147" s="36"/>
      <c r="J147" s="60" t="s">
        <v>108</v>
      </c>
    </row>
    <row r="148" spans="1:10" ht="28.2" customHeight="1" x14ac:dyDescent="0.3">
      <c r="A148" s="77" t="s">
        <v>102</v>
      </c>
      <c r="B148" s="78"/>
      <c r="C148" s="78"/>
      <c r="D148" s="78"/>
      <c r="E148" s="78"/>
      <c r="F148" s="78"/>
      <c r="G148" s="42"/>
      <c r="H148" s="43">
        <f>SUM(H112:H147)</f>
        <v>0</v>
      </c>
      <c r="I148" s="44"/>
      <c r="J148" s="59"/>
    </row>
    <row r="150" spans="1:10" s="23" customFormat="1" ht="17.399999999999999" customHeight="1" thickBot="1" x14ac:dyDescent="0.35">
      <c r="A150" s="76" t="s">
        <v>141</v>
      </c>
      <c r="B150" s="76"/>
      <c r="C150" s="76"/>
      <c r="D150" s="76"/>
      <c r="E150" s="76"/>
      <c r="F150" s="76"/>
      <c r="G150" s="76"/>
      <c r="H150" s="76"/>
      <c r="I150" s="76"/>
      <c r="J150" s="76"/>
    </row>
    <row r="151" spans="1:10" ht="45" customHeight="1" thickBot="1" x14ac:dyDescent="0.35">
      <c r="A151" s="24" t="s">
        <v>2</v>
      </c>
      <c r="B151" s="25" t="s">
        <v>3</v>
      </c>
      <c r="C151" s="25" t="s">
        <v>4</v>
      </c>
      <c r="D151" s="26" t="s">
        <v>5</v>
      </c>
      <c r="E151" s="26" t="s">
        <v>103</v>
      </c>
      <c r="F151" s="26" t="s">
        <v>104</v>
      </c>
      <c r="G151" s="26" t="s">
        <v>105</v>
      </c>
      <c r="H151" s="26" t="s">
        <v>106</v>
      </c>
      <c r="I151" s="27" t="s">
        <v>122</v>
      </c>
      <c r="J151" s="28" t="s">
        <v>123</v>
      </c>
    </row>
    <row r="152" spans="1:10" ht="21" customHeight="1" x14ac:dyDescent="0.3">
      <c r="A152" s="29">
        <v>1</v>
      </c>
      <c r="B152" s="66" t="s">
        <v>147</v>
      </c>
      <c r="C152" s="29">
        <v>2</v>
      </c>
      <c r="D152" s="29" t="s">
        <v>7</v>
      </c>
      <c r="E152" s="55"/>
      <c r="F152" s="3"/>
      <c r="G152" s="31">
        <f t="shared" ref="G152" si="36">E152+E152*F152</f>
        <v>0</v>
      </c>
      <c r="H152" s="32">
        <f t="shared" ref="H152" si="37">C152*G152</f>
        <v>0</v>
      </c>
      <c r="I152" s="60" t="s">
        <v>110</v>
      </c>
      <c r="J152" s="36"/>
    </row>
    <row r="153" spans="1:10" ht="28.2" customHeight="1" x14ac:dyDescent="0.3">
      <c r="A153" s="77" t="s">
        <v>142</v>
      </c>
      <c r="B153" s="78"/>
      <c r="C153" s="78"/>
      <c r="D153" s="78"/>
      <c r="E153" s="78"/>
      <c r="F153" s="78"/>
      <c r="G153" s="42"/>
      <c r="H153" s="43">
        <f>SUM(H152:H152)</f>
        <v>0</v>
      </c>
      <c r="I153" s="44"/>
      <c r="J153" s="59"/>
    </row>
    <row r="155" spans="1:10" s="23" customFormat="1" ht="17.399999999999999" customHeight="1" thickBot="1" x14ac:dyDescent="0.35">
      <c r="A155" s="76" t="s">
        <v>146</v>
      </c>
      <c r="B155" s="76"/>
      <c r="C155" s="76"/>
      <c r="D155" s="76"/>
      <c r="E155" s="76"/>
      <c r="F155" s="76"/>
      <c r="G155" s="76"/>
      <c r="H155" s="76"/>
      <c r="I155" s="76"/>
      <c r="J155" s="76"/>
    </row>
    <row r="156" spans="1:10" ht="45" customHeight="1" thickBot="1" x14ac:dyDescent="0.35">
      <c r="A156" s="24" t="s">
        <v>2</v>
      </c>
      <c r="B156" s="25" t="s">
        <v>3</v>
      </c>
      <c r="C156" s="25" t="s">
        <v>4</v>
      </c>
      <c r="D156" s="26" t="s">
        <v>5</v>
      </c>
      <c r="E156" s="26" t="s">
        <v>103</v>
      </c>
      <c r="F156" s="26" t="s">
        <v>104</v>
      </c>
      <c r="G156" s="26" t="s">
        <v>105</v>
      </c>
      <c r="H156" s="26" t="s">
        <v>106</v>
      </c>
      <c r="I156" s="27" t="s">
        <v>122</v>
      </c>
      <c r="J156" s="28" t="s">
        <v>123</v>
      </c>
    </row>
    <row r="157" spans="1:10" ht="21" customHeight="1" x14ac:dyDescent="0.3">
      <c r="A157" s="29">
        <v>1</v>
      </c>
      <c r="B157" s="6" t="s">
        <v>14</v>
      </c>
      <c r="C157" s="1">
        <v>2</v>
      </c>
      <c r="D157" s="1" t="s">
        <v>7</v>
      </c>
      <c r="E157" s="8"/>
      <c r="F157" s="3"/>
      <c r="G157" s="31">
        <f t="shared" ref="G157" si="38">E157+E157*F157</f>
        <v>0</v>
      </c>
      <c r="H157" s="35">
        <f t="shared" ref="H157" si="39">C157*G157</f>
        <v>0</v>
      </c>
      <c r="I157" s="37" t="s">
        <v>110</v>
      </c>
      <c r="J157" s="36"/>
    </row>
    <row r="158" spans="1:10" ht="28.2" customHeight="1" x14ac:dyDescent="0.3">
      <c r="A158" s="77" t="s">
        <v>145</v>
      </c>
      <c r="B158" s="78"/>
      <c r="C158" s="78"/>
      <c r="D158" s="78"/>
      <c r="E158" s="78"/>
      <c r="F158" s="78"/>
      <c r="G158" s="42"/>
      <c r="H158" s="43">
        <f>SUM(H157:H157)</f>
        <v>0</v>
      </c>
      <c r="I158" s="44"/>
      <c r="J158" s="59"/>
    </row>
  </sheetData>
  <sheetProtection formatCells="0" deleteRows="0"/>
  <mergeCells count="27">
    <mergeCell ref="A1:B1"/>
    <mergeCell ref="A3:B3"/>
    <mergeCell ref="A81:F81"/>
    <mergeCell ref="A88:F88"/>
    <mergeCell ref="A98:F98"/>
    <mergeCell ref="A83:J83"/>
    <mergeCell ref="A4:J4"/>
    <mergeCell ref="C3:I3"/>
    <mergeCell ref="A5:J5"/>
    <mergeCell ref="A59:F59"/>
    <mergeCell ref="A20:F20"/>
    <mergeCell ref="A28:F28"/>
    <mergeCell ref="A37:F37"/>
    <mergeCell ref="A30:J30"/>
    <mergeCell ref="A155:J155"/>
    <mergeCell ref="A158:F158"/>
    <mergeCell ref="A22:J22"/>
    <mergeCell ref="A7:J7"/>
    <mergeCell ref="A39:J39"/>
    <mergeCell ref="A108:F108"/>
    <mergeCell ref="A148:F148"/>
    <mergeCell ref="A110:J110"/>
    <mergeCell ref="A90:J90"/>
    <mergeCell ref="A100:J100"/>
    <mergeCell ref="A109:J109"/>
    <mergeCell ref="A150:J150"/>
    <mergeCell ref="A153:F153"/>
  </mergeCells>
  <dataValidations count="1">
    <dataValidation allowBlank="1" showInputMessage="1" showErrorMessage="1" promptTitle="Należy wpisać stawkę VAT" prompt="0% lub 8% lub 23%" sqref="F24:F27 F32:F36 F41:F58 F85:F87 F92:F97 F102:F107 F157 F63:F80 F152 F9:F19 F112:F147"/>
  </dataValidations>
  <pageMargins left="0.31496062992125984" right="0.31496062992125984" top="0.55118110236220474" bottom="0.55118110236220474" header="0.51181102362204722" footer="0.51181102362204722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 Tarnów</dc:creator>
  <dc:description/>
  <cp:lastModifiedBy>ANS Tarnów</cp:lastModifiedBy>
  <cp:revision>4</cp:revision>
  <cp:lastPrinted>2022-12-19T12:02:11Z</cp:lastPrinted>
  <dcterms:created xsi:type="dcterms:W3CDTF">2022-10-20T06:26:02Z</dcterms:created>
  <dcterms:modified xsi:type="dcterms:W3CDTF">2022-12-21T07:23:15Z</dcterms:modified>
  <dc:language>pl-PL</dc:language>
</cp:coreProperties>
</file>