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aelert\Desktop\części zamienne 2023\sprawdzone przez mec. 18.05\poprawione po p. mec. 18.05\"/>
    </mc:Choice>
  </mc:AlternateContent>
  <xr:revisionPtr revIDLastSave="0" documentId="13_ncr:1_{C63182E3-EA0D-4541-966D-C411991EA9AA}" xr6:coauthVersionLast="47" xr6:coauthVersionMax="47" xr10:uidLastSave="{00000000-0000-0000-0000-000000000000}"/>
  <bookViews>
    <workbookView xWindow="-120" yWindow="-120" windowWidth="29040" windowHeight="15840" tabRatio="689" xr2:uid="{00000000-000D-0000-FFFF-FFFF00000000}"/>
  </bookViews>
  <sheets>
    <sheet name="CAŁOŚĆ" sheetId="1" r:id="rId1"/>
  </sheets>
  <definedNames>
    <definedName name="_xlnm._FilterDatabase" localSheetId="0" hidden="1">CAŁOŚĆ!$A$1:$L$132</definedName>
    <definedName name="_xlnm.Print_Area" localSheetId="0">CAŁOŚĆ!$A$1:$L$132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5" i="1" l="1"/>
  <c r="K146" i="1"/>
  <c r="K147" i="1"/>
  <c r="K148" i="1"/>
  <c r="K149" i="1"/>
  <c r="K150" i="1"/>
  <c r="K151" i="1"/>
  <c r="K152" i="1"/>
  <c r="K156" i="1"/>
  <c r="J126" i="1"/>
  <c r="J127" i="1"/>
  <c r="J128" i="1"/>
  <c r="K128" i="1" s="1"/>
  <c r="J129" i="1"/>
  <c r="K129" i="1" s="1"/>
  <c r="J130" i="1"/>
  <c r="J131" i="1"/>
  <c r="J132" i="1"/>
  <c r="K132" i="1" s="1"/>
  <c r="J133" i="1"/>
  <c r="K133" i="1" s="1"/>
  <c r="J134" i="1"/>
  <c r="J135" i="1"/>
  <c r="J136" i="1"/>
  <c r="K136" i="1" s="1"/>
  <c r="J137" i="1"/>
  <c r="K137" i="1" s="1"/>
  <c r="J138" i="1"/>
  <c r="J139" i="1"/>
  <c r="J125" i="1"/>
  <c r="J231" i="1"/>
  <c r="J232" i="1"/>
  <c r="J233" i="1"/>
  <c r="K233" i="1" s="1"/>
  <c r="J234" i="1"/>
  <c r="J235" i="1"/>
  <c r="J236" i="1"/>
  <c r="J237" i="1"/>
  <c r="J238" i="1"/>
  <c r="J230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K221" i="1" s="1"/>
  <c r="J222" i="1"/>
  <c r="J223" i="1"/>
  <c r="J224" i="1"/>
  <c r="J208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185" i="1"/>
  <c r="J163" i="1"/>
  <c r="J164" i="1"/>
  <c r="J165" i="1"/>
  <c r="J166" i="1"/>
  <c r="K166" i="1" s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62" i="1"/>
  <c r="J145" i="1"/>
  <c r="J146" i="1"/>
  <c r="J147" i="1"/>
  <c r="J148" i="1"/>
  <c r="J149" i="1"/>
  <c r="J150" i="1"/>
  <c r="J151" i="1"/>
  <c r="J152" i="1"/>
  <c r="J153" i="1"/>
  <c r="K153" i="1" s="1"/>
  <c r="J154" i="1"/>
  <c r="K154" i="1" s="1"/>
  <c r="J155" i="1"/>
  <c r="K155" i="1" s="1"/>
  <c r="J156" i="1"/>
  <c r="J144" i="1"/>
  <c r="J107" i="1"/>
  <c r="K107" i="1" s="1"/>
  <c r="J108" i="1"/>
  <c r="K108" i="1" s="1"/>
  <c r="J109" i="1"/>
  <c r="J110" i="1"/>
  <c r="J111" i="1"/>
  <c r="J112" i="1"/>
  <c r="J113" i="1"/>
  <c r="J114" i="1"/>
  <c r="J115" i="1"/>
  <c r="J116" i="1"/>
  <c r="J117" i="1"/>
  <c r="J118" i="1"/>
  <c r="J119" i="1"/>
  <c r="J106" i="1"/>
  <c r="J90" i="1"/>
  <c r="J91" i="1"/>
  <c r="J92" i="1"/>
  <c r="J93" i="1"/>
  <c r="J94" i="1"/>
  <c r="J95" i="1"/>
  <c r="J96" i="1"/>
  <c r="J97" i="1"/>
  <c r="J98" i="1"/>
  <c r="J99" i="1"/>
  <c r="J100" i="1"/>
  <c r="J89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64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K46" i="1" s="1"/>
  <c r="J47" i="1"/>
  <c r="J48" i="1"/>
  <c r="J49" i="1"/>
  <c r="J50" i="1"/>
  <c r="K50" i="1" s="1"/>
  <c r="J51" i="1"/>
  <c r="J52" i="1"/>
  <c r="J53" i="1"/>
  <c r="J54" i="1"/>
  <c r="K54" i="1" s="1"/>
  <c r="J55" i="1"/>
  <c r="J56" i="1"/>
  <c r="J57" i="1"/>
  <c r="J58" i="1"/>
  <c r="J28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4" i="1"/>
  <c r="K126" i="1"/>
  <c r="K127" i="1"/>
  <c r="K130" i="1"/>
  <c r="K131" i="1"/>
  <c r="K134" i="1"/>
  <c r="K135" i="1"/>
  <c r="K138" i="1"/>
  <c r="K139" i="1"/>
  <c r="K53" i="1"/>
  <c r="K211" i="1"/>
  <c r="J23" i="1" l="1"/>
  <c r="K23" i="1" s="1"/>
  <c r="J140" i="1"/>
  <c r="J84" i="1"/>
  <c r="J239" i="1"/>
  <c r="J203" i="1"/>
  <c r="J225" i="1"/>
  <c r="J157" i="1"/>
  <c r="J180" i="1"/>
  <c r="J120" i="1"/>
  <c r="K165" i="1"/>
  <c r="K125" i="1"/>
  <c r="K140" i="1" s="1"/>
  <c r="J59" i="1"/>
  <c r="K59" i="1" s="1"/>
  <c r="K64" i="1"/>
  <c r="K80" i="1"/>
  <c r="K72" i="1"/>
  <c r="K44" i="1"/>
  <c r="K39" i="1"/>
  <c r="K99" i="1"/>
  <c r="K169" i="1"/>
  <c r="K174" i="1"/>
  <c r="K57" i="1"/>
  <c r="K55" i="1"/>
  <c r="K48" i="1"/>
  <c r="K176" i="1"/>
  <c r="K116" i="1"/>
  <c r="K112" i="1"/>
  <c r="K192" i="1"/>
  <c r="K199" i="1"/>
  <c r="K191" i="1"/>
  <c r="K96" i="1"/>
  <c r="K216" i="1"/>
  <c r="K168" i="1"/>
  <c r="K232" i="1"/>
  <c r="K237" i="1"/>
  <c r="K220" i="1"/>
  <c r="K218" i="1"/>
  <c r="K215" i="1"/>
  <c r="K198" i="1"/>
  <c r="K190" i="1"/>
  <c r="K173" i="1"/>
  <c r="K167" i="1"/>
  <c r="K71" i="1"/>
  <c r="K58" i="1"/>
  <c r="K52" i="1"/>
  <c r="K42" i="1"/>
  <c r="K235" i="1"/>
  <c r="K234" i="1"/>
  <c r="K236" i="1"/>
  <c r="K231" i="1"/>
  <c r="K213" i="1"/>
  <c r="K223" i="1"/>
  <c r="K212" i="1"/>
  <c r="K214" i="1"/>
  <c r="K224" i="1"/>
  <c r="K209" i="1"/>
  <c r="K217" i="1"/>
  <c r="K187" i="1"/>
  <c r="K201" i="1"/>
  <c r="K186" i="1"/>
  <c r="K193" i="1"/>
  <c r="K195" i="1"/>
  <c r="K200" i="1"/>
  <c r="K202" i="1"/>
  <c r="K194" i="1"/>
  <c r="K196" i="1"/>
  <c r="K188" i="1"/>
  <c r="K197" i="1"/>
  <c r="K189" i="1"/>
  <c r="K170" i="1"/>
  <c r="K172" i="1"/>
  <c r="K171" i="1"/>
  <c r="K179" i="1"/>
  <c r="K164" i="1"/>
  <c r="K175" i="1"/>
  <c r="K118" i="1"/>
  <c r="K110" i="1"/>
  <c r="K117" i="1"/>
  <c r="K119" i="1"/>
  <c r="K109" i="1"/>
  <c r="K111" i="1"/>
  <c r="K113" i="1"/>
  <c r="K91" i="1"/>
  <c r="K98" i="1"/>
  <c r="K100" i="1"/>
  <c r="K95" i="1"/>
  <c r="K94" i="1"/>
  <c r="K73" i="1"/>
  <c r="K75" i="1"/>
  <c r="K74" i="1"/>
  <c r="K76" i="1"/>
  <c r="K68" i="1"/>
  <c r="K81" i="1"/>
  <c r="K83" i="1"/>
  <c r="K65" i="1"/>
  <c r="K67" i="1"/>
  <c r="K77" i="1"/>
  <c r="K69" i="1"/>
  <c r="K78" i="1"/>
  <c r="K79" i="1"/>
  <c r="K36" i="1"/>
  <c r="K32" i="1"/>
  <c r="K34" i="1"/>
  <c r="K30" i="1"/>
  <c r="K41" i="1"/>
  <c r="K45" i="1"/>
  <c r="K49" i="1"/>
  <c r="K51" i="1"/>
  <c r="K29" i="1"/>
  <c r="K40" i="1"/>
  <c r="K43" i="1"/>
  <c r="K47" i="1"/>
  <c r="K56" i="1"/>
  <c r="K17" i="1"/>
  <c r="K6" i="1"/>
  <c r="K11" i="1"/>
  <c r="K8" i="1"/>
  <c r="K4" i="1"/>
  <c r="K21" i="1"/>
  <c r="K13" i="1"/>
  <c r="K5" i="1"/>
  <c r="K9" i="1"/>
  <c r="K14" i="1"/>
  <c r="K10" i="1"/>
  <c r="K19" i="1"/>
  <c r="K7" i="1"/>
  <c r="K15" i="1"/>
  <c r="K12" i="1"/>
  <c r="K20" i="1"/>
  <c r="K92" i="1" l="1"/>
  <c r="K66" i="1"/>
  <c r="K35" i="1"/>
  <c r="K33" i="1"/>
  <c r="K31" i="1"/>
  <c r="K163" i="1"/>
  <c r="K22" i="1"/>
  <c r="K37" i="1"/>
  <c r="K178" i="1"/>
  <c r="K16" i="1"/>
  <c r="K82" i="1"/>
  <c r="K70" i="1"/>
  <c r="K97" i="1"/>
  <c r="K93" i="1"/>
  <c r="K238" i="1"/>
  <c r="K115" i="1"/>
  <c r="K222" i="1"/>
  <c r="K210" i="1"/>
  <c r="K219" i="1"/>
  <c r="K230" i="1"/>
  <c r="K208" i="1"/>
  <c r="K185" i="1"/>
  <c r="K203" i="1" s="1"/>
  <c r="K162" i="1"/>
  <c r="K144" i="1"/>
  <c r="K106" i="1"/>
  <c r="K89" i="1"/>
  <c r="K18" i="1"/>
  <c r="K157" i="1" l="1"/>
  <c r="K239" i="1"/>
  <c r="K90" i="1"/>
  <c r="K101" i="1" s="1"/>
  <c r="J101" i="1"/>
  <c r="J243" i="1" s="1"/>
  <c r="K225" i="1"/>
  <c r="K114" i="1"/>
  <c r="K120" i="1" s="1"/>
  <c r="K84" i="1"/>
  <c r="K177" i="1"/>
  <c r="K180" i="1" s="1"/>
  <c r="K28" i="1"/>
  <c r="K243" i="1" l="1"/>
  <c r="K38" i="1"/>
</calcChain>
</file>

<file path=xl/sharedStrings.xml><?xml version="1.0" encoding="utf-8"?>
<sst xmlns="http://schemas.openxmlformats.org/spreadsheetml/2006/main" count="793" uniqueCount="241">
  <si>
    <t>Nazwa części</t>
  </si>
  <si>
    <t>Ilość</t>
  </si>
  <si>
    <t>Numer katalogowy, który będzie widniał na fakturze</t>
  </si>
  <si>
    <t>Producent</t>
  </si>
  <si>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</si>
  <si>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</si>
  <si>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</si>
  <si>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</si>
  <si>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</si>
  <si>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</si>
  <si>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</si>
  <si>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</si>
  <si>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</si>
  <si>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</si>
  <si>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</si>
  <si>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</si>
  <si>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</si>
  <si>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</si>
  <si>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</si>
  <si>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</si>
  <si>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</si>
  <si>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</si>
  <si>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</si>
  <si>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</si>
  <si>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</si>
  <si>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</si>
  <si>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</si>
  <si>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</si>
  <si>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</si>
  <si>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</si>
  <si>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</si>
  <si>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</si>
  <si>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</si>
  <si>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</si>
  <si>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</si>
  <si>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</si>
  <si>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Numer katalogowy </t>
  </si>
  <si>
    <t>Cena jednostk. netto</t>
  </si>
  <si>
    <t>J.m.</t>
  </si>
  <si>
    <t>Wartość brutto</t>
  </si>
  <si>
    <t>VAT (%)</t>
  </si>
  <si>
    <t>Wartość netto (ilość x cena jedn. netto)</t>
  </si>
  <si>
    <t>543029774R</t>
  </si>
  <si>
    <t>562109362R</t>
  </si>
  <si>
    <t>164038513R</t>
  </si>
  <si>
    <t>806073022R</t>
  </si>
  <si>
    <t>349352849R</t>
  </si>
  <si>
    <t>546180004R</t>
  </si>
  <si>
    <t>402103708R</t>
  </si>
  <si>
    <t>432107045R</t>
  </si>
  <si>
    <t>288906796R</t>
  </si>
  <si>
    <t>302052305R</t>
  </si>
  <si>
    <t>152093920R</t>
  </si>
  <si>
    <t>165465171R</t>
  </si>
  <si>
    <t>777640623R</t>
  </si>
  <si>
    <t>432000367R</t>
  </si>
  <si>
    <t>410601061R</t>
  </si>
  <si>
    <t>440601186R</t>
  </si>
  <si>
    <t>Amortyzator przedni</t>
  </si>
  <si>
    <t>Amortyzator tylny</t>
  </si>
  <si>
    <t>Filtr paliwa</t>
  </si>
  <si>
    <t>Klamka drzwi bocz suwanych zew</t>
  </si>
  <si>
    <t>Linka zmiany biegów</t>
  </si>
  <si>
    <t>Linka hamulca ręcznego</t>
  </si>
  <si>
    <t>Łącznik stabilizatora</t>
  </si>
  <si>
    <t>Łożysko piasty przedniej</t>
  </si>
  <si>
    <t>Łożysko piasty tylne</t>
  </si>
  <si>
    <t>Pasek wieloklinowy 7PK 1975</t>
  </si>
  <si>
    <t xml:space="preserve">Pióro wycieraczki </t>
  </si>
  <si>
    <t>Tarcza sprzęgła kpl z dociskiem</t>
  </si>
  <si>
    <t>Wkład filtra oleju</t>
  </si>
  <si>
    <t>Wkład filtra powietrza</t>
  </si>
  <si>
    <t>Zawias drzwi przesuwnych prawy środkowy</t>
  </si>
  <si>
    <t>tarcza hamulcowa przednia</t>
  </si>
  <si>
    <t>tarcza hamulcowa tylna</t>
  </si>
  <si>
    <t>klocki hamulcowe przednie</t>
  </si>
  <si>
    <t>klocki hamulcowe tylne</t>
  </si>
  <si>
    <t>szt</t>
  </si>
  <si>
    <t>kpl</t>
  </si>
  <si>
    <t>szr</t>
  </si>
  <si>
    <t>306202443R</t>
  </si>
  <si>
    <t>364009215R</t>
  </si>
  <si>
    <t>112108180R</t>
  </si>
  <si>
    <t>210103098R</t>
  </si>
  <si>
    <t>391005187R</t>
  </si>
  <si>
    <t>391012675R</t>
  </si>
  <si>
    <t>130C19924R</t>
  </si>
  <si>
    <t>302056114R</t>
  </si>
  <si>
    <t>166091245R</t>
  </si>
  <si>
    <t>777653050R</t>
  </si>
  <si>
    <t>745961469R</t>
  </si>
  <si>
    <t>777946809R</t>
  </si>
  <si>
    <t>wkład filtra paliwa</t>
  </si>
  <si>
    <t>Klamka drzwi bocz suwanych zewnętrzna</t>
  </si>
  <si>
    <t>Klamka drzwi kierowcy zewnętrzna</t>
  </si>
  <si>
    <t>siłownik sprzęgła - łożysko hydrauliczne sprzęgła</t>
  </si>
  <si>
    <t>Łożysko piasty tylnej</t>
  </si>
  <si>
    <t>Pasek klinowy wielorowkowy 7PK 1975</t>
  </si>
  <si>
    <t>Poduszka zawieszenia silnika tylna</t>
  </si>
  <si>
    <t>Poduszka zawieszenia silnika prawa stro. rozrządu</t>
  </si>
  <si>
    <t>Pompa wody</t>
  </si>
  <si>
    <t>półoś napędowa przednia prawa</t>
  </si>
  <si>
    <t>półoś napędowa przednia lewa</t>
  </si>
  <si>
    <t>Zestaw: pasek wielorowkowy z rolkami 7PK 1975</t>
  </si>
  <si>
    <t>zestaw rozrządu</t>
  </si>
  <si>
    <t>zestaw sprzęgła</t>
  </si>
  <si>
    <t>Wtryskiwacz  CR elektryczny</t>
  </si>
  <si>
    <t>Zawias drzwi przesuwnych lewy dolny</t>
  </si>
  <si>
    <t>Zawias drzwi przesuwnych lewy środkowy</t>
  </si>
  <si>
    <t>Zawias drzwi przesuwnych prawy dolny</t>
  </si>
  <si>
    <t>Zawias drzwi przesuwnych prawy górny</t>
  </si>
  <si>
    <t>2E0413023AN</t>
  </si>
  <si>
    <t>2E0513029AD</t>
  </si>
  <si>
    <t>2E0819638A</t>
  </si>
  <si>
    <t>03L115562</t>
  </si>
  <si>
    <t>2H0127401</t>
  </si>
  <si>
    <t>2E0129620D</t>
  </si>
  <si>
    <t>2E0698151B</t>
  </si>
  <si>
    <t>2E0698451</t>
  </si>
  <si>
    <t>038903315AN</t>
  </si>
  <si>
    <t>03L998037A</t>
  </si>
  <si>
    <t>03L903137R</t>
  </si>
  <si>
    <t>03L115264A</t>
  </si>
  <si>
    <t>2E1955421B</t>
  </si>
  <si>
    <t>2D0511413</t>
  </si>
  <si>
    <t>03L109119E</t>
  </si>
  <si>
    <t>2E0698525</t>
  </si>
  <si>
    <t>2E0615301</t>
  </si>
  <si>
    <t>2E0615601A</t>
  </si>
  <si>
    <t>Amortyzator tył</t>
  </si>
  <si>
    <t>Pasek wieloklinowy 4 PK 711</t>
  </si>
  <si>
    <t>Podpora wału</t>
  </si>
  <si>
    <t>Poduszka stabilizatora tył</t>
  </si>
  <si>
    <t>164038899R</t>
  </si>
  <si>
    <t>165462604R</t>
  </si>
  <si>
    <t>410603847R</t>
  </si>
  <si>
    <t>440604591R</t>
  </si>
  <si>
    <t>117200334R</t>
  </si>
  <si>
    <t>119204796R</t>
  </si>
  <si>
    <t>130C13666R</t>
  </si>
  <si>
    <t>wkład filtra oleju</t>
  </si>
  <si>
    <t>wkład filtra powietrza</t>
  </si>
  <si>
    <t>filtr przeciw pyłkowy</t>
  </si>
  <si>
    <t>pióro wycieraczek przedniej szyby</t>
  </si>
  <si>
    <t>klp</t>
  </si>
  <si>
    <t>Klocki hamulcowe tylne</t>
  </si>
  <si>
    <t>Tarcza hamulcowa przednia</t>
  </si>
  <si>
    <t>Tarcza hamulcowa tylna</t>
  </si>
  <si>
    <t xml:space="preserve">Amortyzator przedni </t>
  </si>
  <si>
    <t xml:space="preserve">Amortyzator tylny </t>
  </si>
  <si>
    <t>Drążek kier z osłonami</t>
  </si>
  <si>
    <t>Końcówka drążka kier lewa</t>
  </si>
  <si>
    <t>Końcówka drążka kier prawa</t>
  </si>
  <si>
    <t>Klocki hamulcowe przednie</t>
  </si>
  <si>
    <t>Pióro wycieraczki 525mm</t>
  </si>
  <si>
    <t>Pióro wycieraczki 600mm</t>
  </si>
  <si>
    <t>165464556R</t>
  </si>
  <si>
    <r>
      <t>Symbol kategorii części zamiennej którą oferuje (O, Q, P lub Z)</t>
    </r>
    <r>
      <rPr>
        <b/>
        <sz val="14"/>
        <rFont val="Arial"/>
        <family val="2"/>
        <charset val="238"/>
      </rPr>
      <t>*</t>
    </r>
  </si>
  <si>
    <t>Amortyzator przedni 314421</t>
  </si>
  <si>
    <t>Filtr kabiny K1288A</t>
  </si>
  <si>
    <t>Filtr oleju Crafter OX388D</t>
  </si>
  <si>
    <t>Filtr paliwa PS 985/6</t>
  </si>
  <si>
    <t>Filtr powietrza  VW Crafter</t>
  </si>
  <si>
    <t>Klocki hamulcowe przód VW Crafter</t>
  </si>
  <si>
    <t>Klocki hamulcowe tylne VW CRAFTER</t>
  </si>
  <si>
    <t>Napinacz paska wieloklinowego VW Crafter</t>
  </si>
  <si>
    <t>Pasek wieloklinowy 6PK 1613</t>
  </si>
  <si>
    <t>Pasek napędu pompy oleju VW Crafter</t>
  </si>
  <si>
    <t xml:space="preserve">Pióro wycieraczek VW Crafter </t>
  </si>
  <si>
    <t>2E0598351B</t>
  </si>
  <si>
    <t>03L121011J</t>
  </si>
  <si>
    <t>Pompa wody VW Crafter</t>
  </si>
  <si>
    <t>Rozrząd VW Crafter</t>
  </si>
  <si>
    <t>Szczęka hamulca ręcznego VW Crafter</t>
  </si>
  <si>
    <t>Tarcza hamulcowa przednia Crafter DF4822S</t>
  </si>
  <si>
    <t>Tarcza hamulcowa tylna Crafter DF4823S</t>
  </si>
  <si>
    <t>szt.</t>
  </si>
  <si>
    <t>kpl.</t>
  </si>
  <si>
    <t>Symbol kategorii części zamiennej którą oferuje (O, Q, P lub Z)*</t>
  </si>
  <si>
    <t>zestaw paska klinowego z rolkami 7PK 1675</t>
  </si>
  <si>
    <t>pasek klinowy wielorowkowy 7PK 1675</t>
  </si>
  <si>
    <t>Amortyzator przedni lewy</t>
  </si>
  <si>
    <t>Amortyzator przedni prawy</t>
  </si>
  <si>
    <t xml:space="preserve">Filtr kabiny </t>
  </si>
  <si>
    <t xml:space="preserve">Filtr oleju </t>
  </si>
  <si>
    <t xml:space="preserve">Filtr paliwa </t>
  </si>
  <si>
    <t xml:space="preserve">Filtr powietrza  </t>
  </si>
  <si>
    <t xml:space="preserve">Klocki hamulcowe przód </t>
  </si>
  <si>
    <t>Szczęki hamulcowe tylne</t>
  </si>
  <si>
    <t xml:space="preserve">Napinacz paska wieloklinowego </t>
  </si>
  <si>
    <t>Pasek wieloklinowy 6PK1705</t>
  </si>
  <si>
    <t xml:space="preserve">Pióro wycieraczek </t>
  </si>
  <si>
    <t>Poduszka stabilizatora przód</t>
  </si>
  <si>
    <t xml:space="preserve">Pompa wody </t>
  </si>
  <si>
    <t>Rozrząd kpl</t>
  </si>
  <si>
    <t xml:space="preserve">Tarcza hamulcowa przednia </t>
  </si>
  <si>
    <t>Bęben hamulcowy tylny</t>
  </si>
  <si>
    <t>Koło pasowe wału korbowego</t>
  </si>
  <si>
    <t>Pasek wieloklinowy 6PK1370</t>
  </si>
  <si>
    <t>Pasek wieloklinowy 6PK976</t>
  </si>
  <si>
    <t>Ogółem</t>
  </si>
  <si>
    <t>Opona 215/65R 16C letnia</t>
  </si>
  <si>
    <t>Opona 215/65R 16C zimowa</t>
  </si>
  <si>
    <t>Opona 225/65R 16C letnia</t>
  </si>
  <si>
    <t>Opona 225/65R 16C zimowa</t>
  </si>
  <si>
    <t>Opona 235/65R 16C letnia</t>
  </si>
  <si>
    <t>Opona 235/65R 16C zimowa</t>
  </si>
  <si>
    <t>Opona 195/60R 16C letnia</t>
  </si>
  <si>
    <t>Opona 195/60R 16C zimowa</t>
  </si>
  <si>
    <t>Opona 195/60 R15 zimowa</t>
  </si>
  <si>
    <t>Opona 195/55 R16 letnia</t>
  </si>
  <si>
    <t>Akumulator 12V72Ah570A /27x17x18/ start_x0002_stop</t>
  </si>
  <si>
    <t>Akumulator 12V74Ah700A /27x17x18/</t>
  </si>
  <si>
    <t>Akumulator 12V100Ah780A /35x18x18/</t>
  </si>
  <si>
    <t>Aumulator 12V95Ah850A /35x17x18/ start_x0002_stop</t>
  </si>
  <si>
    <t>Akumulator 12V100Ah900A /35x18x19/ silver</t>
  </si>
  <si>
    <t>164004350R</t>
  </si>
  <si>
    <t>filtr paliwa</t>
  </si>
  <si>
    <t>Komplet bezpieczników płytkowych od 5A do 30A 10szt</t>
  </si>
  <si>
    <t>Żarówka 12V 3W cała szklana</t>
  </si>
  <si>
    <t>Żarówka 12V 5W kulkowa</t>
  </si>
  <si>
    <t>Żarówka 12V 5W paluszek</t>
  </si>
  <si>
    <t>Żarówka 12V 5W cała szklana</t>
  </si>
  <si>
    <t>Żarówka 12V 21W kulkowa</t>
  </si>
  <si>
    <t>Żarówka 12V 21W/5W</t>
  </si>
  <si>
    <t>Żarówka 12V 21W kulka żółta</t>
  </si>
  <si>
    <t>Żarówka H7 12V 55W</t>
  </si>
  <si>
    <t>SUMA</t>
  </si>
  <si>
    <t>Załącznik nr 2 -                              Formularz asortymentowo - cenowy</t>
  </si>
  <si>
    <t xml:space="preserve">cz. Nr 1 - Sukcesywna dostawa części zamiennych- 19 pozycji części do samochodu m-ki Renault Master 2,3 dci rok prod. 2012 (VIN: VF1MAF4FN47127803)
</t>
  </si>
  <si>
    <t xml:space="preserve">cz. Nr 2 - Sukcesywna dostawa części zamiennych-  31 pozycji części do samochodu m-ki Renault Master 2,3 dci rok prod. 2013 (VIN: VF1MAF4FN49896814)
</t>
  </si>
  <si>
    <t xml:space="preserve">cz. Nr 3 - Sukcesywna dostawa części zamiennych-  20 pozycji części do samochodu m-ki Volkswagen Crafter 2,0 tdi rok prod. 2015 (VIN: WV1ZZZ2EZG6021167) </t>
  </si>
  <si>
    <t xml:space="preserve">cz. Nr 4 - Sukcesywna dostawa części zamiennych-  12 pozycji części do samochodu m-ki Renault Master 2,3 dci rok prod. 2017 (VIN: VF1MA000957764618) </t>
  </si>
  <si>
    <t xml:space="preserve">cz. Nr 5 - Sukcesywna dostawa części zamiennych- 14 pozycji do samochodu m-ki Renault Trafic rok 2009, (VIN: VF1FLBHD69Y316920) </t>
  </si>
  <si>
    <t>cz. Nr 7 - Sukcesywna dostawa części zamiennych- 13 pozycji części do samochodów m-ki Renault Master 2,3 dci rok prod. 2019 (VIN: VF1MA000957764618) oraz Renault Master 2020 (VIN: VF1VA000166604857)</t>
  </si>
  <si>
    <t xml:space="preserve">cz. Nr 8 - Sukcesywna dostawa części zamiennych- 18 pozycji do samochodu m-ki FIAT DOBLO 1,6 cdti 2013 r  77kW, VIN: ZFA26300009231727  </t>
  </si>
  <si>
    <t xml:space="preserve">cz. Nr 9 - Sukcesywna dostawa części zamiennych- 18 pozycji do samochodu m-ki FIAT DOBLO 2,0 cdti 2012 r.  99kW, VIN: ZFA26300009231727  </t>
  </si>
  <si>
    <t xml:space="preserve">cz. Nr 10 - Sukcesywna dostawa części zamiennych - 17 pozycji do samochodu m-ki FORD 1,5 tdci 2017 rok 55kW VIN:WFOLXXTACLHC39145 </t>
  </si>
  <si>
    <t>cz. Nr 11 - Sukcesywna dostawa części zamiennych -  9 pozycji BEZPIECZNIKI, ŻARÓWKI</t>
  </si>
  <si>
    <t>cz. Nr 6 - Sukcesywna dostawa części zamiennych - 18 pozycji - opony, akumulatory</t>
  </si>
  <si>
    <t>nie dotyczy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</si>
</sst>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_ ;\-#,##0.00\ "/>
  </numFmts>
  <fonts count="2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6"/>
      <color rgb="FF0070C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color rgb="FF000000"/>
      <name val="Calibri"/>
      <family val="2"/>
    </font>
    <font>
      <b/>
      <sz val="10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11" fillId="0" borderId="0"/>
  </cellStyleXfs>
  <cellXfs count="156">
    <xf numFmtId="0" fontId="0" fillId="0" borderId="0" xfId="0"/>
    <xf numFmtId="0" fontId="1" fillId="0" borderId="0" xfId="0" applyFont="1"/>
    <xf numFmtId="4" fontId="2" fillId="0" borderId="0" xfId="0" applyNumberFormat="1" applyFont="1" applyAlignment="1">
      <alignment horizontal="center" vertical="center"/>
    </xf>
    <xf numFmtId="0" fontId="4" fillId="0" borderId="0" xfId="0" applyFont="1"/>
    <xf numFmtId="4" fontId="5" fillId="0" borderId="0" xfId="0" applyNumberFormat="1" applyFont="1" applyAlignment="1">
      <alignment horizontal="center" vertical="center"/>
    </xf>
    <xf numFmtId="0" fontId="0" fillId="0" borderId="2" xfId="0" applyBorder="1"/>
    <xf numFmtId="0" fontId="9" fillId="0" borderId="0" xfId="0" applyFont="1"/>
    <xf numFmtId="0" fontId="3" fillId="0" borderId="2" xfId="2" applyFont="1" applyBorder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10" fillId="0" borderId="0" xfId="0" applyFont="1"/>
    <xf numFmtId="0" fontId="0" fillId="0" borderId="2" xfId="0" applyBorder="1" applyAlignment="1">
      <alignment wrapText="1"/>
    </xf>
    <xf numFmtId="0" fontId="17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14" fillId="0" borderId="5" xfId="0" applyFont="1" applyBorder="1" applyAlignment="1">
      <alignment vertical="center"/>
    </xf>
    <xf numFmtId="0" fontId="14" fillId="0" borderId="5" xfId="0" applyFont="1" applyBorder="1" applyAlignment="1">
      <alignment horizontal="center" wrapText="1"/>
    </xf>
    <xf numFmtId="0" fontId="14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21" fillId="0" borderId="5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0" fillId="0" borderId="4" xfId="0" applyBorder="1"/>
    <xf numFmtId="0" fontId="16" fillId="0" borderId="24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3" fillId="0" borderId="25" xfId="2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11" fontId="16" fillId="0" borderId="10" xfId="0" applyNumberFormat="1" applyFont="1" applyBorder="1" applyAlignment="1">
      <alignment vertical="center"/>
    </xf>
    <xf numFmtId="11" fontId="16" fillId="0" borderId="26" xfId="0" applyNumberFormat="1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11" fontId="16" fillId="0" borderId="8" xfId="0" applyNumberFormat="1" applyFont="1" applyBorder="1" applyAlignment="1">
      <alignment vertical="center"/>
    </xf>
    <xf numFmtId="0" fontId="3" fillId="0" borderId="11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0" fontId="3" fillId="2" borderId="25" xfId="2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3" fillId="2" borderId="27" xfId="2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wrapText="1"/>
    </xf>
    <xf numFmtId="0" fontId="14" fillId="0" borderId="8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8" xfId="0" applyFont="1" applyBorder="1" applyAlignme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 wrapText="1"/>
    </xf>
    <xf numFmtId="0" fontId="18" fillId="0" borderId="4" xfId="0" applyFont="1" applyBorder="1"/>
    <xf numFmtId="0" fontId="19" fillId="0" borderId="23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19" fillId="2" borderId="4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9" fontId="3" fillId="0" borderId="2" xfId="2" applyNumberFormat="1" applyFont="1" applyBorder="1" applyAlignment="1">
      <alignment horizontal="left" vertical="center" wrapText="1"/>
    </xf>
    <xf numFmtId="164" fontId="3" fillId="0" borderId="2" xfId="1" applyFont="1" applyBorder="1" applyAlignment="1">
      <alignment horizontal="right" vertical="center" wrapText="1"/>
    </xf>
    <xf numFmtId="9" fontId="0" fillId="0" borderId="2" xfId="0" applyNumberFormat="1" applyBorder="1"/>
    <xf numFmtId="9" fontId="0" fillId="0" borderId="2" xfId="0" applyNumberFormat="1" applyBorder="1" applyAlignment="1">
      <alignment horizontal="center" vertical="center"/>
    </xf>
    <xf numFmtId="2" fontId="3" fillId="0" borderId="2" xfId="1" applyNumberFormat="1" applyFont="1" applyBorder="1" applyAlignment="1">
      <alignment horizontal="right" vertical="center" wrapText="1"/>
    </xf>
    <xf numFmtId="2" fontId="0" fillId="0" borderId="2" xfId="0" applyNumberFormat="1" applyBorder="1"/>
    <xf numFmtId="49" fontId="3" fillId="0" borderId="3" xfId="2" applyNumberFormat="1" applyFont="1" applyBorder="1" applyAlignment="1">
      <alignment horizontal="left" vertical="center" wrapText="1"/>
    </xf>
    <xf numFmtId="9" fontId="0" fillId="0" borderId="2" xfId="0" applyNumberFormat="1" applyBorder="1" applyAlignment="1">
      <alignment vertical="center"/>
    </xf>
    <xf numFmtId="2" fontId="0" fillId="0" borderId="2" xfId="0" applyNumberFormat="1" applyBorder="1" applyAlignment="1">
      <alignment horizontal="right"/>
    </xf>
    <xf numFmtId="49" fontId="14" fillId="3" borderId="3" xfId="0" applyNumberFormat="1" applyFont="1" applyFill="1" applyBorder="1" applyAlignment="1">
      <alignment horizontal="center" vertical="center" wrapText="1"/>
    </xf>
    <xf numFmtId="9" fontId="0" fillId="0" borderId="2" xfId="0" applyNumberFormat="1" applyBorder="1" applyAlignment="1">
      <alignment horizontal="right"/>
    </xf>
    <xf numFmtId="9" fontId="0" fillId="0" borderId="4" xfId="0" applyNumberFormat="1" applyBorder="1"/>
    <xf numFmtId="2" fontId="0" fillId="0" borderId="4" xfId="0" applyNumberFormat="1" applyBorder="1"/>
    <xf numFmtId="49" fontId="0" fillId="0" borderId="4" xfId="0" applyNumberFormat="1" applyBorder="1" applyAlignment="1">
      <alignment wrapText="1"/>
    </xf>
    <xf numFmtId="9" fontId="0" fillId="0" borderId="4" xfId="0" applyNumberFormat="1" applyBorder="1" applyAlignment="1">
      <alignment horizontal="center"/>
    </xf>
    <xf numFmtId="9" fontId="0" fillId="0" borderId="4" xfId="0" applyNumberFormat="1" applyBorder="1" applyAlignment="1">
      <alignment horizontal="center" vertical="center"/>
    </xf>
    <xf numFmtId="164" fontId="3" fillId="0" borderId="2" xfId="1" applyFont="1" applyFill="1" applyBorder="1" applyAlignment="1">
      <alignment horizontal="right" vertical="center" wrapText="1"/>
    </xf>
    <xf numFmtId="0" fontId="22" fillId="0" borderId="10" xfId="0" applyFont="1" applyBorder="1" applyAlignment="1">
      <alignment horizontal="center" vertical="center" wrapText="1"/>
    </xf>
    <xf numFmtId="2" fontId="10" fillId="0" borderId="29" xfId="0" applyNumberFormat="1" applyFont="1" applyBorder="1" applyAlignment="1">
      <alignment wrapText="1"/>
    </xf>
    <xf numFmtId="164" fontId="4" fillId="0" borderId="0" xfId="0" applyNumberFormat="1" applyFont="1" applyAlignment="1">
      <alignment horizontal="center" vertical="center" wrapText="1"/>
    </xf>
    <xf numFmtId="2" fontId="10" fillId="0" borderId="0" xfId="0" applyNumberFormat="1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9" fontId="0" fillId="0" borderId="27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0" fontId="22" fillId="0" borderId="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49" fontId="3" fillId="0" borderId="31" xfId="2" applyNumberFormat="1" applyFont="1" applyBorder="1" applyAlignment="1">
      <alignment horizontal="left" vertical="center" wrapText="1"/>
    </xf>
    <xf numFmtId="9" fontId="0" fillId="0" borderId="31" xfId="0" applyNumberFormat="1" applyBorder="1" applyAlignment="1">
      <alignment horizontal="center"/>
    </xf>
    <xf numFmtId="2" fontId="0" fillId="0" borderId="31" xfId="0" applyNumberFormat="1" applyBorder="1"/>
    <xf numFmtId="0" fontId="0" fillId="0" borderId="32" xfId="0" applyBorder="1"/>
    <xf numFmtId="0" fontId="16" fillId="2" borderId="18" xfId="0" applyFont="1" applyFill="1" applyBorder="1" applyAlignment="1">
      <alignment horizontal="center" vertical="center"/>
    </xf>
    <xf numFmtId="9" fontId="0" fillId="0" borderId="2" xfId="0" applyNumberFormat="1" applyBorder="1" applyAlignment="1">
      <alignment horizontal="center"/>
    </xf>
    <xf numFmtId="0" fontId="0" fillId="0" borderId="16" xfId="0" applyBorder="1"/>
    <xf numFmtId="0" fontId="24" fillId="0" borderId="0" xfId="0" applyFont="1"/>
    <xf numFmtId="2" fontId="10" fillId="0" borderId="2" xfId="0" applyNumberFormat="1" applyFont="1" applyBorder="1" applyAlignment="1">
      <alignment horizontal="right" vertical="center"/>
    </xf>
    <xf numFmtId="2" fontId="10" fillId="0" borderId="2" xfId="0" applyNumberFormat="1" applyFont="1" applyBorder="1"/>
    <xf numFmtId="164" fontId="3" fillId="0" borderId="3" xfId="1" applyFont="1" applyBorder="1" applyAlignment="1">
      <alignment horizontal="right" vertical="center" wrapText="1"/>
    </xf>
    <xf numFmtId="164" fontId="3" fillId="0" borderId="3" xfId="1" applyFont="1" applyFill="1" applyBorder="1" applyAlignment="1">
      <alignment horizontal="right" vertical="center" wrapText="1"/>
    </xf>
    <xf numFmtId="164" fontId="3" fillId="0" borderId="22" xfId="1" applyFont="1" applyBorder="1" applyAlignment="1">
      <alignment horizontal="right" vertical="center" wrapText="1"/>
    </xf>
    <xf numFmtId="0" fontId="12" fillId="0" borderId="10" xfId="2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2" fontId="10" fillId="0" borderId="4" xfId="0" applyNumberFormat="1" applyFont="1" applyBorder="1"/>
    <xf numFmtId="0" fontId="3" fillId="0" borderId="27" xfId="2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49" fontId="3" fillId="0" borderId="4" xfId="2" applyNumberFormat="1" applyFont="1" applyBorder="1" applyAlignment="1">
      <alignment horizontal="left" vertical="center" wrapText="1"/>
    </xf>
    <xf numFmtId="2" fontId="3" fillId="0" borderId="4" xfId="1" applyNumberFormat="1" applyFont="1" applyBorder="1" applyAlignment="1">
      <alignment horizontal="right" vertical="center" wrapText="1"/>
    </xf>
    <xf numFmtId="2" fontId="0" fillId="0" borderId="4" xfId="0" applyNumberFormat="1" applyBorder="1" applyAlignment="1">
      <alignment horizontal="right" vertical="center"/>
    </xf>
    <xf numFmtId="0" fontId="6" fillId="0" borderId="10" xfId="2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49" fontId="3" fillId="0" borderId="22" xfId="2" applyNumberFormat="1" applyFont="1" applyBorder="1" applyAlignment="1">
      <alignment horizontal="left" vertical="center" wrapText="1"/>
    </xf>
    <xf numFmtId="9" fontId="0" fillId="0" borderId="4" xfId="0" applyNumberFormat="1" applyBorder="1" applyAlignment="1">
      <alignment vertical="center"/>
    </xf>
    <xf numFmtId="2" fontId="0" fillId="0" borderId="4" xfId="0" applyNumberFormat="1" applyBorder="1" applyAlignment="1">
      <alignment horizontal="right"/>
    </xf>
    <xf numFmtId="0" fontId="17" fillId="0" borderId="4" xfId="0" applyFont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3" fillId="0" borderId="33" xfId="2" applyFont="1" applyBorder="1" applyAlignment="1">
      <alignment horizontal="center" vertical="center"/>
    </xf>
    <xf numFmtId="49" fontId="14" fillId="3" borderId="22" xfId="0" applyNumberFormat="1" applyFont="1" applyFill="1" applyBorder="1" applyAlignment="1">
      <alignment horizontal="center" vertical="center" wrapText="1"/>
    </xf>
    <xf numFmtId="9" fontId="0" fillId="0" borderId="4" xfId="0" applyNumberFormat="1" applyBorder="1" applyAlignment="1">
      <alignment horizontal="right"/>
    </xf>
    <xf numFmtId="164" fontId="3" fillId="0" borderId="4" xfId="1" applyFont="1" applyBorder="1" applyAlignment="1">
      <alignment horizontal="right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10" fillId="2" borderId="0" xfId="0" applyFont="1" applyFill="1"/>
    <xf numFmtId="4" fontId="10" fillId="4" borderId="10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165" fontId="10" fillId="0" borderId="2" xfId="0" applyNumberFormat="1" applyFont="1" applyBorder="1"/>
    <xf numFmtId="165" fontId="4" fillId="0" borderId="2" xfId="0" applyNumberFormat="1" applyFont="1" applyBorder="1" applyAlignment="1">
      <alignment horizontal="center" vertical="center" wrapText="1"/>
    </xf>
    <xf numFmtId="0" fontId="10" fillId="4" borderId="0" xfId="0" applyFont="1" applyFill="1"/>
    <xf numFmtId="165" fontId="4" fillId="0" borderId="4" xfId="0" applyNumberFormat="1" applyFont="1" applyBorder="1" applyAlignment="1">
      <alignment horizontal="right" vertical="center" wrapText="1"/>
    </xf>
    <xf numFmtId="165" fontId="4" fillId="0" borderId="2" xfId="0" applyNumberFormat="1" applyFont="1" applyBorder="1" applyAlignment="1">
      <alignment horizontal="right" vertical="center" wrapText="1"/>
    </xf>
    <xf numFmtId="0" fontId="25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" vertical="center" wrapText="1"/>
    </xf>
  </cellXfs>
  <cellStyles count="3">
    <cellStyle name="Dziesiętny" xfId="1" builtinId="3"/>
    <cellStyle name="Normalny" xfId="0" builtinId="0"/>
    <cellStyle name="Normalny_Arkusz1" xfId="2" xr:uid="{00000000-0005-0000-0000-000002000000}"/>
  </cellStyles>
  <dxfs count="6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FF"/>
      <color rgb="FFB7FFFF"/>
      <color rgb="FFFFFFFF"/>
      <color rgb="FF00FFFF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3"/>
  <sheetViews>
    <sheetView tabSelected="1" zoomScale="80" zoomScaleNormal="80" zoomScalePageLayoutView="50" workbookViewId="0">
      <selection activeCell="Q230" sqref="Q230"/>
    </sheetView>
  </sheetViews>
  <sheetFormatPr defaultRowHeight="15" x14ac:dyDescent="0.25"/>
  <cols>
    <col min="1" max="1" width="5.140625" customWidth="1"/>
    <col min="2" max="2" width="12.42578125" customWidth="1"/>
    <col min="3" max="3" width="53.140625" customWidth="1"/>
    <col min="4" max="4" width="7.5703125" customWidth="1"/>
    <col min="5" max="5" width="7.140625" style="9" customWidth="1"/>
    <col min="6" max="6" width="12.7109375" style="9" customWidth="1"/>
    <col min="7" max="7" width="13.7109375" style="9" customWidth="1"/>
    <col min="8" max="8" width="11.5703125" customWidth="1"/>
    <col min="9" max="9" width="8" customWidth="1"/>
    <col min="10" max="10" width="13.5703125" customWidth="1"/>
    <col min="11" max="11" width="12.28515625" customWidth="1"/>
    <col min="12" max="12" width="11.5703125" customWidth="1"/>
    <col min="13" max="13" width="2.28515625" customWidth="1"/>
  </cols>
  <sheetData>
    <row r="1" spans="1:12" ht="29.25" customHeight="1" x14ac:dyDescent="0.25">
      <c r="A1" s="1"/>
      <c r="B1" s="1"/>
      <c r="C1" s="2"/>
      <c r="D1" s="2"/>
      <c r="E1" s="8"/>
      <c r="F1" s="8"/>
      <c r="G1" s="8"/>
      <c r="H1" s="4"/>
      <c r="J1" s="155" t="s">
        <v>228</v>
      </c>
      <c r="K1" s="151"/>
      <c r="L1" s="151"/>
    </row>
    <row r="2" spans="1:12" ht="37.5" customHeight="1" thickBot="1" x14ac:dyDescent="0.3">
      <c r="A2" s="152" t="s">
        <v>229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ht="73.5" customHeight="1" thickBot="1" x14ac:dyDescent="0.3">
      <c r="A3" s="97" t="s">
        <v>4</v>
      </c>
      <c r="B3" s="97" t="s">
        <v>36</v>
      </c>
      <c r="C3" s="97" t="s">
        <v>0</v>
      </c>
      <c r="D3" s="97" t="s">
        <v>38</v>
      </c>
      <c r="E3" s="129" t="s">
        <v>1</v>
      </c>
      <c r="F3" s="129" t="s">
        <v>178</v>
      </c>
      <c r="G3" s="97" t="s">
        <v>2</v>
      </c>
      <c r="H3" s="97" t="s">
        <v>37</v>
      </c>
      <c r="I3" s="97" t="s">
        <v>40</v>
      </c>
      <c r="J3" s="97" t="s">
        <v>41</v>
      </c>
      <c r="K3" s="97" t="s">
        <v>39</v>
      </c>
      <c r="L3" s="97" t="s">
        <v>3</v>
      </c>
    </row>
    <row r="4" spans="1:12" ht="24.75" customHeight="1" thickBot="1" x14ac:dyDescent="0.3">
      <c r="A4" s="124" t="s">
        <v>5</v>
      </c>
      <c r="B4" s="46" t="s">
        <v>42</v>
      </c>
      <c r="C4" s="15" t="s">
        <v>58</v>
      </c>
      <c r="D4" s="18" t="s">
        <v>77</v>
      </c>
      <c r="E4" s="144">
        <v>2</v>
      </c>
      <c r="F4" s="125"/>
      <c r="G4" s="126"/>
      <c r="H4" s="127"/>
      <c r="I4" s="91">
        <v>0.23</v>
      </c>
      <c r="J4" s="128">
        <f>H4*E4</f>
        <v>0</v>
      </c>
      <c r="K4" s="88">
        <f>ROUND(J4*1.23,2)</f>
        <v>0</v>
      </c>
      <c r="L4" s="39"/>
    </row>
    <row r="5" spans="1:12" ht="16.5" customHeight="1" thickBot="1" x14ac:dyDescent="0.3">
      <c r="A5" s="44" t="s">
        <v>6</v>
      </c>
      <c r="B5" s="46" t="s">
        <v>43</v>
      </c>
      <c r="C5" s="15" t="s">
        <v>59</v>
      </c>
      <c r="D5" s="18" t="s">
        <v>77</v>
      </c>
      <c r="E5" s="99">
        <v>2</v>
      </c>
      <c r="F5" s="12"/>
      <c r="G5" s="76"/>
      <c r="H5" s="80"/>
      <c r="I5" s="79">
        <v>0.23</v>
      </c>
      <c r="J5" s="128">
        <f t="shared" ref="J5:J22" si="0">H5*E5</f>
        <v>0</v>
      </c>
      <c r="K5" s="81">
        <f t="shared" ref="K5:K23" si="1">ROUND(J5*1.23,2)</f>
        <v>0</v>
      </c>
      <c r="L5" s="5"/>
    </row>
    <row r="6" spans="1:12" ht="16.5" customHeight="1" thickBot="1" x14ac:dyDescent="0.3">
      <c r="A6" s="44" t="s">
        <v>7</v>
      </c>
      <c r="B6" s="46" t="s">
        <v>44</v>
      </c>
      <c r="C6" s="15" t="s">
        <v>60</v>
      </c>
      <c r="D6" s="18" t="s">
        <v>77</v>
      </c>
      <c r="E6" s="99">
        <v>4</v>
      </c>
      <c r="F6" s="12"/>
      <c r="G6" s="76"/>
      <c r="H6" s="80"/>
      <c r="I6" s="79">
        <v>0.23</v>
      </c>
      <c r="J6" s="128">
        <f t="shared" si="0"/>
        <v>0</v>
      </c>
      <c r="K6" s="81">
        <f t="shared" si="1"/>
        <v>0</v>
      </c>
      <c r="L6" s="5"/>
    </row>
    <row r="7" spans="1:12" ht="16.5" customHeight="1" thickBot="1" x14ac:dyDescent="0.3">
      <c r="A7" s="44" t="s">
        <v>8</v>
      </c>
      <c r="B7" s="46" t="s">
        <v>45</v>
      </c>
      <c r="C7" s="15" t="s">
        <v>61</v>
      </c>
      <c r="D7" s="18" t="s">
        <v>77</v>
      </c>
      <c r="E7" s="99">
        <v>2</v>
      </c>
      <c r="F7" s="12"/>
      <c r="G7" s="76"/>
      <c r="H7" s="80"/>
      <c r="I7" s="79">
        <v>0.23</v>
      </c>
      <c r="J7" s="128">
        <f t="shared" si="0"/>
        <v>0</v>
      </c>
      <c r="K7" s="81">
        <f t="shared" si="1"/>
        <v>0</v>
      </c>
      <c r="L7" s="5"/>
    </row>
    <row r="8" spans="1:12" ht="16.5" customHeight="1" thickBot="1" x14ac:dyDescent="0.3">
      <c r="A8" s="44" t="s">
        <v>9</v>
      </c>
      <c r="B8" s="47" t="s">
        <v>46</v>
      </c>
      <c r="C8" s="15" t="s">
        <v>62</v>
      </c>
      <c r="D8" s="18" t="s">
        <v>78</v>
      </c>
      <c r="E8" s="99">
        <v>1</v>
      </c>
      <c r="F8" s="12"/>
      <c r="G8" s="76"/>
      <c r="H8" s="80"/>
      <c r="I8" s="79">
        <v>0.23</v>
      </c>
      <c r="J8" s="128">
        <f t="shared" si="0"/>
        <v>0</v>
      </c>
      <c r="K8" s="81">
        <f t="shared" si="1"/>
        <v>0</v>
      </c>
      <c r="L8" s="5"/>
    </row>
    <row r="9" spans="1:12" ht="16.5" customHeight="1" thickBot="1" x14ac:dyDescent="0.3">
      <c r="A9" s="44" t="s">
        <v>10</v>
      </c>
      <c r="B9" s="46">
        <v>8200727569</v>
      </c>
      <c r="C9" s="15" t="s">
        <v>63</v>
      </c>
      <c r="D9" s="18" t="s">
        <v>77</v>
      </c>
      <c r="E9" s="99">
        <v>4</v>
      </c>
      <c r="F9" s="12"/>
      <c r="G9" s="76"/>
      <c r="H9" s="80"/>
      <c r="I9" s="79">
        <v>0.23</v>
      </c>
      <c r="J9" s="128">
        <f t="shared" si="0"/>
        <v>0</v>
      </c>
      <c r="K9" s="81">
        <f t="shared" si="1"/>
        <v>0</v>
      </c>
      <c r="L9" s="5"/>
    </row>
    <row r="10" spans="1:12" ht="16.5" customHeight="1" thickBot="1" x14ac:dyDescent="0.3">
      <c r="A10" s="44" t="s">
        <v>11</v>
      </c>
      <c r="B10" s="46" t="s">
        <v>47</v>
      </c>
      <c r="C10" s="15" t="s">
        <v>64</v>
      </c>
      <c r="D10" s="18" t="s">
        <v>79</v>
      </c>
      <c r="E10" s="99">
        <v>4</v>
      </c>
      <c r="F10" s="12"/>
      <c r="G10" s="76"/>
      <c r="H10" s="80"/>
      <c r="I10" s="79">
        <v>0.23</v>
      </c>
      <c r="J10" s="128">
        <f t="shared" si="0"/>
        <v>0</v>
      </c>
      <c r="K10" s="81">
        <f t="shared" si="1"/>
        <v>0</v>
      </c>
      <c r="L10" s="5"/>
    </row>
    <row r="11" spans="1:12" ht="16.5" customHeight="1" thickBot="1" x14ac:dyDescent="0.3">
      <c r="A11" s="44" t="s">
        <v>12</v>
      </c>
      <c r="B11" s="46" t="s">
        <v>48</v>
      </c>
      <c r="C11" s="15" t="s">
        <v>65</v>
      </c>
      <c r="D11" s="18" t="s">
        <v>77</v>
      </c>
      <c r="E11" s="99">
        <v>2</v>
      </c>
      <c r="F11" s="12"/>
      <c r="G11" s="76"/>
      <c r="H11" s="80"/>
      <c r="I11" s="79">
        <v>0.23</v>
      </c>
      <c r="J11" s="128">
        <f t="shared" si="0"/>
        <v>0</v>
      </c>
      <c r="K11" s="81">
        <f t="shared" si="1"/>
        <v>0</v>
      </c>
      <c r="L11" s="5"/>
    </row>
    <row r="12" spans="1:12" ht="16.5" customHeight="1" thickBot="1" x14ac:dyDescent="0.3">
      <c r="A12" s="44" t="s">
        <v>13</v>
      </c>
      <c r="B12" s="47" t="s">
        <v>49</v>
      </c>
      <c r="C12" s="15" t="s">
        <v>66</v>
      </c>
      <c r="D12" s="18" t="s">
        <v>77</v>
      </c>
      <c r="E12" s="99">
        <v>2</v>
      </c>
      <c r="F12" s="12"/>
      <c r="G12" s="76"/>
      <c r="H12" s="80"/>
      <c r="I12" s="79">
        <v>0.23</v>
      </c>
      <c r="J12" s="128">
        <f t="shared" si="0"/>
        <v>0</v>
      </c>
      <c r="K12" s="81">
        <f t="shared" si="1"/>
        <v>0</v>
      </c>
      <c r="L12" s="5"/>
    </row>
    <row r="13" spans="1:12" ht="16.5" customHeight="1" thickBot="1" x14ac:dyDescent="0.3">
      <c r="A13" s="44" t="s">
        <v>14</v>
      </c>
      <c r="B13" s="46">
        <v>8200356446</v>
      </c>
      <c r="C13" s="15" t="s">
        <v>67</v>
      </c>
      <c r="D13" s="18" t="s">
        <v>77</v>
      </c>
      <c r="E13" s="99">
        <v>4</v>
      </c>
      <c r="F13" s="12"/>
      <c r="G13" s="76"/>
      <c r="H13" s="80"/>
      <c r="I13" s="79">
        <v>0.23</v>
      </c>
      <c r="J13" s="128">
        <f t="shared" si="0"/>
        <v>0</v>
      </c>
      <c r="K13" s="81">
        <f t="shared" si="1"/>
        <v>0</v>
      </c>
      <c r="L13" s="5"/>
    </row>
    <row r="14" spans="1:12" ht="16.5" customHeight="1" thickBot="1" x14ac:dyDescent="0.3">
      <c r="A14" s="44" t="s">
        <v>15</v>
      </c>
      <c r="B14" s="46" t="s">
        <v>50</v>
      </c>
      <c r="C14" s="15" t="s">
        <v>68</v>
      </c>
      <c r="D14" s="18" t="s">
        <v>77</v>
      </c>
      <c r="E14" s="99">
        <v>6</v>
      </c>
      <c r="F14" s="12"/>
      <c r="G14" s="76"/>
      <c r="H14" s="80"/>
      <c r="I14" s="79">
        <v>0.23</v>
      </c>
      <c r="J14" s="128">
        <f t="shared" si="0"/>
        <v>0</v>
      </c>
      <c r="K14" s="81">
        <f t="shared" si="1"/>
        <v>0</v>
      </c>
      <c r="L14" s="5"/>
    </row>
    <row r="15" spans="1:12" ht="16.5" customHeight="1" thickBot="1" x14ac:dyDescent="0.3">
      <c r="A15" s="44" t="s">
        <v>16</v>
      </c>
      <c r="B15" s="46" t="s">
        <v>51</v>
      </c>
      <c r="C15" s="15" t="s">
        <v>69</v>
      </c>
      <c r="D15" s="18" t="s">
        <v>78</v>
      </c>
      <c r="E15" s="99">
        <v>1</v>
      </c>
      <c r="F15" s="12"/>
      <c r="G15" s="76"/>
      <c r="H15" s="80"/>
      <c r="I15" s="79">
        <v>0.23</v>
      </c>
      <c r="J15" s="128">
        <f t="shared" si="0"/>
        <v>0</v>
      </c>
      <c r="K15" s="81">
        <f t="shared" si="1"/>
        <v>0</v>
      </c>
      <c r="L15" s="5"/>
    </row>
    <row r="16" spans="1:12" ht="16.5" customHeight="1" thickBot="1" x14ac:dyDescent="0.3">
      <c r="A16" s="44" t="s">
        <v>17</v>
      </c>
      <c r="B16" s="46" t="s">
        <v>52</v>
      </c>
      <c r="C16" s="15" t="s">
        <v>70</v>
      </c>
      <c r="D16" s="18" t="s">
        <v>77</v>
      </c>
      <c r="E16" s="99">
        <v>4</v>
      </c>
      <c r="F16" s="12"/>
      <c r="G16" s="76"/>
      <c r="H16" s="80"/>
      <c r="I16" s="79">
        <v>0.23</v>
      </c>
      <c r="J16" s="128">
        <f t="shared" si="0"/>
        <v>0</v>
      </c>
      <c r="K16" s="81">
        <f t="shared" si="1"/>
        <v>0</v>
      </c>
      <c r="L16" s="5"/>
    </row>
    <row r="17" spans="1:12" s="6" customFormat="1" ht="16.5" customHeight="1" thickBot="1" x14ac:dyDescent="0.3">
      <c r="A17" s="44" t="s">
        <v>18</v>
      </c>
      <c r="B17" s="46" t="s">
        <v>53</v>
      </c>
      <c r="C17" s="15" t="s">
        <v>71</v>
      </c>
      <c r="D17" s="18" t="s">
        <v>77</v>
      </c>
      <c r="E17" s="99">
        <v>4</v>
      </c>
      <c r="F17" s="12"/>
      <c r="G17" s="76"/>
      <c r="H17" s="80"/>
      <c r="I17" s="79">
        <v>0.23</v>
      </c>
      <c r="J17" s="128">
        <f t="shared" si="0"/>
        <v>0</v>
      </c>
      <c r="K17" s="81">
        <f t="shared" si="1"/>
        <v>0</v>
      </c>
      <c r="L17" s="5"/>
    </row>
    <row r="18" spans="1:12" s="6" customFormat="1" ht="18" customHeight="1" thickBot="1" x14ac:dyDescent="0.3">
      <c r="A18" s="44" t="s">
        <v>19</v>
      </c>
      <c r="B18" s="46" t="s">
        <v>54</v>
      </c>
      <c r="C18" s="15" t="s">
        <v>72</v>
      </c>
      <c r="D18" s="18" t="s">
        <v>77</v>
      </c>
      <c r="E18" s="99">
        <v>2</v>
      </c>
      <c r="F18" s="12"/>
      <c r="G18" s="76"/>
      <c r="H18" s="80"/>
      <c r="I18" s="79">
        <v>0.23</v>
      </c>
      <c r="J18" s="128">
        <f t="shared" si="0"/>
        <v>0</v>
      </c>
      <c r="K18" s="81">
        <f t="shared" si="1"/>
        <v>0</v>
      </c>
      <c r="L18" s="5"/>
    </row>
    <row r="19" spans="1:12" ht="16.5" customHeight="1" thickBot="1" x14ac:dyDescent="0.3">
      <c r="A19" s="44" t="s">
        <v>20</v>
      </c>
      <c r="B19" s="46">
        <v>8200688880</v>
      </c>
      <c r="C19" s="15" t="s">
        <v>73</v>
      </c>
      <c r="D19" s="18" t="s">
        <v>77</v>
      </c>
      <c r="E19" s="99">
        <v>4</v>
      </c>
      <c r="F19" s="12"/>
      <c r="G19" s="76"/>
      <c r="H19" s="80"/>
      <c r="I19" s="79">
        <v>0.23</v>
      </c>
      <c r="J19" s="128">
        <f t="shared" si="0"/>
        <v>0</v>
      </c>
      <c r="K19" s="81">
        <f t="shared" si="1"/>
        <v>0</v>
      </c>
      <c r="L19" s="5"/>
    </row>
    <row r="20" spans="1:12" ht="16.5" customHeight="1" thickBot="1" x14ac:dyDescent="0.3">
      <c r="A20" s="44" t="s">
        <v>21</v>
      </c>
      <c r="B20" s="46" t="s">
        <v>55</v>
      </c>
      <c r="C20" s="15" t="s">
        <v>74</v>
      </c>
      <c r="D20" s="18" t="s">
        <v>77</v>
      </c>
      <c r="E20" s="99">
        <v>4</v>
      </c>
      <c r="F20" s="12"/>
      <c r="G20" s="76"/>
      <c r="H20" s="80"/>
      <c r="I20" s="79">
        <v>0.23</v>
      </c>
      <c r="J20" s="128">
        <f t="shared" si="0"/>
        <v>0</v>
      </c>
      <c r="K20" s="81">
        <f t="shared" si="1"/>
        <v>0</v>
      </c>
      <c r="L20" s="5"/>
    </row>
    <row r="21" spans="1:12" s="6" customFormat="1" ht="16.5" customHeight="1" thickBot="1" x14ac:dyDescent="0.3">
      <c r="A21" s="44" t="s">
        <v>22</v>
      </c>
      <c r="B21" s="46" t="s">
        <v>56</v>
      </c>
      <c r="C21" s="15" t="s">
        <v>75</v>
      </c>
      <c r="D21" s="18" t="s">
        <v>78</v>
      </c>
      <c r="E21" s="99">
        <v>2</v>
      </c>
      <c r="F21" s="12"/>
      <c r="G21" s="76"/>
      <c r="H21" s="80"/>
      <c r="I21" s="79">
        <v>0.23</v>
      </c>
      <c r="J21" s="128">
        <f t="shared" si="0"/>
        <v>0</v>
      </c>
      <c r="K21" s="81">
        <f t="shared" si="1"/>
        <v>0</v>
      </c>
      <c r="L21" s="5"/>
    </row>
    <row r="22" spans="1:12" s="6" customFormat="1" ht="16.5" customHeight="1" thickBot="1" x14ac:dyDescent="0.3">
      <c r="A22" s="44" t="s">
        <v>23</v>
      </c>
      <c r="B22" s="45" t="s">
        <v>57</v>
      </c>
      <c r="C22" s="16" t="s">
        <v>76</v>
      </c>
      <c r="D22" s="19" t="s">
        <v>78</v>
      </c>
      <c r="E22" s="144">
        <v>2</v>
      </c>
      <c r="F22" s="12"/>
      <c r="G22" s="76"/>
      <c r="H22" s="80"/>
      <c r="I22" s="79">
        <v>0.23</v>
      </c>
      <c r="J22" s="128">
        <f t="shared" si="0"/>
        <v>0</v>
      </c>
      <c r="K22" s="81">
        <f t="shared" si="1"/>
        <v>0</v>
      </c>
      <c r="L22" s="5"/>
    </row>
    <row r="23" spans="1:12" ht="30" customHeight="1" thickBot="1" x14ac:dyDescent="0.3">
      <c r="B23" s="93" t="s">
        <v>200</v>
      </c>
      <c r="J23" s="116">
        <f>SUM(J4:J22)</f>
        <v>0</v>
      </c>
      <c r="K23" s="149">
        <f t="shared" si="1"/>
        <v>0</v>
      </c>
      <c r="L23" s="94"/>
    </row>
    <row r="24" spans="1:12" ht="14.25" customHeight="1" x14ac:dyDescent="0.25">
      <c r="K24" s="95"/>
      <c r="L24" s="96"/>
    </row>
    <row r="25" spans="1:12" ht="16.5" customHeight="1" x14ac:dyDescent="0.25">
      <c r="A25" s="1"/>
      <c r="B25" s="1"/>
      <c r="C25" s="2"/>
      <c r="D25" s="2"/>
      <c r="E25" s="8"/>
      <c r="F25" s="8"/>
      <c r="G25" s="8"/>
      <c r="H25" s="4"/>
      <c r="J25" s="151"/>
      <c r="K25" s="151"/>
      <c r="L25" s="151"/>
    </row>
    <row r="26" spans="1:12" ht="30" customHeight="1" thickBot="1" x14ac:dyDescent="0.3">
      <c r="A26" s="154" t="s">
        <v>230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</row>
    <row r="27" spans="1:12" ht="72.75" thickBot="1" x14ac:dyDescent="0.3">
      <c r="A27" s="97" t="s">
        <v>4</v>
      </c>
      <c r="B27" s="97" t="s">
        <v>36</v>
      </c>
      <c r="C27" s="97" t="s">
        <v>0</v>
      </c>
      <c r="D27" s="97" t="s">
        <v>38</v>
      </c>
      <c r="E27" s="129" t="s">
        <v>1</v>
      </c>
      <c r="F27" s="129" t="s">
        <v>178</v>
      </c>
      <c r="G27" s="97" t="s">
        <v>2</v>
      </c>
      <c r="H27" s="97" t="s">
        <v>37</v>
      </c>
      <c r="I27" s="97" t="s">
        <v>40</v>
      </c>
      <c r="J27" s="97" t="s">
        <v>41</v>
      </c>
      <c r="K27" s="97" t="s">
        <v>39</v>
      </c>
      <c r="L27" s="97" t="s">
        <v>3</v>
      </c>
    </row>
    <row r="28" spans="1:12" ht="15.75" thickBot="1" x14ac:dyDescent="0.3">
      <c r="A28" s="124" t="s">
        <v>5</v>
      </c>
      <c r="B28" s="130" t="s">
        <v>42</v>
      </c>
      <c r="C28" s="28" t="s">
        <v>58</v>
      </c>
      <c r="D28" s="30" t="s">
        <v>77</v>
      </c>
      <c r="E28" s="131">
        <v>4</v>
      </c>
      <c r="F28" s="125"/>
      <c r="G28" s="132"/>
      <c r="H28" s="127"/>
      <c r="I28" s="133">
        <v>0.23</v>
      </c>
      <c r="J28" s="134">
        <f>H28*E28</f>
        <v>0</v>
      </c>
      <c r="K28" s="88">
        <f>ROUND(J28*1.23,2)</f>
        <v>0</v>
      </c>
      <c r="L28" s="39"/>
    </row>
    <row r="29" spans="1:12" ht="21.75" customHeight="1" thickBot="1" x14ac:dyDescent="0.3">
      <c r="A29" s="7" t="s">
        <v>6</v>
      </c>
      <c r="B29" s="30" t="s">
        <v>43</v>
      </c>
      <c r="C29" s="28" t="s">
        <v>59</v>
      </c>
      <c r="D29" s="30" t="s">
        <v>77</v>
      </c>
      <c r="E29" s="32">
        <v>4</v>
      </c>
      <c r="F29" s="12"/>
      <c r="G29" s="82"/>
      <c r="H29" s="77"/>
      <c r="I29" s="83">
        <v>0.23</v>
      </c>
      <c r="J29" s="134">
        <f t="shared" ref="J29:J58" si="2">H29*E29</f>
        <v>0</v>
      </c>
      <c r="K29" s="81">
        <f t="shared" ref="K29:K59" si="3">ROUND(J29*1.23,2)</f>
        <v>0</v>
      </c>
      <c r="L29" s="5"/>
    </row>
    <row r="30" spans="1:12" ht="15.75" thickBot="1" x14ac:dyDescent="0.3">
      <c r="A30" s="7" t="s">
        <v>7</v>
      </c>
      <c r="B30" s="30" t="s">
        <v>44</v>
      </c>
      <c r="C30" s="28" t="s">
        <v>92</v>
      </c>
      <c r="D30" s="30" t="s">
        <v>77</v>
      </c>
      <c r="E30" s="32">
        <v>8</v>
      </c>
      <c r="F30" s="12"/>
      <c r="G30" s="82"/>
      <c r="H30" s="80"/>
      <c r="I30" s="83">
        <v>0.23</v>
      </c>
      <c r="J30" s="134">
        <f t="shared" si="2"/>
        <v>0</v>
      </c>
      <c r="K30" s="81">
        <f t="shared" si="3"/>
        <v>0</v>
      </c>
      <c r="L30" s="5"/>
    </row>
    <row r="31" spans="1:12" ht="15.75" thickBot="1" x14ac:dyDescent="0.3">
      <c r="A31" s="7" t="s">
        <v>8</v>
      </c>
      <c r="B31" s="30" t="s">
        <v>45</v>
      </c>
      <c r="C31" s="28" t="s">
        <v>93</v>
      </c>
      <c r="D31" s="30" t="s">
        <v>77</v>
      </c>
      <c r="E31" s="32">
        <v>2</v>
      </c>
      <c r="F31" s="12"/>
      <c r="G31" s="82"/>
      <c r="H31" s="80"/>
      <c r="I31" s="83">
        <v>0.23</v>
      </c>
      <c r="J31" s="134">
        <f t="shared" si="2"/>
        <v>0</v>
      </c>
      <c r="K31" s="81">
        <f t="shared" si="3"/>
        <v>0</v>
      </c>
      <c r="L31" s="5"/>
    </row>
    <row r="32" spans="1:12" ht="15.75" thickBot="1" x14ac:dyDescent="0.3">
      <c r="A32" s="7" t="s">
        <v>9</v>
      </c>
      <c r="B32" s="30" t="s">
        <v>45</v>
      </c>
      <c r="C32" s="28" t="s">
        <v>94</v>
      </c>
      <c r="D32" s="30" t="s">
        <v>77</v>
      </c>
      <c r="E32" s="32">
        <v>2</v>
      </c>
      <c r="F32" s="12"/>
      <c r="G32" s="82"/>
      <c r="H32" s="80"/>
      <c r="I32" s="83">
        <v>0.23</v>
      </c>
      <c r="J32" s="134">
        <f t="shared" si="2"/>
        <v>0</v>
      </c>
      <c r="K32" s="81">
        <f t="shared" si="3"/>
        <v>0</v>
      </c>
      <c r="L32" s="5"/>
    </row>
    <row r="33" spans="1:12" ht="15.75" thickBot="1" x14ac:dyDescent="0.3">
      <c r="A33" s="7" t="s">
        <v>10</v>
      </c>
      <c r="B33" s="30" t="s">
        <v>80</v>
      </c>
      <c r="C33" s="28" t="s">
        <v>95</v>
      </c>
      <c r="D33" s="30" t="s">
        <v>77</v>
      </c>
      <c r="E33" s="32">
        <v>2</v>
      </c>
      <c r="F33" s="12"/>
      <c r="G33" s="82"/>
      <c r="H33" s="80"/>
      <c r="I33" s="83">
        <v>0.23</v>
      </c>
      <c r="J33" s="134">
        <f t="shared" si="2"/>
        <v>0</v>
      </c>
      <c r="K33" s="81">
        <f t="shared" si="3"/>
        <v>0</v>
      </c>
      <c r="L33" s="5"/>
    </row>
    <row r="34" spans="1:12" ht="19.5" customHeight="1" thickBot="1" x14ac:dyDescent="0.3">
      <c r="A34" s="7" t="s">
        <v>11</v>
      </c>
      <c r="B34" s="30" t="s">
        <v>81</v>
      </c>
      <c r="C34" s="28" t="s">
        <v>63</v>
      </c>
      <c r="D34" s="30" t="s">
        <v>77</v>
      </c>
      <c r="E34" s="32">
        <v>6</v>
      </c>
      <c r="F34" s="12"/>
      <c r="G34" s="82"/>
      <c r="H34" s="80"/>
      <c r="I34" s="83">
        <v>0.23</v>
      </c>
      <c r="J34" s="134">
        <f t="shared" si="2"/>
        <v>0</v>
      </c>
      <c r="K34" s="81">
        <f t="shared" si="3"/>
        <v>0</v>
      </c>
      <c r="L34" s="5"/>
    </row>
    <row r="35" spans="1:12" ht="15.75" thickBot="1" x14ac:dyDescent="0.3">
      <c r="A35" s="7" t="s">
        <v>12</v>
      </c>
      <c r="B35" s="30" t="s">
        <v>48</v>
      </c>
      <c r="C35" s="28" t="s">
        <v>65</v>
      </c>
      <c r="D35" s="30" t="s">
        <v>77</v>
      </c>
      <c r="E35" s="32">
        <v>4</v>
      </c>
      <c r="F35" s="12"/>
      <c r="G35" s="82"/>
      <c r="H35" s="80"/>
      <c r="I35" s="83">
        <v>0.23</v>
      </c>
      <c r="J35" s="134">
        <f t="shared" si="2"/>
        <v>0</v>
      </c>
      <c r="K35" s="81">
        <f t="shared" si="3"/>
        <v>0</v>
      </c>
      <c r="L35" s="5"/>
    </row>
    <row r="36" spans="1:12" ht="21" customHeight="1" thickBot="1" x14ac:dyDescent="0.3">
      <c r="A36" s="7" t="s">
        <v>13</v>
      </c>
      <c r="B36" s="30" t="s">
        <v>49</v>
      </c>
      <c r="C36" s="28" t="s">
        <v>96</v>
      </c>
      <c r="D36" s="30" t="s">
        <v>77</v>
      </c>
      <c r="E36" s="32">
        <v>4</v>
      </c>
      <c r="F36" s="12"/>
      <c r="G36" s="82"/>
      <c r="H36" s="77"/>
      <c r="I36" s="83">
        <v>0.23</v>
      </c>
      <c r="J36" s="134">
        <f t="shared" si="2"/>
        <v>0</v>
      </c>
      <c r="K36" s="81">
        <f t="shared" si="3"/>
        <v>0</v>
      </c>
      <c r="L36" s="5"/>
    </row>
    <row r="37" spans="1:12" ht="15.75" thickBot="1" x14ac:dyDescent="0.3">
      <c r="A37" s="7" t="s">
        <v>14</v>
      </c>
      <c r="B37" s="30">
        <v>8200356446</v>
      </c>
      <c r="C37" s="28" t="s">
        <v>97</v>
      </c>
      <c r="D37" s="30" t="s">
        <v>77</v>
      </c>
      <c r="E37" s="32">
        <v>4</v>
      </c>
      <c r="F37" s="12"/>
      <c r="G37" s="82"/>
      <c r="H37" s="77"/>
      <c r="I37" s="83">
        <v>0.23</v>
      </c>
      <c r="J37" s="134">
        <f t="shared" si="2"/>
        <v>0</v>
      </c>
      <c r="K37" s="81">
        <f t="shared" si="3"/>
        <v>0</v>
      </c>
      <c r="L37" s="5"/>
    </row>
    <row r="38" spans="1:12" ht="15.75" thickBot="1" x14ac:dyDescent="0.3">
      <c r="A38" s="7" t="s">
        <v>15</v>
      </c>
      <c r="B38" s="30" t="s">
        <v>50</v>
      </c>
      <c r="C38" s="28" t="s">
        <v>68</v>
      </c>
      <c r="D38" s="30" t="s">
        <v>77</v>
      </c>
      <c r="E38" s="32">
        <v>8</v>
      </c>
      <c r="F38" s="12"/>
      <c r="G38" s="82"/>
      <c r="H38" s="80"/>
      <c r="I38" s="83">
        <v>0.23</v>
      </c>
      <c r="J38" s="134">
        <f t="shared" si="2"/>
        <v>0</v>
      </c>
      <c r="K38" s="81">
        <f t="shared" si="3"/>
        <v>0</v>
      </c>
      <c r="L38" s="5"/>
    </row>
    <row r="39" spans="1:12" ht="15.75" thickBot="1" x14ac:dyDescent="0.3">
      <c r="A39" s="7" t="s">
        <v>16</v>
      </c>
      <c r="B39" s="30">
        <v>8200675206</v>
      </c>
      <c r="C39" s="28" t="s">
        <v>98</v>
      </c>
      <c r="D39" s="30" t="s">
        <v>77</v>
      </c>
      <c r="E39" s="32">
        <v>2</v>
      </c>
      <c r="F39" s="12"/>
      <c r="G39" s="82"/>
      <c r="H39" s="80"/>
      <c r="I39" s="83">
        <v>0.23</v>
      </c>
      <c r="J39" s="134">
        <f t="shared" si="2"/>
        <v>0</v>
      </c>
      <c r="K39" s="81">
        <f t="shared" si="3"/>
        <v>0</v>
      </c>
      <c r="L39" s="5"/>
    </row>
    <row r="40" spans="1:12" ht="14.25" customHeight="1" thickBot="1" x14ac:dyDescent="0.3">
      <c r="A40" s="7" t="s">
        <v>17</v>
      </c>
      <c r="B40" s="30" t="s">
        <v>82</v>
      </c>
      <c r="C40" s="28" t="s">
        <v>99</v>
      </c>
      <c r="D40" s="30" t="s">
        <v>77</v>
      </c>
      <c r="E40" s="32">
        <v>2</v>
      </c>
      <c r="F40" s="12"/>
      <c r="G40" s="82"/>
      <c r="H40" s="77"/>
      <c r="I40" s="83">
        <v>0.23</v>
      </c>
      <c r="J40" s="134">
        <f t="shared" si="2"/>
        <v>0</v>
      </c>
      <c r="K40" s="81">
        <f t="shared" si="3"/>
        <v>0</v>
      </c>
      <c r="L40" s="5"/>
    </row>
    <row r="41" spans="1:12" ht="15.75" thickBot="1" x14ac:dyDescent="0.3">
      <c r="A41" s="7" t="s">
        <v>18</v>
      </c>
      <c r="B41" s="30" t="s">
        <v>83</v>
      </c>
      <c r="C41" s="28" t="s">
        <v>100</v>
      </c>
      <c r="D41" s="30" t="s">
        <v>77</v>
      </c>
      <c r="E41" s="32">
        <v>2</v>
      </c>
      <c r="F41" s="12"/>
      <c r="G41" s="82"/>
      <c r="H41" s="77"/>
      <c r="I41" s="83">
        <v>0.23</v>
      </c>
      <c r="J41" s="134">
        <f t="shared" si="2"/>
        <v>0</v>
      </c>
      <c r="K41" s="81">
        <f t="shared" si="3"/>
        <v>0</v>
      </c>
      <c r="L41" s="5"/>
    </row>
    <row r="42" spans="1:12" ht="15.75" thickBot="1" x14ac:dyDescent="0.3">
      <c r="A42" s="7" t="s">
        <v>19</v>
      </c>
      <c r="B42" s="30" t="s">
        <v>84</v>
      </c>
      <c r="C42" s="28" t="s">
        <v>101</v>
      </c>
      <c r="D42" s="30" t="s">
        <v>77</v>
      </c>
      <c r="E42" s="32">
        <v>1</v>
      </c>
      <c r="F42" s="12"/>
      <c r="G42" s="82"/>
      <c r="H42" s="77"/>
      <c r="I42" s="83">
        <v>0.23</v>
      </c>
      <c r="J42" s="134">
        <f t="shared" si="2"/>
        <v>0</v>
      </c>
      <c r="K42" s="81">
        <f t="shared" si="3"/>
        <v>0</v>
      </c>
      <c r="L42" s="5"/>
    </row>
    <row r="43" spans="1:12" ht="15.75" thickBot="1" x14ac:dyDescent="0.3">
      <c r="A43" s="7" t="s">
        <v>20</v>
      </c>
      <c r="B43" s="30" t="s">
        <v>85</v>
      </c>
      <c r="C43" s="28" t="s">
        <v>102</v>
      </c>
      <c r="D43" s="30" t="s">
        <v>77</v>
      </c>
      <c r="E43" s="32">
        <v>1</v>
      </c>
      <c r="F43" s="12"/>
      <c r="G43" s="82"/>
      <c r="H43" s="77"/>
      <c r="I43" s="83">
        <v>0.23</v>
      </c>
      <c r="J43" s="134">
        <f t="shared" si="2"/>
        <v>0</v>
      </c>
      <c r="K43" s="81">
        <f t="shared" si="3"/>
        <v>0</v>
      </c>
      <c r="L43" s="5"/>
    </row>
    <row r="44" spans="1:12" ht="15.75" thickBot="1" x14ac:dyDescent="0.3">
      <c r="A44" s="7" t="s">
        <v>21</v>
      </c>
      <c r="B44" s="30">
        <v>7701476645</v>
      </c>
      <c r="C44" s="28" t="s">
        <v>103</v>
      </c>
      <c r="D44" s="30" t="s">
        <v>77</v>
      </c>
      <c r="E44" s="32">
        <v>2</v>
      </c>
      <c r="F44" s="12"/>
      <c r="G44" s="82"/>
      <c r="H44" s="5"/>
      <c r="I44" s="83">
        <v>0.23</v>
      </c>
      <c r="J44" s="134">
        <f t="shared" si="2"/>
        <v>0</v>
      </c>
      <c r="K44" s="81">
        <f t="shared" si="3"/>
        <v>0</v>
      </c>
      <c r="L44" s="5"/>
    </row>
    <row r="45" spans="1:12" ht="15.75" thickBot="1" x14ac:dyDescent="0.3">
      <c r="A45" s="7" t="s">
        <v>22</v>
      </c>
      <c r="B45" s="30" t="s">
        <v>86</v>
      </c>
      <c r="C45" s="28" t="s">
        <v>104</v>
      </c>
      <c r="D45" s="30" t="s">
        <v>78</v>
      </c>
      <c r="E45" s="32">
        <v>2</v>
      </c>
      <c r="F45" s="12"/>
      <c r="G45" s="82"/>
      <c r="H45" s="5"/>
      <c r="I45" s="83">
        <v>0.23</v>
      </c>
      <c r="J45" s="134">
        <f t="shared" si="2"/>
        <v>0</v>
      </c>
      <c r="K45" s="81">
        <f t="shared" si="3"/>
        <v>0</v>
      </c>
      <c r="L45" s="5"/>
    </row>
    <row r="46" spans="1:12" ht="15.75" thickBot="1" x14ac:dyDescent="0.3">
      <c r="A46" s="7" t="s">
        <v>23</v>
      </c>
      <c r="B46" s="30" t="s">
        <v>87</v>
      </c>
      <c r="C46" s="28" t="s">
        <v>105</v>
      </c>
      <c r="D46" s="30" t="s">
        <v>78</v>
      </c>
      <c r="E46" s="32">
        <v>2</v>
      </c>
      <c r="F46" s="12"/>
      <c r="G46" s="82"/>
      <c r="H46" s="5"/>
      <c r="I46" s="83">
        <v>0.23</v>
      </c>
      <c r="J46" s="134">
        <f t="shared" si="2"/>
        <v>0</v>
      </c>
      <c r="K46" s="81">
        <f t="shared" si="3"/>
        <v>0</v>
      </c>
      <c r="L46" s="5"/>
    </row>
    <row r="47" spans="1:12" ht="18" customHeight="1" thickBot="1" x14ac:dyDescent="0.3">
      <c r="A47" s="7" t="s">
        <v>24</v>
      </c>
      <c r="B47" s="30" t="s">
        <v>52</v>
      </c>
      <c r="C47" s="28" t="s">
        <v>70</v>
      </c>
      <c r="D47" s="30" t="s">
        <v>77</v>
      </c>
      <c r="E47" s="32">
        <v>6</v>
      </c>
      <c r="F47" s="12"/>
      <c r="G47" s="82"/>
      <c r="H47" s="5"/>
      <c r="I47" s="83">
        <v>0.23</v>
      </c>
      <c r="J47" s="134">
        <f t="shared" si="2"/>
        <v>0</v>
      </c>
      <c r="K47" s="81">
        <f t="shared" si="3"/>
        <v>0</v>
      </c>
      <c r="L47" s="5"/>
    </row>
    <row r="48" spans="1:12" ht="15.75" thickBot="1" x14ac:dyDescent="0.3">
      <c r="A48" s="7" t="s">
        <v>25</v>
      </c>
      <c r="B48" s="30" t="s">
        <v>53</v>
      </c>
      <c r="C48" s="28" t="s">
        <v>71</v>
      </c>
      <c r="D48" s="30" t="s">
        <v>77</v>
      </c>
      <c r="E48" s="32">
        <v>6</v>
      </c>
      <c r="F48" s="12"/>
      <c r="G48" s="82"/>
      <c r="H48" s="5"/>
      <c r="I48" s="83">
        <v>0.23</v>
      </c>
      <c r="J48" s="134">
        <f t="shared" si="2"/>
        <v>0</v>
      </c>
      <c r="K48" s="81">
        <f t="shared" si="3"/>
        <v>0</v>
      </c>
      <c r="L48" s="5"/>
    </row>
    <row r="49" spans="1:13" ht="15.75" thickBot="1" x14ac:dyDescent="0.3">
      <c r="A49" s="7" t="s">
        <v>26</v>
      </c>
      <c r="B49" s="30" t="s">
        <v>88</v>
      </c>
      <c r="C49" s="28" t="s">
        <v>106</v>
      </c>
      <c r="D49" s="30" t="s">
        <v>77</v>
      </c>
      <c r="E49" s="32">
        <v>4</v>
      </c>
      <c r="F49" s="12"/>
      <c r="G49" s="82"/>
      <c r="H49" s="77"/>
      <c r="I49" s="83">
        <v>0.23</v>
      </c>
      <c r="J49" s="134">
        <f t="shared" si="2"/>
        <v>0</v>
      </c>
      <c r="K49" s="81">
        <f t="shared" si="3"/>
        <v>0</v>
      </c>
      <c r="L49" s="5"/>
    </row>
    <row r="50" spans="1:13" ht="15.75" thickBot="1" x14ac:dyDescent="0.3">
      <c r="A50" s="7" t="s">
        <v>27</v>
      </c>
      <c r="B50" s="30">
        <v>8200660914</v>
      </c>
      <c r="C50" s="28" t="s">
        <v>107</v>
      </c>
      <c r="D50" s="30" t="s">
        <v>77</v>
      </c>
      <c r="E50" s="32">
        <v>2</v>
      </c>
      <c r="F50" s="12"/>
      <c r="G50" s="82"/>
      <c r="H50" s="77"/>
      <c r="I50" s="83">
        <v>0.23</v>
      </c>
      <c r="J50" s="134">
        <f t="shared" si="2"/>
        <v>0</v>
      </c>
      <c r="K50" s="81">
        <f t="shared" si="3"/>
        <v>0</v>
      </c>
      <c r="L50" s="5"/>
    </row>
    <row r="51" spans="1:13" ht="15.75" thickBot="1" x14ac:dyDescent="0.3">
      <c r="A51" s="7" t="s">
        <v>28</v>
      </c>
      <c r="B51" s="30" t="s">
        <v>89</v>
      </c>
      <c r="C51" s="28" t="s">
        <v>108</v>
      </c>
      <c r="D51" s="30" t="s">
        <v>77</v>
      </c>
      <c r="E51" s="32">
        <v>2</v>
      </c>
      <c r="F51" s="12"/>
      <c r="G51" s="82"/>
      <c r="H51" s="77"/>
      <c r="I51" s="83">
        <v>0.23</v>
      </c>
      <c r="J51" s="134">
        <f t="shared" si="2"/>
        <v>0</v>
      </c>
      <c r="K51" s="81">
        <f t="shared" si="3"/>
        <v>0</v>
      </c>
      <c r="L51" s="5"/>
    </row>
    <row r="52" spans="1:13" ht="15.75" thickBot="1" x14ac:dyDescent="0.3">
      <c r="A52" s="7" t="s">
        <v>29</v>
      </c>
      <c r="B52" s="30" t="s">
        <v>90</v>
      </c>
      <c r="C52" s="28" t="s">
        <v>109</v>
      </c>
      <c r="D52" s="30" t="s">
        <v>77</v>
      </c>
      <c r="E52" s="32">
        <v>2</v>
      </c>
      <c r="F52" s="12"/>
      <c r="G52" s="82"/>
      <c r="H52" s="5"/>
      <c r="I52" s="83">
        <v>0.23</v>
      </c>
      <c r="J52" s="134">
        <f t="shared" si="2"/>
        <v>0</v>
      </c>
      <c r="K52" s="81">
        <f t="shared" si="3"/>
        <v>0</v>
      </c>
      <c r="L52" s="5"/>
    </row>
    <row r="53" spans="1:13" ht="15.75" thickBot="1" x14ac:dyDescent="0.3">
      <c r="A53" s="7" t="s">
        <v>30</v>
      </c>
      <c r="B53" s="30" t="s">
        <v>91</v>
      </c>
      <c r="C53" s="28" t="s">
        <v>110</v>
      </c>
      <c r="D53" s="30" t="s">
        <v>77</v>
      </c>
      <c r="E53" s="32">
        <v>2</v>
      </c>
      <c r="F53" s="12"/>
      <c r="G53" s="82"/>
      <c r="H53" s="92"/>
      <c r="I53" s="83">
        <v>0.23</v>
      </c>
      <c r="J53" s="134">
        <f t="shared" si="2"/>
        <v>0</v>
      </c>
      <c r="K53" s="81">
        <f t="shared" si="3"/>
        <v>0</v>
      </c>
      <c r="L53" s="5"/>
      <c r="M53" s="6"/>
    </row>
    <row r="54" spans="1:13" ht="15.75" thickBot="1" x14ac:dyDescent="0.3">
      <c r="A54" s="7" t="s">
        <v>31</v>
      </c>
      <c r="B54" s="30" t="s">
        <v>54</v>
      </c>
      <c r="C54" s="28" t="s">
        <v>72</v>
      </c>
      <c r="D54" s="30" t="s">
        <v>77</v>
      </c>
      <c r="E54" s="32">
        <v>2</v>
      </c>
      <c r="F54" s="12"/>
      <c r="G54" s="82"/>
      <c r="H54" s="77"/>
      <c r="I54" s="83">
        <v>0.23</v>
      </c>
      <c r="J54" s="134">
        <f t="shared" si="2"/>
        <v>0</v>
      </c>
      <c r="K54" s="81">
        <f t="shared" si="3"/>
        <v>0</v>
      </c>
      <c r="L54" s="5"/>
      <c r="M54" s="6"/>
    </row>
    <row r="55" spans="1:13" ht="15.75" thickBot="1" x14ac:dyDescent="0.3">
      <c r="A55" s="7" t="s">
        <v>32</v>
      </c>
      <c r="B55" s="30">
        <v>8200688880</v>
      </c>
      <c r="C55" s="28" t="s">
        <v>73</v>
      </c>
      <c r="D55" s="30" t="s">
        <v>77</v>
      </c>
      <c r="E55" s="32">
        <v>6</v>
      </c>
      <c r="F55" s="12"/>
      <c r="G55" s="82"/>
      <c r="H55" s="5"/>
      <c r="I55" s="83">
        <v>0.23</v>
      </c>
      <c r="J55" s="134">
        <f t="shared" si="2"/>
        <v>0</v>
      </c>
      <c r="K55" s="81">
        <f t="shared" si="3"/>
        <v>0</v>
      </c>
      <c r="L55" s="5"/>
    </row>
    <row r="56" spans="1:13" ht="15.75" thickBot="1" x14ac:dyDescent="0.3">
      <c r="A56" s="7" t="s">
        <v>33</v>
      </c>
      <c r="B56" s="30" t="s">
        <v>55</v>
      </c>
      <c r="C56" s="28" t="s">
        <v>74</v>
      </c>
      <c r="D56" s="30" t="s">
        <v>77</v>
      </c>
      <c r="E56" s="32">
        <v>6</v>
      </c>
      <c r="F56" s="12"/>
      <c r="G56" s="82"/>
      <c r="H56" s="5"/>
      <c r="I56" s="83">
        <v>0.23</v>
      </c>
      <c r="J56" s="134">
        <f t="shared" si="2"/>
        <v>0</v>
      </c>
      <c r="K56" s="81">
        <f t="shared" si="3"/>
        <v>0</v>
      </c>
      <c r="L56" s="5"/>
    </row>
    <row r="57" spans="1:13" ht="15.75" thickBot="1" x14ac:dyDescent="0.3">
      <c r="A57" s="7" t="s">
        <v>34</v>
      </c>
      <c r="B57" s="30" t="s">
        <v>56</v>
      </c>
      <c r="C57" s="28" t="s">
        <v>75</v>
      </c>
      <c r="D57" s="30" t="s">
        <v>78</v>
      </c>
      <c r="E57" s="32">
        <v>6</v>
      </c>
      <c r="F57" s="12"/>
      <c r="G57" s="82"/>
      <c r="H57" s="5"/>
      <c r="I57" s="83">
        <v>0.23</v>
      </c>
      <c r="J57" s="134">
        <f t="shared" si="2"/>
        <v>0</v>
      </c>
      <c r="K57" s="81">
        <f t="shared" si="3"/>
        <v>0</v>
      </c>
      <c r="L57" s="5"/>
      <c r="M57" s="6"/>
    </row>
    <row r="58" spans="1:13" ht="15.75" thickBot="1" x14ac:dyDescent="0.3">
      <c r="A58" s="7" t="s">
        <v>35</v>
      </c>
      <c r="B58" s="31" t="s">
        <v>57</v>
      </c>
      <c r="C58" s="29" t="s">
        <v>76</v>
      </c>
      <c r="D58" s="31" t="s">
        <v>78</v>
      </c>
      <c r="E58" s="32">
        <v>6</v>
      </c>
      <c r="F58" s="12"/>
      <c r="G58" s="82"/>
      <c r="H58" s="5"/>
      <c r="I58" s="83">
        <v>0.23</v>
      </c>
      <c r="J58" s="134">
        <f t="shared" si="2"/>
        <v>0</v>
      </c>
      <c r="K58" s="81">
        <f t="shared" si="3"/>
        <v>0</v>
      </c>
      <c r="L58" s="5"/>
      <c r="M58" s="6"/>
    </row>
    <row r="59" spans="1:13" ht="15.75" thickBot="1" x14ac:dyDescent="0.3">
      <c r="B59" s="93" t="s">
        <v>200</v>
      </c>
      <c r="J59" s="117">
        <f>SUM(J40:J58)</f>
        <v>0</v>
      </c>
      <c r="K59" s="146">
        <f t="shared" si="3"/>
        <v>0</v>
      </c>
      <c r="L59" s="94"/>
      <c r="M59" s="6"/>
    </row>
    <row r="60" spans="1:13" x14ac:dyDescent="0.25">
      <c r="K60" s="95"/>
      <c r="L60" s="96"/>
    </row>
    <row r="61" spans="1:13" ht="20.25" x14ac:dyDescent="0.25">
      <c r="A61" s="1"/>
      <c r="B61" s="1"/>
      <c r="C61" s="2"/>
      <c r="D61" s="2"/>
      <c r="E61" s="8"/>
      <c r="F61" s="8"/>
      <c r="G61" s="8"/>
      <c r="H61" s="4"/>
      <c r="J61" s="151"/>
      <c r="K61" s="151"/>
      <c r="L61" s="151"/>
    </row>
    <row r="62" spans="1:13" ht="35.25" customHeight="1" thickBot="1" x14ac:dyDescent="0.3">
      <c r="A62" s="152" t="s">
        <v>231</v>
      </c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</row>
    <row r="63" spans="1:13" ht="72.75" thickBot="1" x14ac:dyDescent="0.3">
      <c r="A63" s="97" t="s">
        <v>4</v>
      </c>
      <c r="B63" s="97" t="s">
        <v>36</v>
      </c>
      <c r="C63" s="97" t="s">
        <v>0</v>
      </c>
      <c r="D63" s="97" t="s">
        <v>38</v>
      </c>
      <c r="E63" s="129" t="s">
        <v>1</v>
      </c>
      <c r="F63" s="129" t="s">
        <v>178</v>
      </c>
      <c r="G63" s="97" t="s">
        <v>2</v>
      </c>
      <c r="H63" s="97" t="s">
        <v>37</v>
      </c>
      <c r="I63" s="97" t="s">
        <v>40</v>
      </c>
      <c r="J63" s="97" t="s">
        <v>41</v>
      </c>
      <c r="K63" s="97" t="s">
        <v>39</v>
      </c>
      <c r="L63" s="97" t="s">
        <v>3</v>
      </c>
    </row>
    <row r="64" spans="1:13" ht="15.75" thickBot="1" x14ac:dyDescent="0.3">
      <c r="A64" s="124" t="s">
        <v>5</v>
      </c>
      <c r="B64" s="50" t="s">
        <v>111</v>
      </c>
      <c r="C64" s="27" t="s">
        <v>158</v>
      </c>
      <c r="D64" s="135" t="s">
        <v>176</v>
      </c>
      <c r="E64" s="60">
        <v>4</v>
      </c>
      <c r="F64" s="136"/>
      <c r="G64" s="132"/>
      <c r="H64" s="127"/>
      <c r="I64" s="87">
        <v>0.23</v>
      </c>
      <c r="J64" s="134">
        <f>H64*E64</f>
        <v>0</v>
      </c>
      <c r="K64" s="88">
        <f>ROUND(J64*1.23,2)</f>
        <v>0</v>
      </c>
      <c r="L64" s="39"/>
    </row>
    <row r="65" spans="1:12" ht="15.75" thickBot="1" x14ac:dyDescent="0.3">
      <c r="A65" s="44" t="s">
        <v>6</v>
      </c>
      <c r="B65" s="49" t="s">
        <v>112</v>
      </c>
      <c r="C65" s="27" t="s">
        <v>129</v>
      </c>
      <c r="D65" s="11" t="s">
        <v>176</v>
      </c>
      <c r="E65" s="17">
        <v>4</v>
      </c>
      <c r="F65" s="13"/>
      <c r="G65" s="82"/>
      <c r="H65" s="80"/>
      <c r="I65" s="78">
        <v>0.23</v>
      </c>
      <c r="J65" s="134">
        <f t="shared" ref="J65:J83" si="4">H65*E65</f>
        <v>0</v>
      </c>
      <c r="K65" s="81">
        <f t="shared" ref="K65:K84" si="5">ROUND(J65*1.23,2)</f>
        <v>0</v>
      </c>
      <c r="L65" s="5"/>
    </row>
    <row r="66" spans="1:12" ht="15.75" thickBot="1" x14ac:dyDescent="0.3">
      <c r="A66" s="44" t="s">
        <v>7</v>
      </c>
      <c r="B66" s="50" t="s">
        <v>113</v>
      </c>
      <c r="C66" s="27" t="s">
        <v>159</v>
      </c>
      <c r="D66" s="11" t="s">
        <v>176</v>
      </c>
      <c r="E66" s="17">
        <v>8</v>
      </c>
      <c r="F66" s="13"/>
      <c r="G66" s="82"/>
      <c r="H66" s="80"/>
      <c r="I66" s="78">
        <v>0.23</v>
      </c>
      <c r="J66" s="134">
        <f t="shared" si="4"/>
        <v>0</v>
      </c>
      <c r="K66" s="81">
        <f t="shared" si="5"/>
        <v>0</v>
      </c>
      <c r="L66" s="5"/>
    </row>
    <row r="67" spans="1:12" ht="15.75" thickBot="1" x14ac:dyDescent="0.3">
      <c r="A67" s="44" t="s">
        <v>8</v>
      </c>
      <c r="B67" s="41" t="s">
        <v>114</v>
      </c>
      <c r="C67" s="27" t="s">
        <v>160</v>
      </c>
      <c r="D67" s="11" t="s">
        <v>176</v>
      </c>
      <c r="E67" s="17">
        <v>8</v>
      </c>
      <c r="F67" s="13"/>
      <c r="G67" s="82"/>
      <c r="H67" s="80"/>
      <c r="I67" s="78">
        <v>0.23</v>
      </c>
      <c r="J67" s="134">
        <f t="shared" si="4"/>
        <v>0</v>
      </c>
      <c r="K67" s="81">
        <f t="shared" si="5"/>
        <v>0</v>
      </c>
      <c r="L67" s="5"/>
    </row>
    <row r="68" spans="1:12" ht="17.25" customHeight="1" thickBot="1" x14ac:dyDescent="0.3">
      <c r="A68" s="44" t="s">
        <v>9</v>
      </c>
      <c r="B68" s="51" t="s">
        <v>115</v>
      </c>
      <c r="C68" s="27" t="s">
        <v>161</v>
      </c>
      <c r="D68" s="11" t="s">
        <v>176</v>
      </c>
      <c r="E68" s="17">
        <v>8</v>
      </c>
      <c r="F68" s="13"/>
      <c r="G68" s="82"/>
      <c r="H68" s="80"/>
      <c r="I68" s="78">
        <v>0.23</v>
      </c>
      <c r="J68" s="134">
        <f t="shared" si="4"/>
        <v>0</v>
      </c>
      <c r="K68" s="81">
        <f t="shared" si="5"/>
        <v>0</v>
      </c>
      <c r="L68" s="5"/>
    </row>
    <row r="69" spans="1:12" ht="15.75" thickBot="1" x14ac:dyDescent="0.3">
      <c r="A69" s="44" t="s">
        <v>10</v>
      </c>
      <c r="B69" s="49" t="s">
        <v>116</v>
      </c>
      <c r="C69" s="27" t="s">
        <v>162</v>
      </c>
      <c r="D69" s="11" t="s">
        <v>176</v>
      </c>
      <c r="E69" s="17">
        <v>8</v>
      </c>
      <c r="F69" s="13"/>
      <c r="G69" s="82"/>
      <c r="H69" s="80"/>
      <c r="I69" s="78">
        <v>0.23</v>
      </c>
      <c r="J69" s="134">
        <f t="shared" si="4"/>
        <v>0</v>
      </c>
      <c r="K69" s="81">
        <f t="shared" si="5"/>
        <v>0</v>
      </c>
      <c r="L69" s="5"/>
    </row>
    <row r="70" spans="1:12" ht="15.75" thickBot="1" x14ac:dyDescent="0.3">
      <c r="A70" s="44" t="s">
        <v>11</v>
      </c>
      <c r="B70" s="49" t="s">
        <v>117</v>
      </c>
      <c r="C70" s="27" t="s">
        <v>163</v>
      </c>
      <c r="D70" s="11" t="s">
        <v>177</v>
      </c>
      <c r="E70" s="17">
        <v>6</v>
      </c>
      <c r="F70" s="13"/>
      <c r="G70" s="82"/>
      <c r="H70" s="5"/>
      <c r="I70" s="78">
        <v>0.23</v>
      </c>
      <c r="J70" s="134">
        <f t="shared" si="4"/>
        <v>0</v>
      </c>
      <c r="K70" s="81">
        <f t="shared" si="5"/>
        <v>0</v>
      </c>
      <c r="L70" s="5"/>
    </row>
    <row r="71" spans="1:12" ht="15.75" thickBot="1" x14ac:dyDescent="0.3">
      <c r="A71" s="44" t="s">
        <v>12</v>
      </c>
      <c r="B71" s="50" t="s">
        <v>118</v>
      </c>
      <c r="C71" s="27" t="s">
        <v>164</v>
      </c>
      <c r="D71" s="11" t="s">
        <v>177</v>
      </c>
      <c r="E71" s="17">
        <v>4</v>
      </c>
      <c r="F71" s="13"/>
      <c r="G71" s="82"/>
      <c r="H71" s="5"/>
      <c r="I71" s="78">
        <v>0.23</v>
      </c>
      <c r="J71" s="134">
        <f t="shared" si="4"/>
        <v>0</v>
      </c>
      <c r="K71" s="81">
        <f t="shared" si="5"/>
        <v>0</v>
      </c>
      <c r="L71" s="5"/>
    </row>
    <row r="72" spans="1:12" ht="15.75" thickBot="1" x14ac:dyDescent="0.3">
      <c r="A72" s="44" t="s">
        <v>13</v>
      </c>
      <c r="B72" s="41" t="s">
        <v>119</v>
      </c>
      <c r="C72" s="27" t="s">
        <v>165</v>
      </c>
      <c r="D72" s="11" t="s">
        <v>176</v>
      </c>
      <c r="E72" s="17">
        <v>3</v>
      </c>
      <c r="F72" s="13"/>
      <c r="G72" s="82"/>
      <c r="H72" s="5"/>
      <c r="I72" s="78">
        <v>0.23</v>
      </c>
      <c r="J72" s="134">
        <f t="shared" si="4"/>
        <v>0</v>
      </c>
      <c r="K72" s="81">
        <f t="shared" si="5"/>
        <v>0</v>
      </c>
      <c r="L72" s="5"/>
    </row>
    <row r="73" spans="1:12" ht="15.75" thickBot="1" x14ac:dyDescent="0.3">
      <c r="A73" s="44" t="s">
        <v>14</v>
      </c>
      <c r="B73" s="51" t="s">
        <v>120</v>
      </c>
      <c r="C73" s="27" t="s">
        <v>130</v>
      </c>
      <c r="D73" s="11" t="s">
        <v>176</v>
      </c>
      <c r="E73" s="17">
        <v>3</v>
      </c>
      <c r="F73" s="13"/>
      <c r="G73" s="82"/>
      <c r="H73" s="80"/>
      <c r="I73" s="78">
        <v>0.23</v>
      </c>
      <c r="J73" s="134">
        <f t="shared" si="4"/>
        <v>0</v>
      </c>
      <c r="K73" s="81">
        <f t="shared" si="5"/>
        <v>0</v>
      </c>
      <c r="L73" s="5"/>
    </row>
    <row r="74" spans="1:12" ht="15.75" thickBot="1" x14ac:dyDescent="0.3">
      <c r="A74" s="44" t="s">
        <v>15</v>
      </c>
      <c r="B74" s="41" t="s">
        <v>121</v>
      </c>
      <c r="C74" s="27" t="s">
        <v>166</v>
      </c>
      <c r="D74" s="11" t="s">
        <v>176</v>
      </c>
      <c r="E74" s="17">
        <v>3</v>
      </c>
      <c r="F74" s="13"/>
      <c r="G74" s="82"/>
      <c r="H74" s="77"/>
      <c r="I74" s="78">
        <v>0.23</v>
      </c>
      <c r="J74" s="134">
        <f t="shared" si="4"/>
        <v>0</v>
      </c>
      <c r="K74" s="81">
        <f t="shared" si="5"/>
        <v>0</v>
      </c>
      <c r="L74" s="5"/>
    </row>
    <row r="75" spans="1:12" ht="15.75" thickBot="1" x14ac:dyDescent="0.3">
      <c r="A75" s="44" t="s">
        <v>16</v>
      </c>
      <c r="B75" s="51" t="s">
        <v>122</v>
      </c>
      <c r="C75" s="27" t="s">
        <v>167</v>
      </c>
      <c r="D75" s="11" t="s">
        <v>176</v>
      </c>
      <c r="E75" s="17">
        <v>3</v>
      </c>
      <c r="F75" s="13"/>
      <c r="G75" s="82"/>
      <c r="H75" s="80"/>
      <c r="I75" s="78">
        <v>0.23</v>
      </c>
      <c r="J75" s="134">
        <f t="shared" si="4"/>
        <v>0</v>
      </c>
      <c r="K75" s="81">
        <f t="shared" si="5"/>
        <v>0</v>
      </c>
      <c r="L75" s="5"/>
    </row>
    <row r="76" spans="1:12" ht="15.75" thickBot="1" x14ac:dyDescent="0.3">
      <c r="A76" s="44" t="s">
        <v>17</v>
      </c>
      <c r="B76" s="49" t="s">
        <v>123</v>
      </c>
      <c r="C76" s="27" t="s">
        <v>168</v>
      </c>
      <c r="D76" s="11" t="s">
        <v>176</v>
      </c>
      <c r="E76" s="17">
        <v>8</v>
      </c>
      <c r="F76" s="13"/>
      <c r="G76" s="82"/>
      <c r="H76" s="5"/>
      <c r="I76" s="78">
        <v>0.23</v>
      </c>
      <c r="J76" s="134">
        <f t="shared" si="4"/>
        <v>0</v>
      </c>
      <c r="K76" s="81">
        <f t="shared" si="5"/>
        <v>0</v>
      </c>
      <c r="L76" s="5"/>
    </row>
    <row r="77" spans="1:12" ht="15.75" thickBot="1" x14ac:dyDescent="0.3">
      <c r="A77" s="44" t="s">
        <v>18</v>
      </c>
      <c r="B77" s="50" t="s">
        <v>169</v>
      </c>
      <c r="C77" s="27" t="s">
        <v>131</v>
      </c>
      <c r="D77" s="11" t="s">
        <v>176</v>
      </c>
      <c r="E77" s="17">
        <v>2</v>
      </c>
      <c r="F77" s="13"/>
      <c r="G77" s="82"/>
      <c r="H77" s="77"/>
      <c r="I77" s="78">
        <v>0.23</v>
      </c>
      <c r="J77" s="134">
        <f t="shared" si="4"/>
        <v>0</v>
      </c>
      <c r="K77" s="81">
        <f t="shared" si="5"/>
        <v>0</v>
      </c>
      <c r="L77" s="5"/>
    </row>
    <row r="78" spans="1:12" ht="15.75" thickBot="1" x14ac:dyDescent="0.3">
      <c r="A78" s="44" t="s">
        <v>19</v>
      </c>
      <c r="B78" s="41" t="s">
        <v>124</v>
      </c>
      <c r="C78" s="27" t="s">
        <v>132</v>
      </c>
      <c r="D78" s="11" t="s">
        <v>176</v>
      </c>
      <c r="E78" s="17">
        <v>8</v>
      </c>
      <c r="F78" s="13"/>
      <c r="G78" s="82"/>
      <c r="H78" s="5"/>
      <c r="I78" s="78">
        <v>0.23</v>
      </c>
      <c r="J78" s="134">
        <f t="shared" si="4"/>
        <v>0</v>
      </c>
      <c r="K78" s="81">
        <f t="shared" si="5"/>
        <v>0</v>
      </c>
      <c r="L78" s="5"/>
    </row>
    <row r="79" spans="1:12" ht="15.75" thickBot="1" x14ac:dyDescent="0.3">
      <c r="A79" s="44" t="s">
        <v>20</v>
      </c>
      <c r="B79" s="51" t="s">
        <v>170</v>
      </c>
      <c r="C79" s="27" t="s">
        <v>171</v>
      </c>
      <c r="D79" s="11" t="s">
        <v>176</v>
      </c>
      <c r="E79" s="17">
        <v>2</v>
      </c>
      <c r="F79" s="13"/>
      <c r="G79" s="82"/>
      <c r="H79" s="5"/>
      <c r="I79" s="78">
        <v>0.23</v>
      </c>
      <c r="J79" s="134">
        <f t="shared" si="4"/>
        <v>0</v>
      </c>
      <c r="K79" s="81">
        <f t="shared" si="5"/>
        <v>0</v>
      </c>
      <c r="L79" s="5"/>
    </row>
    <row r="80" spans="1:12" ht="15.75" thickBot="1" x14ac:dyDescent="0.3">
      <c r="A80" s="44" t="s">
        <v>21</v>
      </c>
      <c r="B80" s="41" t="s">
        <v>125</v>
      </c>
      <c r="C80" s="27" t="s">
        <v>172</v>
      </c>
      <c r="D80" s="11" t="s">
        <v>177</v>
      </c>
      <c r="E80" s="17">
        <v>2</v>
      </c>
      <c r="F80" s="13"/>
      <c r="G80" s="82"/>
      <c r="H80" s="5"/>
      <c r="I80" s="78">
        <v>0.23</v>
      </c>
      <c r="J80" s="134">
        <f t="shared" si="4"/>
        <v>0</v>
      </c>
      <c r="K80" s="81">
        <f t="shared" si="5"/>
        <v>0</v>
      </c>
      <c r="L80" s="5"/>
    </row>
    <row r="81" spans="1:12" ht="15.75" thickBot="1" x14ac:dyDescent="0.3">
      <c r="A81" s="44" t="s">
        <v>22</v>
      </c>
      <c r="B81" s="50" t="s">
        <v>126</v>
      </c>
      <c r="C81" s="27" t="s">
        <v>173</v>
      </c>
      <c r="D81" s="11" t="s">
        <v>177</v>
      </c>
      <c r="E81" s="17">
        <v>2</v>
      </c>
      <c r="F81" s="13"/>
      <c r="G81" s="82"/>
      <c r="H81" s="80"/>
      <c r="I81" s="78">
        <v>0.23</v>
      </c>
      <c r="J81" s="134">
        <f t="shared" si="4"/>
        <v>0</v>
      </c>
      <c r="K81" s="81">
        <f t="shared" si="5"/>
        <v>0</v>
      </c>
      <c r="L81" s="5"/>
    </row>
    <row r="82" spans="1:12" ht="15.75" thickBot="1" x14ac:dyDescent="0.3">
      <c r="A82" s="44" t="s">
        <v>23</v>
      </c>
      <c r="B82" s="49" t="s">
        <v>127</v>
      </c>
      <c r="C82" s="27" t="s">
        <v>174</v>
      </c>
      <c r="D82" s="11" t="s">
        <v>176</v>
      </c>
      <c r="E82" s="17">
        <v>4</v>
      </c>
      <c r="F82" s="13"/>
      <c r="G82" s="82"/>
      <c r="H82" s="80"/>
      <c r="I82" s="78">
        <v>0.23</v>
      </c>
      <c r="J82" s="134">
        <f t="shared" si="4"/>
        <v>0</v>
      </c>
      <c r="K82" s="81">
        <f t="shared" si="5"/>
        <v>0</v>
      </c>
      <c r="L82" s="5"/>
    </row>
    <row r="83" spans="1:12" ht="15.75" thickBot="1" x14ac:dyDescent="0.3">
      <c r="A83" s="44" t="s">
        <v>24</v>
      </c>
      <c r="B83" s="52" t="s">
        <v>128</v>
      </c>
      <c r="C83" s="27" t="s">
        <v>175</v>
      </c>
      <c r="D83" s="11" t="s">
        <v>176</v>
      </c>
      <c r="E83" s="17">
        <v>4</v>
      </c>
      <c r="F83" s="13"/>
      <c r="G83" s="82"/>
      <c r="H83" s="80"/>
      <c r="I83" s="78">
        <v>0.23</v>
      </c>
      <c r="J83" s="134">
        <f t="shared" si="4"/>
        <v>0</v>
      </c>
      <c r="K83" s="81">
        <f t="shared" si="5"/>
        <v>0</v>
      </c>
      <c r="L83" s="5"/>
    </row>
    <row r="84" spans="1:12" ht="15.75" thickBot="1" x14ac:dyDescent="0.3">
      <c r="B84" s="93" t="s">
        <v>200</v>
      </c>
      <c r="J84" s="117">
        <f>SUM(J64:J83)</f>
        <v>0</v>
      </c>
      <c r="K84" s="146">
        <f t="shared" si="5"/>
        <v>0</v>
      </c>
      <c r="L84" s="94"/>
    </row>
    <row r="85" spans="1:12" x14ac:dyDescent="0.25">
      <c r="K85" s="95"/>
      <c r="L85" s="96"/>
    </row>
    <row r="86" spans="1:12" ht="10.5" customHeight="1" x14ac:dyDescent="0.25">
      <c r="A86" s="1"/>
      <c r="B86" s="1"/>
      <c r="C86" s="2"/>
      <c r="D86" s="2"/>
      <c r="E86" s="8"/>
      <c r="F86" s="8"/>
      <c r="G86" s="8"/>
      <c r="H86" s="4"/>
      <c r="J86" s="151"/>
      <c r="K86" s="151"/>
      <c r="L86" s="151"/>
    </row>
    <row r="87" spans="1:12" ht="33" customHeight="1" thickBot="1" x14ac:dyDescent="0.3">
      <c r="A87" s="152" t="s">
        <v>232</v>
      </c>
      <c r="B87" s="152"/>
      <c r="C87" s="152"/>
      <c r="D87" s="152"/>
      <c r="E87" s="152"/>
      <c r="F87" s="152"/>
      <c r="G87" s="152"/>
      <c r="H87" s="152"/>
      <c r="I87" s="152"/>
      <c r="J87" s="152"/>
      <c r="K87" s="152"/>
      <c r="L87" s="152"/>
    </row>
    <row r="88" spans="1:12" ht="90" thickBot="1" x14ac:dyDescent="0.3">
      <c r="A88" s="122" t="s">
        <v>4</v>
      </c>
      <c r="B88" s="122" t="s">
        <v>36</v>
      </c>
      <c r="C88" s="122" t="s">
        <v>0</v>
      </c>
      <c r="D88" s="122" t="s">
        <v>38</v>
      </c>
      <c r="E88" s="121" t="s">
        <v>1</v>
      </c>
      <c r="F88" s="121" t="s">
        <v>178</v>
      </c>
      <c r="G88" s="122" t="s">
        <v>2</v>
      </c>
      <c r="H88" s="122" t="s">
        <v>37</v>
      </c>
      <c r="I88" s="122" t="s">
        <v>40</v>
      </c>
      <c r="J88" s="122" t="s">
        <v>41</v>
      </c>
      <c r="K88" s="122" t="s">
        <v>39</v>
      </c>
      <c r="L88" s="122" t="s">
        <v>3</v>
      </c>
    </row>
    <row r="89" spans="1:12" ht="15.75" thickBot="1" x14ac:dyDescent="0.3">
      <c r="A89" s="137" t="s">
        <v>5</v>
      </c>
      <c r="B89" s="24" t="s">
        <v>133</v>
      </c>
      <c r="C89" s="15" t="s">
        <v>92</v>
      </c>
      <c r="D89" s="18" t="s">
        <v>77</v>
      </c>
      <c r="E89" s="72">
        <v>6</v>
      </c>
      <c r="F89" s="138"/>
      <c r="G89" s="132"/>
      <c r="H89" s="127"/>
      <c r="I89" s="139">
        <v>0.23</v>
      </c>
      <c r="J89" s="134">
        <f>H89*E89</f>
        <v>0</v>
      </c>
      <c r="K89" s="134">
        <f>ROUND(J89*1.23,2)</f>
        <v>0</v>
      </c>
      <c r="L89" s="39"/>
    </row>
    <row r="90" spans="1:12" ht="15.75" thickBot="1" x14ac:dyDescent="0.3">
      <c r="A90" s="53" t="s">
        <v>6</v>
      </c>
      <c r="B90" s="24" t="s">
        <v>52</v>
      </c>
      <c r="C90" s="15" t="s">
        <v>140</v>
      </c>
      <c r="D90" s="18" t="s">
        <v>77</v>
      </c>
      <c r="E90" s="22">
        <v>6</v>
      </c>
      <c r="F90" s="85"/>
      <c r="G90" s="82"/>
      <c r="H90" s="5"/>
      <c r="I90" s="86">
        <v>0.23</v>
      </c>
      <c r="J90" s="134">
        <f t="shared" ref="J90:J100" si="6">H90*E90</f>
        <v>0</v>
      </c>
      <c r="K90" s="84">
        <f t="shared" ref="K90:K100" si="7">ROUND(J90*1.23,2)</f>
        <v>0</v>
      </c>
      <c r="L90" s="5"/>
    </row>
    <row r="91" spans="1:12" ht="15.75" thickBot="1" x14ac:dyDescent="0.3">
      <c r="A91" s="53" t="s">
        <v>7</v>
      </c>
      <c r="B91" s="24" t="s">
        <v>134</v>
      </c>
      <c r="C91" s="15" t="s">
        <v>141</v>
      </c>
      <c r="D91" s="18" t="s">
        <v>77</v>
      </c>
      <c r="E91" s="22">
        <v>6</v>
      </c>
      <c r="F91" s="85"/>
      <c r="G91" s="82"/>
      <c r="H91" s="80"/>
      <c r="I91" s="86">
        <v>0.23</v>
      </c>
      <c r="J91" s="134">
        <f t="shared" si="6"/>
        <v>0</v>
      </c>
      <c r="K91" s="84">
        <f t="shared" si="7"/>
        <v>0</v>
      </c>
      <c r="L91" s="5"/>
    </row>
    <row r="92" spans="1:12" ht="15.75" thickBot="1" x14ac:dyDescent="0.3">
      <c r="A92" s="53" t="s">
        <v>8</v>
      </c>
      <c r="B92" s="24">
        <v>8201676037</v>
      </c>
      <c r="C92" s="15" t="s">
        <v>142</v>
      </c>
      <c r="D92" s="18" t="s">
        <v>77</v>
      </c>
      <c r="E92" s="22">
        <v>6</v>
      </c>
      <c r="F92" s="85"/>
      <c r="G92" s="82"/>
      <c r="H92" s="80"/>
      <c r="I92" s="86">
        <v>0.23</v>
      </c>
      <c r="J92" s="134">
        <f t="shared" si="6"/>
        <v>0</v>
      </c>
      <c r="K92" s="84">
        <f t="shared" si="7"/>
        <v>0</v>
      </c>
      <c r="L92" s="5"/>
    </row>
    <row r="93" spans="1:12" ht="15.75" thickBot="1" x14ac:dyDescent="0.3">
      <c r="A93" s="53" t="s">
        <v>9</v>
      </c>
      <c r="B93" s="24">
        <v>8200688880</v>
      </c>
      <c r="C93" s="15" t="s">
        <v>73</v>
      </c>
      <c r="D93" s="18" t="s">
        <v>77</v>
      </c>
      <c r="E93" s="22">
        <v>6</v>
      </c>
      <c r="F93" s="85"/>
      <c r="G93" s="82"/>
      <c r="H93" s="5"/>
      <c r="I93" s="86">
        <v>0.23</v>
      </c>
      <c r="J93" s="134">
        <f t="shared" si="6"/>
        <v>0</v>
      </c>
      <c r="K93" s="84">
        <f t="shared" si="7"/>
        <v>0</v>
      </c>
      <c r="L93" s="5"/>
    </row>
    <row r="94" spans="1:12" ht="15.75" thickBot="1" x14ac:dyDescent="0.3">
      <c r="A94" s="53" t="s">
        <v>10</v>
      </c>
      <c r="B94" s="24" t="s">
        <v>55</v>
      </c>
      <c r="C94" s="15" t="s">
        <v>74</v>
      </c>
      <c r="D94" s="18" t="s">
        <v>77</v>
      </c>
      <c r="E94" s="22">
        <v>6</v>
      </c>
      <c r="F94" s="85"/>
      <c r="G94" s="82"/>
      <c r="H94" s="5"/>
      <c r="I94" s="86">
        <v>0.23</v>
      </c>
      <c r="J94" s="134">
        <f t="shared" si="6"/>
        <v>0</v>
      </c>
      <c r="K94" s="84">
        <f t="shared" si="7"/>
        <v>0</v>
      </c>
      <c r="L94" s="5"/>
    </row>
    <row r="95" spans="1:12" ht="16.5" customHeight="1" thickBot="1" x14ac:dyDescent="0.3">
      <c r="A95" s="53" t="s">
        <v>11</v>
      </c>
      <c r="B95" s="25" t="s">
        <v>135</v>
      </c>
      <c r="C95" s="23" t="s">
        <v>75</v>
      </c>
      <c r="D95" s="26" t="s">
        <v>78</v>
      </c>
      <c r="E95" s="22">
        <v>6</v>
      </c>
      <c r="F95" s="85"/>
      <c r="G95" s="82"/>
      <c r="H95" s="5"/>
      <c r="I95" s="86">
        <v>0.23</v>
      </c>
      <c r="J95" s="134">
        <f t="shared" si="6"/>
        <v>0</v>
      </c>
      <c r="K95" s="84">
        <f t="shared" si="7"/>
        <v>0</v>
      </c>
      <c r="L95" s="5"/>
    </row>
    <row r="96" spans="1:12" ht="15.75" thickBot="1" x14ac:dyDescent="0.3">
      <c r="A96" s="53" t="s">
        <v>12</v>
      </c>
      <c r="B96" s="25" t="s">
        <v>136</v>
      </c>
      <c r="C96" s="23" t="s">
        <v>76</v>
      </c>
      <c r="D96" s="26" t="s">
        <v>78</v>
      </c>
      <c r="E96" s="22">
        <v>6</v>
      </c>
      <c r="F96" s="85"/>
      <c r="G96" s="82"/>
      <c r="H96" s="5"/>
      <c r="I96" s="86">
        <v>0.23</v>
      </c>
      <c r="J96" s="134">
        <f t="shared" si="6"/>
        <v>0</v>
      </c>
      <c r="K96" s="84">
        <f t="shared" si="7"/>
        <v>0</v>
      </c>
      <c r="L96" s="5"/>
    </row>
    <row r="97" spans="1:12" ht="15.75" thickBot="1" x14ac:dyDescent="0.3">
      <c r="A97" s="53" t="s">
        <v>13</v>
      </c>
      <c r="B97" s="24" t="s">
        <v>50</v>
      </c>
      <c r="C97" s="15" t="s">
        <v>143</v>
      </c>
      <c r="D97" s="18" t="s">
        <v>77</v>
      </c>
      <c r="E97" s="22">
        <v>8</v>
      </c>
      <c r="F97" s="85"/>
      <c r="G97" s="82"/>
      <c r="H97" s="5"/>
      <c r="I97" s="86">
        <v>0.23</v>
      </c>
      <c r="J97" s="134">
        <f t="shared" si="6"/>
        <v>0</v>
      </c>
      <c r="K97" s="84">
        <f t="shared" si="7"/>
        <v>0</v>
      </c>
      <c r="L97" s="5"/>
    </row>
    <row r="98" spans="1:12" ht="15.75" thickBot="1" x14ac:dyDescent="0.3">
      <c r="A98" s="53" t="s">
        <v>14</v>
      </c>
      <c r="B98" s="24" t="s">
        <v>137</v>
      </c>
      <c r="C98" s="15" t="s">
        <v>179</v>
      </c>
      <c r="D98" s="18" t="s">
        <v>144</v>
      </c>
      <c r="E98" s="22">
        <v>3</v>
      </c>
      <c r="F98" s="85"/>
      <c r="G98" s="82"/>
      <c r="H98" s="77"/>
      <c r="I98" s="86">
        <v>0.23</v>
      </c>
      <c r="J98" s="134">
        <f t="shared" si="6"/>
        <v>0</v>
      </c>
      <c r="K98" s="84">
        <f t="shared" si="7"/>
        <v>0</v>
      </c>
      <c r="L98" s="5"/>
    </row>
    <row r="99" spans="1:12" ht="15.75" thickBot="1" x14ac:dyDescent="0.3">
      <c r="A99" s="53" t="s">
        <v>15</v>
      </c>
      <c r="B99" s="25" t="s">
        <v>138</v>
      </c>
      <c r="C99" s="23" t="s">
        <v>180</v>
      </c>
      <c r="D99" s="26" t="s">
        <v>77</v>
      </c>
      <c r="E99" s="22">
        <v>4</v>
      </c>
      <c r="F99" s="85"/>
      <c r="G99" s="82"/>
      <c r="H99" s="77"/>
      <c r="I99" s="86">
        <v>0.23</v>
      </c>
      <c r="J99" s="134">
        <f t="shared" si="6"/>
        <v>0</v>
      </c>
      <c r="K99" s="84">
        <f t="shared" si="7"/>
        <v>0</v>
      </c>
      <c r="L99" s="5"/>
    </row>
    <row r="100" spans="1:12" ht="15.75" thickBot="1" x14ac:dyDescent="0.3">
      <c r="A100" s="54" t="s">
        <v>16</v>
      </c>
      <c r="B100" s="25" t="s">
        <v>139</v>
      </c>
      <c r="C100" s="23" t="s">
        <v>104</v>
      </c>
      <c r="D100" s="26" t="s">
        <v>78</v>
      </c>
      <c r="E100" s="22">
        <v>2</v>
      </c>
      <c r="F100" s="85"/>
      <c r="G100" s="82"/>
      <c r="H100" s="77"/>
      <c r="I100" s="86">
        <v>0.23</v>
      </c>
      <c r="J100" s="134">
        <f t="shared" si="6"/>
        <v>0</v>
      </c>
      <c r="K100" s="84">
        <f t="shared" si="7"/>
        <v>0</v>
      </c>
      <c r="L100" s="5"/>
    </row>
    <row r="101" spans="1:12" ht="15.75" thickBot="1" x14ac:dyDescent="0.3">
      <c r="B101" s="93" t="s">
        <v>200</v>
      </c>
      <c r="J101" s="117">
        <f>SUM(J89:J100)</f>
        <v>0</v>
      </c>
      <c r="K101" s="146">
        <f>SUM(K89:K100)</f>
        <v>0</v>
      </c>
      <c r="L101" s="94"/>
    </row>
    <row r="102" spans="1:12" x14ac:dyDescent="0.25">
      <c r="K102" s="95"/>
      <c r="L102" s="96"/>
    </row>
    <row r="103" spans="1:12" ht="10.5" customHeight="1" x14ac:dyDescent="0.25">
      <c r="A103" s="1"/>
      <c r="B103" s="1"/>
      <c r="C103" s="2"/>
      <c r="D103" s="2"/>
      <c r="E103" s="2"/>
      <c r="F103" s="3"/>
      <c r="G103" s="8"/>
      <c r="H103" s="4"/>
      <c r="J103" s="151"/>
      <c r="K103" s="151"/>
      <c r="L103" s="151"/>
    </row>
    <row r="104" spans="1:12" ht="31.5" customHeight="1" thickBot="1" x14ac:dyDescent="0.3">
      <c r="A104" s="153" t="s">
        <v>233</v>
      </c>
      <c r="B104" s="153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</row>
    <row r="105" spans="1:12" ht="90.75" thickBot="1" x14ac:dyDescent="0.3">
      <c r="A105" s="122" t="s">
        <v>4</v>
      </c>
      <c r="B105" s="122" t="s">
        <v>36</v>
      </c>
      <c r="C105" s="122" t="s">
        <v>0</v>
      </c>
      <c r="D105" s="122" t="s">
        <v>38</v>
      </c>
      <c r="E105" s="121" t="s">
        <v>1</v>
      </c>
      <c r="F105" s="97" t="s">
        <v>157</v>
      </c>
      <c r="G105" s="122" t="s">
        <v>2</v>
      </c>
      <c r="H105" s="122" t="s">
        <v>37</v>
      </c>
      <c r="I105" s="122" t="s">
        <v>40</v>
      </c>
      <c r="J105" s="122" t="s">
        <v>41</v>
      </c>
      <c r="K105" s="122" t="s">
        <v>39</v>
      </c>
      <c r="L105" s="122" t="s">
        <v>3</v>
      </c>
    </row>
    <row r="106" spans="1:12" x14ac:dyDescent="0.25">
      <c r="A106" s="61" t="s">
        <v>5</v>
      </c>
      <c r="B106" s="69">
        <v>8200728279</v>
      </c>
      <c r="C106" s="70" t="s">
        <v>148</v>
      </c>
      <c r="D106" s="71" t="s">
        <v>77</v>
      </c>
      <c r="E106" s="72">
        <v>2</v>
      </c>
      <c r="F106" s="73"/>
      <c r="G106" s="132"/>
      <c r="H106" s="140"/>
      <c r="I106" s="87">
        <v>0.23</v>
      </c>
      <c r="J106" s="88">
        <f>H106*E106</f>
        <v>0</v>
      </c>
      <c r="K106" s="88">
        <f>ROUND(J106*1.23,2)</f>
        <v>0</v>
      </c>
      <c r="L106" s="39"/>
    </row>
    <row r="107" spans="1:12" x14ac:dyDescent="0.25">
      <c r="A107" s="55" t="s">
        <v>6</v>
      </c>
      <c r="B107" s="56">
        <v>8200726567</v>
      </c>
      <c r="C107" s="20" t="s">
        <v>149</v>
      </c>
      <c r="D107" s="57" t="s">
        <v>77</v>
      </c>
      <c r="E107" s="22">
        <v>2</v>
      </c>
      <c r="F107" s="73"/>
      <c r="G107" s="82"/>
      <c r="H107" s="77"/>
      <c r="I107" s="87">
        <v>0.23</v>
      </c>
      <c r="J107" s="88">
        <f t="shared" ref="J107:J119" si="8">H107*E107</f>
        <v>0</v>
      </c>
      <c r="K107" s="88">
        <f t="shared" ref="K107:K119" si="9">ROUND(J107*1.23,2)</f>
        <v>0</v>
      </c>
      <c r="L107" s="39"/>
    </row>
    <row r="108" spans="1:12" x14ac:dyDescent="0.25">
      <c r="A108" s="55" t="s">
        <v>7</v>
      </c>
      <c r="B108" s="56">
        <v>7701473333</v>
      </c>
      <c r="C108" s="20" t="s">
        <v>150</v>
      </c>
      <c r="D108" s="57" t="s">
        <v>77</v>
      </c>
      <c r="E108" s="22">
        <v>4</v>
      </c>
      <c r="F108" s="73"/>
      <c r="G108" s="82"/>
      <c r="H108" s="77"/>
      <c r="I108" s="87">
        <v>0.23</v>
      </c>
      <c r="J108" s="88">
        <f t="shared" si="8"/>
        <v>0</v>
      </c>
      <c r="K108" s="88">
        <f t="shared" si="9"/>
        <v>0</v>
      </c>
      <c r="L108" s="39"/>
    </row>
    <row r="109" spans="1:12" x14ac:dyDescent="0.25">
      <c r="A109" s="55" t="s">
        <v>8</v>
      </c>
      <c r="B109" s="56">
        <v>7701207667</v>
      </c>
      <c r="C109" s="20" t="s">
        <v>60</v>
      </c>
      <c r="D109" s="57" t="s">
        <v>77</v>
      </c>
      <c r="E109" s="22">
        <v>3</v>
      </c>
      <c r="F109" s="73"/>
      <c r="G109" s="82"/>
      <c r="H109" s="5"/>
      <c r="I109" s="87">
        <v>0.23</v>
      </c>
      <c r="J109" s="88">
        <f t="shared" si="8"/>
        <v>0</v>
      </c>
      <c r="K109" s="88">
        <f t="shared" si="9"/>
        <v>0</v>
      </c>
      <c r="L109" s="39"/>
    </row>
    <row r="110" spans="1:12" x14ac:dyDescent="0.25">
      <c r="A110" s="55" t="s">
        <v>9</v>
      </c>
      <c r="B110" s="56">
        <v>8200362442</v>
      </c>
      <c r="C110" s="20" t="s">
        <v>70</v>
      </c>
      <c r="D110" s="57" t="s">
        <v>77</v>
      </c>
      <c r="E110" s="22">
        <v>3</v>
      </c>
      <c r="F110" s="73"/>
      <c r="G110" s="82"/>
      <c r="H110" s="5"/>
      <c r="I110" s="87">
        <v>0.23</v>
      </c>
      <c r="J110" s="88">
        <f t="shared" si="8"/>
        <v>0</v>
      </c>
      <c r="K110" s="88">
        <f t="shared" si="9"/>
        <v>0</v>
      </c>
      <c r="L110" s="39"/>
    </row>
    <row r="111" spans="1:12" x14ac:dyDescent="0.25">
      <c r="A111" s="55" t="s">
        <v>10</v>
      </c>
      <c r="B111" s="56" t="s">
        <v>156</v>
      </c>
      <c r="C111" s="20" t="s">
        <v>71</v>
      </c>
      <c r="D111" s="57" t="s">
        <v>77</v>
      </c>
      <c r="E111" s="22">
        <v>3</v>
      </c>
      <c r="F111" s="73"/>
      <c r="G111" s="82"/>
      <c r="H111" s="77"/>
      <c r="I111" s="87">
        <v>0.23</v>
      </c>
      <c r="J111" s="88">
        <f t="shared" si="8"/>
        <v>0</v>
      </c>
      <c r="K111" s="88">
        <f t="shared" si="9"/>
        <v>0</v>
      </c>
      <c r="L111" s="39"/>
    </row>
    <row r="112" spans="1:12" x14ac:dyDescent="0.25">
      <c r="A112" s="55" t="s">
        <v>11</v>
      </c>
      <c r="B112" s="56">
        <v>7701049282</v>
      </c>
      <c r="C112" s="20" t="s">
        <v>151</v>
      </c>
      <c r="D112" s="57" t="s">
        <v>77</v>
      </c>
      <c r="E112" s="22">
        <v>3</v>
      </c>
      <c r="F112" s="73"/>
      <c r="G112" s="82"/>
      <c r="H112" s="5"/>
      <c r="I112" s="87">
        <v>0.23</v>
      </c>
      <c r="J112" s="88">
        <f t="shared" si="8"/>
        <v>0</v>
      </c>
      <c r="K112" s="88">
        <f t="shared" si="9"/>
        <v>0</v>
      </c>
      <c r="L112" s="39"/>
    </row>
    <row r="113" spans="1:12" x14ac:dyDescent="0.25">
      <c r="A113" s="55" t="s">
        <v>12</v>
      </c>
      <c r="B113" s="56">
        <v>7701049283</v>
      </c>
      <c r="C113" s="20" t="s">
        <v>152</v>
      </c>
      <c r="D113" s="57" t="s">
        <v>77</v>
      </c>
      <c r="E113" s="22">
        <v>3</v>
      </c>
      <c r="F113" s="73"/>
      <c r="G113" s="82"/>
      <c r="H113" s="5"/>
      <c r="I113" s="87">
        <v>0.23</v>
      </c>
      <c r="J113" s="88">
        <f t="shared" si="8"/>
        <v>0</v>
      </c>
      <c r="K113" s="88">
        <f t="shared" si="9"/>
        <v>0</v>
      </c>
      <c r="L113" s="39"/>
    </row>
    <row r="114" spans="1:12" ht="18" customHeight="1" x14ac:dyDescent="0.25">
      <c r="A114" s="55" t="s">
        <v>13</v>
      </c>
      <c r="B114" s="56">
        <v>7711130077</v>
      </c>
      <c r="C114" s="20" t="s">
        <v>146</v>
      </c>
      <c r="D114" s="57" t="s">
        <v>77</v>
      </c>
      <c r="E114" s="22">
        <v>4</v>
      </c>
      <c r="F114" s="73"/>
      <c r="G114" s="82"/>
      <c r="H114" s="5"/>
      <c r="I114" s="87">
        <v>0.23</v>
      </c>
      <c r="J114" s="88">
        <f t="shared" si="8"/>
        <v>0</v>
      </c>
      <c r="K114" s="88">
        <f t="shared" si="9"/>
        <v>0</v>
      </c>
      <c r="L114" s="39"/>
    </row>
    <row r="115" spans="1:12" ht="17.25" customHeight="1" x14ac:dyDescent="0.25">
      <c r="A115" s="55" t="s">
        <v>14</v>
      </c>
      <c r="B115" s="56">
        <v>7711130076</v>
      </c>
      <c r="C115" s="20" t="s">
        <v>147</v>
      </c>
      <c r="D115" s="57" t="s">
        <v>77</v>
      </c>
      <c r="E115" s="22">
        <v>4</v>
      </c>
      <c r="F115" s="73"/>
      <c r="G115" s="82"/>
      <c r="H115" s="5"/>
      <c r="I115" s="87">
        <v>0.23</v>
      </c>
      <c r="J115" s="88">
        <f t="shared" si="8"/>
        <v>0</v>
      </c>
      <c r="K115" s="88">
        <f t="shared" si="9"/>
        <v>0</v>
      </c>
      <c r="L115" s="39"/>
    </row>
    <row r="116" spans="1:12" x14ac:dyDescent="0.25">
      <c r="A116" s="55" t="s">
        <v>15</v>
      </c>
      <c r="B116" s="56">
        <v>7701050914</v>
      </c>
      <c r="C116" s="20" t="s">
        <v>153</v>
      </c>
      <c r="D116" s="57" t="s">
        <v>77</v>
      </c>
      <c r="E116" s="22">
        <v>2</v>
      </c>
      <c r="F116" s="73"/>
      <c r="G116" s="82"/>
      <c r="H116" s="5"/>
      <c r="I116" s="87">
        <v>0.23</v>
      </c>
      <c r="J116" s="88">
        <f t="shared" si="8"/>
        <v>0</v>
      </c>
      <c r="K116" s="88">
        <f t="shared" si="9"/>
        <v>0</v>
      </c>
      <c r="L116" s="39"/>
    </row>
    <row r="117" spans="1:12" x14ac:dyDescent="0.25">
      <c r="A117" s="55" t="s">
        <v>16</v>
      </c>
      <c r="B117" s="56">
        <v>7701054772</v>
      </c>
      <c r="C117" s="20" t="s">
        <v>145</v>
      </c>
      <c r="D117" s="57" t="s">
        <v>77</v>
      </c>
      <c r="E117" s="22">
        <v>2</v>
      </c>
      <c r="F117" s="73"/>
      <c r="G117" s="82"/>
      <c r="H117" s="5"/>
      <c r="I117" s="87">
        <v>0.23</v>
      </c>
      <c r="J117" s="88">
        <f t="shared" si="8"/>
        <v>0</v>
      </c>
      <c r="K117" s="88">
        <f t="shared" si="9"/>
        <v>0</v>
      </c>
      <c r="L117" s="39"/>
    </row>
    <row r="118" spans="1:12" x14ac:dyDescent="0.25">
      <c r="A118" s="55" t="s">
        <v>17</v>
      </c>
      <c r="B118" s="56">
        <v>7701050583</v>
      </c>
      <c r="C118" s="20" t="s">
        <v>154</v>
      </c>
      <c r="D118" s="57" t="s">
        <v>77</v>
      </c>
      <c r="E118" s="22">
        <v>3</v>
      </c>
      <c r="F118" s="73"/>
      <c r="G118" s="82"/>
      <c r="H118" s="5"/>
      <c r="I118" s="87">
        <v>0.23</v>
      </c>
      <c r="J118" s="88">
        <f t="shared" si="8"/>
        <v>0</v>
      </c>
      <c r="K118" s="88">
        <f t="shared" si="9"/>
        <v>0</v>
      </c>
      <c r="L118" s="39"/>
    </row>
    <row r="119" spans="1:12" ht="15.75" thickBot="1" x14ac:dyDescent="0.3">
      <c r="A119" s="55" t="s">
        <v>18</v>
      </c>
      <c r="B119" s="58">
        <v>7701049049</v>
      </c>
      <c r="C119" s="21" t="s">
        <v>155</v>
      </c>
      <c r="D119" s="59" t="s">
        <v>77</v>
      </c>
      <c r="E119" s="22">
        <v>3</v>
      </c>
      <c r="F119" s="73"/>
      <c r="G119" s="82"/>
      <c r="H119" s="5"/>
      <c r="I119" s="87">
        <v>0.23</v>
      </c>
      <c r="J119" s="88">
        <f t="shared" si="8"/>
        <v>0</v>
      </c>
      <c r="K119" s="88">
        <f t="shared" si="9"/>
        <v>0</v>
      </c>
      <c r="L119" s="39"/>
    </row>
    <row r="120" spans="1:12" ht="15.75" thickBot="1" x14ac:dyDescent="0.3">
      <c r="B120" s="93" t="s">
        <v>200</v>
      </c>
      <c r="J120" s="117">
        <f>SUM(J106:J119)</f>
        <v>0</v>
      </c>
      <c r="K120" s="146">
        <f>SUM(K106:K119)</f>
        <v>0</v>
      </c>
      <c r="L120" s="94"/>
    </row>
    <row r="121" spans="1:12" x14ac:dyDescent="0.25">
      <c r="E121"/>
      <c r="F121"/>
      <c r="K121" s="95"/>
      <c r="L121" s="96"/>
    </row>
    <row r="122" spans="1:12" ht="20.25" customHeight="1" x14ac:dyDescent="0.25">
      <c r="A122" s="1"/>
      <c r="B122" s="1"/>
      <c r="C122" s="2"/>
      <c r="D122" s="2"/>
      <c r="E122" s="8"/>
      <c r="F122" s="8"/>
      <c r="G122" s="8"/>
      <c r="H122" s="4"/>
      <c r="J122" s="151"/>
      <c r="K122" s="151"/>
      <c r="L122" s="151"/>
    </row>
    <row r="123" spans="1:12" ht="36.75" customHeight="1" thickBot="1" x14ac:dyDescent="0.3">
      <c r="A123" s="150" t="s">
        <v>239</v>
      </c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</row>
    <row r="124" spans="1:12" ht="90" thickBot="1" x14ac:dyDescent="0.3">
      <c r="A124" s="122" t="s">
        <v>4</v>
      </c>
      <c r="B124" s="122" t="s">
        <v>36</v>
      </c>
      <c r="C124" s="122" t="s">
        <v>0</v>
      </c>
      <c r="D124" s="122" t="s">
        <v>38</v>
      </c>
      <c r="E124" s="121" t="s">
        <v>1</v>
      </c>
      <c r="F124" s="121" t="s">
        <v>178</v>
      </c>
      <c r="G124" s="122" t="s">
        <v>2</v>
      </c>
      <c r="H124" s="122" t="s">
        <v>37</v>
      </c>
      <c r="I124" s="122" t="s">
        <v>40</v>
      </c>
      <c r="J124" s="122" t="s">
        <v>41</v>
      </c>
      <c r="K124" s="122" t="s">
        <v>39</v>
      </c>
      <c r="L124" s="122" t="s">
        <v>3</v>
      </c>
    </row>
    <row r="125" spans="1:12" ht="15.75" thickBot="1" x14ac:dyDescent="0.3">
      <c r="A125" s="33">
        <v>1</v>
      </c>
      <c r="B125" s="41" t="s">
        <v>240</v>
      </c>
      <c r="C125" s="42" t="s">
        <v>201</v>
      </c>
      <c r="D125" s="105" t="s">
        <v>77</v>
      </c>
      <c r="E125" s="106">
        <v>2</v>
      </c>
      <c r="F125" s="107" t="s">
        <v>240</v>
      </c>
      <c r="G125" s="108" t="s">
        <v>240</v>
      </c>
      <c r="H125" s="120"/>
      <c r="I125" s="109">
        <v>0.23</v>
      </c>
      <c r="J125" s="110">
        <f>H125*E125</f>
        <v>0</v>
      </c>
      <c r="K125" s="110">
        <f>ROUND(J125*1.23,2)</f>
        <v>0</v>
      </c>
      <c r="L125" s="111"/>
    </row>
    <row r="126" spans="1:12" ht="15.75" thickBot="1" x14ac:dyDescent="0.3">
      <c r="A126" s="33">
        <v>2</v>
      </c>
      <c r="B126" s="41" t="s">
        <v>240</v>
      </c>
      <c r="C126" s="42" t="s">
        <v>202</v>
      </c>
      <c r="D126" s="105" t="s">
        <v>77</v>
      </c>
      <c r="E126" s="112">
        <v>6</v>
      </c>
      <c r="F126" s="107" t="s">
        <v>240</v>
      </c>
      <c r="G126" s="108" t="s">
        <v>240</v>
      </c>
      <c r="H126" s="118"/>
      <c r="I126" s="113">
        <v>0.23</v>
      </c>
      <c r="J126" s="110">
        <f t="shared" ref="J126:J139" si="10">H126*E126</f>
        <v>0</v>
      </c>
      <c r="K126" s="81">
        <f t="shared" ref="K126:K139" si="11">ROUND(J126*1.23,2)</f>
        <v>0</v>
      </c>
      <c r="L126" s="114"/>
    </row>
    <row r="127" spans="1:12" ht="15.75" thickBot="1" x14ac:dyDescent="0.3">
      <c r="A127" s="33">
        <v>3</v>
      </c>
      <c r="B127" s="41" t="s">
        <v>240</v>
      </c>
      <c r="C127" s="42" t="s">
        <v>203</v>
      </c>
      <c r="D127" s="105" t="s">
        <v>77</v>
      </c>
      <c r="E127" s="112">
        <v>8</v>
      </c>
      <c r="F127" s="107" t="s">
        <v>240</v>
      </c>
      <c r="G127" s="108" t="s">
        <v>240</v>
      </c>
      <c r="H127" s="118"/>
      <c r="I127" s="113">
        <v>0.23</v>
      </c>
      <c r="J127" s="110">
        <f t="shared" si="10"/>
        <v>0</v>
      </c>
      <c r="K127" s="81">
        <f t="shared" si="11"/>
        <v>0</v>
      </c>
      <c r="L127" s="114"/>
    </row>
    <row r="128" spans="1:12" ht="15.75" thickBot="1" x14ac:dyDescent="0.3">
      <c r="A128" s="33">
        <v>4</v>
      </c>
      <c r="B128" s="41" t="s">
        <v>240</v>
      </c>
      <c r="C128" s="42" t="s">
        <v>204</v>
      </c>
      <c r="D128" s="105" t="s">
        <v>77</v>
      </c>
      <c r="E128" s="112">
        <v>8</v>
      </c>
      <c r="F128" s="107" t="s">
        <v>240</v>
      </c>
      <c r="G128" s="108" t="s">
        <v>240</v>
      </c>
      <c r="H128" s="118"/>
      <c r="I128" s="113">
        <v>0.23</v>
      </c>
      <c r="J128" s="110">
        <f t="shared" si="10"/>
        <v>0</v>
      </c>
      <c r="K128" s="81">
        <f t="shared" si="11"/>
        <v>0</v>
      </c>
      <c r="L128" s="114"/>
    </row>
    <row r="129" spans="1:14" ht="15.75" thickBot="1" x14ac:dyDescent="0.3">
      <c r="A129" s="33">
        <v>5</v>
      </c>
      <c r="B129" s="41" t="s">
        <v>240</v>
      </c>
      <c r="C129" s="42" t="s">
        <v>205</v>
      </c>
      <c r="D129" s="105" t="s">
        <v>77</v>
      </c>
      <c r="E129" s="112">
        <v>4</v>
      </c>
      <c r="F129" s="107" t="s">
        <v>240</v>
      </c>
      <c r="G129" s="108" t="s">
        <v>240</v>
      </c>
      <c r="H129" s="118"/>
      <c r="I129" s="113">
        <v>0.23</v>
      </c>
      <c r="J129" s="110">
        <f t="shared" si="10"/>
        <v>0</v>
      </c>
      <c r="K129" s="81">
        <f t="shared" si="11"/>
        <v>0</v>
      </c>
      <c r="L129" s="114"/>
    </row>
    <row r="130" spans="1:14" ht="15.75" thickBot="1" x14ac:dyDescent="0.3">
      <c r="A130" s="33">
        <v>6</v>
      </c>
      <c r="B130" s="41" t="s">
        <v>240</v>
      </c>
      <c r="C130" s="42" t="s">
        <v>206</v>
      </c>
      <c r="D130" s="105" t="s">
        <v>77</v>
      </c>
      <c r="E130" s="112">
        <v>4</v>
      </c>
      <c r="F130" s="107" t="s">
        <v>240</v>
      </c>
      <c r="G130" s="108" t="s">
        <v>240</v>
      </c>
      <c r="H130" s="118"/>
      <c r="I130" s="113">
        <v>0.23</v>
      </c>
      <c r="J130" s="110">
        <f t="shared" si="10"/>
        <v>0</v>
      </c>
      <c r="K130" s="81">
        <f t="shared" si="11"/>
        <v>0</v>
      </c>
      <c r="L130" s="114"/>
    </row>
    <row r="131" spans="1:14" ht="15.75" thickBot="1" x14ac:dyDescent="0.3">
      <c r="A131" s="33">
        <v>7</v>
      </c>
      <c r="B131" s="41" t="s">
        <v>240</v>
      </c>
      <c r="C131" s="42" t="s">
        <v>207</v>
      </c>
      <c r="D131" s="105" t="s">
        <v>77</v>
      </c>
      <c r="E131" s="112">
        <v>4</v>
      </c>
      <c r="F131" s="107" t="s">
        <v>240</v>
      </c>
      <c r="G131" s="108" t="s">
        <v>240</v>
      </c>
      <c r="H131" s="119"/>
      <c r="I131" s="113">
        <v>0.23</v>
      </c>
      <c r="J131" s="110">
        <f t="shared" si="10"/>
        <v>0</v>
      </c>
      <c r="K131" s="81">
        <f t="shared" si="11"/>
        <v>0</v>
      </c>
      <c r="L131" s="114"/>
    </row>
    <row r="132" spans="1:14" ht="15.75" thickBot="1" x14ac:dyDescent="0.3">
      <c r="A132" s="33">
        <v>8</v>
      </c>
      <c r="B132" s="41" t="s">
        <v>240</v>
      </c>
      <c r="C132" s="42" t="s">
        <v>208</v>
      </c>
      <c r="D132" s="105" t="s">
        <v>77</v>
      </c>
      <c r="E132" s="112">
        <v>4</v>
      </c>
      <c r="F132" s="107" t="s">
        <v>240</v>
      </c>
      <c r="G132" s="108" t="s">
        <v>240</v>
      </c>
      <c r="H132" s="118"/>
      <c r="I132" s="113">
        <v>0.23</v>
      </c>
      <c r="J132" s="110">
        <f t="shared" si="10"/>
        <v>0</v>
      </c>
      <c r="K132" s="81">
        <f t="shared" si="11"/>
        <v>0</v>
      </c>
      <c r="L132" s="114"/>
    </row>
    <row r="133" spans="1:14" ht="15.75" thickBot="1" x14ac:dyDescent="0.3">
      <c r="A133" s="33">
        <v>11</v>
      </c>
      <c r="B133" s="41" t="s">
        <v>240</v>
      </c>
      <c r="C133" s="42" t="s">
        <v>209</v>
      </c>
      <c r="D133" s="105" t="s">
        <v>77</v>
      </c>
      <c r="E133" s="112">
        <v>2</v>
      </c>
      <c r="F133" s="107" t="s">
        <v>240</v>
      </c>
      <c r="G133" s="108" t="s">
        <v>240</v>
      </c>
      <c r="H133" s="118"/>
      <c r="I133" s="113">
        <v>0.23</v>
      </c>
      <c r="J133" s="110">
        <f t="shared" si="10"/>
        <v>0</v>
      </c>
      <c r="K133" s="81">
        <f t="shared" si="11"/>
        <v>0</v>
      </c>
      <c r="L133" s="114"/>
    </row>
    <row r="134" spans="1:14" ht="15.75" thickBot="1" x14ac:dyDescent="0.3">
      <c r="A134" s="33">
        <v>12</v>
      </c>
      <c r="B134" s="41" t="s">
        <v>240</v>
      </c>
      <c r="C134" s="42" t="s">
        <v>210</v>
      </c>
      <c r="D134" s="105" t="s">
        <v>77</v>
      </c>
      <c r="E134" s="112">
        <v>2</v>
      </c>
      <c r="F134" s="107" t="s">
        <v>240</v>
      </c>
      <c r="G134" s="108" t="s">
        <v>240</v>
      </c>
      <c r="H134" s="118"/>
      <c r="I134" s="113">
        <v>0.23</v>
      </c>
      <c r="J134" s="110">
        <f t="shared" si="10"/>
        <v>0</v>
      </c>
      <c r="K134" s="81">
        <f t="shared" si="11"/>
        <v>0</v>
      </c>
      <c r="L134" s="114"/>
    </row>
    <row r="135" spans="1:14" ht="15.75" thickBot="1" x14ac:dyDescent="0.3">
      <c r="A135" s="33">
        <v>13</v>
      </c>
      <c r="B135" s="41" t="s">
        <v>240</v>
      </c>
      <c r="C135" s="42" t="s">
        <v>211</v>
      </c>
      <c r="D135" s="105" t="s">
        <v>77</v>
      </c>
      <c r="E135" s="112">
        <v>1</v>
      </c>
      <c r="F135" s="107" t="s">
        <v>240</v>
      </c>
      <c r="G135" s="108" t="s">
        <v>240</v>
      </c>
      <c r="H135" s="118"/>
      <c r="I135" s="113">
        <v>0.23</v>
      </c>
      <c r="J135" s="110">
        <f t="shared" si="10"/>
        <v>0</v>
      </c>
      <c r="K135" s="81">
        <f t="shared" si="11"/>
        <v>0</v>
      </c>
      <c r="L135" s="114"/>
    </row>
    <row r="136" spans="1:14" ht="18" customHeight="1" thickBot="1" x14ac:dyDescent="0.3">
      <c r="A136" s="33">
        <v>14</v>
      </c>
      <c r="B136" s="41" t="s">
        <v>240</v>
      </c>
      <c r="C136" s="42" t="s">
        <v>212</v>
      </c>
      <c r="D136" s="105" t="s">
        <v>77</v>
      </c>
      <c r="E136" s="112">
        <v>1</v>
      </c>
      <c r="F136" s="107" t="s">
        <v>240</v>
      </c>
      <c r="G136" s="108" t="s">
        <v>240</v>
      </c>
      <c r="H136" s="118"/>
      <c r="I136" s="113">
        <v>0.23</v>
      </c>
      <c r="J136" s="110">
        <f t="shared" si="10"/>
        <v>0</v>
      </c>
      <c r="K136" s="81">
        <f t="shared" si="11"/>
        <v>0</v>
      </c>
      <c r="L136" s="114"/>
      <c r="N136" s="115"/>
    </row>
    <row r="137" spans="1:14" ht="15.75" thickBot="1" x14ac:dyDescent="0.3">
      <c r="A137" s="33">
        <v>16</v>
      </c>
      <c r="B137" s="41" t="s">
        <v>240</v>
      </c>
      <c r="C137" s="42" t="s">
        <v>214</v>
      </c>
      <c r="D137" s="105" t="s">
        <v>77</v>
      </c>
      <c r="E137" s="112">
        <v>4</v>
      </c>
      <c r="F137" s="107" t="s">
        <v>240</v>
      </c>
      <c r="G137" s="108" t="s">
        <v>240</v>
      </c>
      <c r="H137" s="118"/>
      <c r="I137" s="113">
        <v>0.23</v>
      </c>
      <c r="J137" s="110">
        <f t="shared" si="10"/>
        <v>0</v>
      </c>
      <c r="K137" s="81">
        <f t="shared" si="11"/>
        <v>0</v>
      </c>
      <c r="L137" s="114"/>
    </row>
    <row r="138" spans="1:14" ht="15.75" thickBot="1" x14ac:dyDescent="0.3">
      <c r="A138" s="33">
        <v>17</v>
      </c>
      <c r="B138" s="41" t="s">
        <v>240</v>
      </c>
      <c r="C138" s="42" t="s">
        <v>213</v>
      </c>
      <c r="D138" s="105" t="s">
        <v>77</v>
      </c>
      <c r="E138" s="112">
        <v>2</v>
      </c>
      <c r="F138" s="107" t="s">
        <v>240</v>
      </c>
      <c r="G138" s="108" t="s">
        <v>240</v>
      </c>
      <c r="H138" s="118"/>
      <c r="I138" s="113">
        <v>0.23</v>
      </c>
      <c r="J138" s="110">
        <f t="shared" si="10"/>
        <v>0</v>
      </c>
      <c r="K138" s="81">
        <f t="shared" si="11"/>
        <v>0</v>
      </c>
      <c r="L138" s="114"/>
      <c r="M138" s="6"/>
    </row>
    <row r="139" spans="1:14" ht="15.75" thickBot="1" x14ac:dyDescent="0.3">
      <c r="A139" s="33">
        <v>18</v>
      </c>
      <c r="B139" s="41" t="s">
        <v>240</v>
      </c>
      <c r="C139" s="42" t="s">
        <v>215</v>
      </c>
      <c r="D139" s="105" t="s">
        <v>77</v>
      </c>
      <c r="E139" s="112">
        <v>2</v>
      </c>
      <c r="F139" s="107" t="s">
        <v>240</v>
      </c>
      <c r="G139" s="108" t="s">
        <v>240</v>
      </c>
      <c r="H139" s="118"/>
      <c r="I139" s="113">
        <v>0.23</v>
      </c>
      <c r="J139" s="110">
        <f t="shared" si="10"/>
        <v>0</v>
      </c>
      <c r="K139" s="81">
        <f t="shared" si="11"/>
        <v>0</v>
      </c>
      <c r="L139" s="114"/>
      <c r="M139" s="6"/>
    </row>
    <row r="140" spans="1:14" ht="15.75" thickBot="1" x14ac:dyDescent="0.3">
      <c r="B140" s="104" t="s">
        <v>200</v>
      </c>
      <c r="E140"/>
      <c r="F140"/>
      <c r="G140"/>
      <c r="J140" s="123">
        <f>SUM(J125:J139)</f>
        <v>0</v>
      </c>
      <c r="K140" s="148">
        <f>SUM(K125:K139)</f>
        <v>0</v>
      </c>
      <c r="L140" s="96"/>
    </row>
    <row r="141" spans="1:14" ht="30.75" customHeight="1" x14ac:dyDescent="0.25"/>
    <row r="142" spans="1:14" ht="15.75" thickBot="1" x14ac:dyDescent="0.3">
      <c r="A142" s="152" t="s">
        <v>234</v>
      </c>
      <c r="B142" s="152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6"/>
    </row>
    <row r="143" spans="1:14" ht="90" thickBot="1" x14ac:dyDescent="0.3">
      <c r="A143" s="122" t="s">
        <v>4</v>
      </c>
      <c r="B143" s="122" t="s">
        <v>36</v>
      </c>
      <c r="C143" s="122" t="s">
        <v>0</v>
      </c>
      <c r="D143" s="122" t="s">
        <v>38</v>
      </c>
      <c r="E143" s="121" t="s">
        <v>1</v>
      </c>
      <c r="F143" s="121" t="s">
        <v>178</v>
      </c>
      <c r="G143" s="122" t="s">
        <v>2</v>
      </c>
      <c r="H143" s="122" t="s">
        <v>37</v>
      </c>
      <c r="I143" s="122" t="s">
        <v>40</v>
      </c>
      <c r="J143" s="122" t="s">
        <v>41</v>
      </c>
      <c r="K143" s="122" t="s">
        <v>39</v>
      </c>
      <c r="L143" s="122" t="s">
        <v>3</v>
      </c>
      <c r="M143" s="6"/>
    </row>
    <row r="144" spans="1:14" ht="17.25" customHeight="1" thickBot="1" x14ac:dyDescent="0.3">
      <c r="A144" s="124" t="s">
        <v>5</v>
      </c>
      <c r="B144" s="62" t="s">
        <v>133</v>
      </c>
      <c r="C144" s="15" t="s">
        <v>92</v>
      </c>
      <c r="D144" s="18" t="s">
        <v>77</v>
      </c>
      <c r="E144" s="72">
        <v>6</v>
      </c>
      <c r="F144" s="141"/>
      <c r="G144" s="132"/>
      <c r="H144" s="127"/>
      <c r="I144" s="87">
        <v>0.23</v>
      </c>
      <c r="J144" s="134">
        <f>H144*E144</f>
        <v>0</v>
      </c>
      <c r="K144" s="88">
        <f>ROUND(J144*1.23,2)</f>
        <v>0</v>
      </c>
      <c r="L144" s="39"/>
      <c r="M144" s="6"/>
    </row>
    <row r="145" spans="1:12" ht="15.75" thickBot="1" x14ac:dyDescent="0.3">
      <c r="A145" s="44" t="s">
        <v>6</v>
      </c>
      <c r="B145" s="62" t="s">
        <v>52</v>
      </c>
      <c r="C145" s="15" t="s">
        <v>140</v>
      </c>
      <c r="D145" s="18" t="s">
        <v>77</v>
      </c>
      <c r="E145" s="22">
        <v>12</v>
      </c>
      <c r="F145" s="14"/>
      <c r="G145" s="82"/>
      <c r="H145" s="5"/>
      <c r="I145" s="78">
        <v>0.23</v>
      </c>
      <c r="J145" s="134">
        <f t="shared" ref="J145:J156" si="12">H145*E145</f>
        <v>0</v>
      </c>
      <c r="K145" s="88">
        <f t="shared" ref="K145:K156" si="13">ROUND(J145*1.23,2)</f>
        <v>0</v>
      </c>
      <c r="L145" s="5"/>
    </row>
    <row r="146" spans="1:12" ht="15.75" thickBot="1" x14ac:dyDescent="0.3">
      <c r="A146" s="44" t="s">
        <v>7</v>
      </c>
      <c r="B146" s="62" t="s">
        <v>134</v>
      </c>
      <c r="C146" s="15" t="s">
        <v>141</v>
      </c>
      <c r="D146" s="18" t="s">
        <v>77</v>
      </c>
      <c r="E146" s="22">
        <v>12</v>
      </c>
      <c r="F146" s="14"/>
      <c r="G146" s="82"/>
      <c r="H146" s="80"/>
      <c r="I146" s="78">
        <v>0.23</v>
      </c>
      <c r="J146" s="134">
        <f t="shared" si="12"/>
        <v>0</v>
      </c>
      <c r="K146" s="88">
        <f t="shared" si="13"/>
        <v>0</v>
      </c>
      <c r="L146" s="5"/>
    </row>
    <row r="147" spans="1:12" ht="15.75" thickBot="1" x14ac:dyDescent="0.3">
      <c r="A147" s="44" t="s">
        <v>8</v>
      </c>
      <c r="B147" s="62">
        <v>8201676037</v>
      </c>
      <c r="C147" s="15" t="s">
        <v>142</v>
      </c>
      <c r="D147" s="18" t="s">
        <v>77</v>
      </c>
      <c r="E147" s="22">
        <v>12</v>
      </c>
      <c r="F147" s="14"/>
      <c r="G147" s="82"/>
      <c r="H147" s="80"/>
      <c r="I147" s="78">
        <v>0.23</v>
      </c>
      <c r="J147" s="134">
        <f t="shared" si="12"/>
        <v>0</v>
      </c>
      <c r="K147" s="88">
        <f t="shared" si="13"/>
        <v>0</v>
      </c>
      <c r="L147" s="5"/>
    </row>
    <row r="148" spans="1:12" ht="15.75" thickBot="1" x14ac:dyDescent="0.3">
      <c r="A148" s="44" t="s">
        <v>9</v>
      </c>
      <c r="B148" s="62">
        <v>8200688880</v>
      </c>
      <c r="C148" s="15" t="s">
        <v>73</v>
      </c>
      <c r="D148" s="18" t="s">
        <v>77</v>
      </c>
      <c r="E148" s="22">
        <v>12</v>
      </c>
      <c r="F148" s="14"/>
      <c r="G148" s="82"/>
      <c r="H148" s="5"/>
      <c r="I148" s="78">
        <v>0.23</v>
      </c>
      <c r="J148" s="134">
        <f t="shared" si="12"/>
        <v>0</v>
      </c>
      <c r="K148" s="88">
        <f t="shared" si="13"/>
        <v>0</v>
      </c>
      <c r="L148" s="5"/>
    </row>
    <row r="149" spans="1:12" ht="15.75" thickBot="1" x14ac:dyDescent="0.3">
      <c r="A149" s="44" t="s">
        <v>10</v>
      </c>
      <c r="B149" s="62" t="s">
        <v>55</v>
      </c>
      <c r="C149" s="15" t="s">
        <v>74</v>
      </c>
      <c r="D149" s="18" t="s">
        <v>77</v>
      </c>
      <c r="E149" s="22">
        <v>12</v>
      </c>
      <c r="F149" s="14"/>
      <c r="G149" s="82"/>
      <c r="H149" s="5"/>
      <c r="I149" s="78">
        <v>0.23</v>
      </c>
      <c r="J149" s="134">
        <f t="shared" si="12"/>
        <v>0</v>
      </c>
      <c r="K149" s="88">
        <f t="shared" si="13"/>
        <v>0</v>
      </c>
      <c r="L149" s="5"/>
    </row>
    <row r="150" spans="1:12" ht="15.75" thickBot="1" x14ac:dyDescent="0.3">
      <c r="A150" s="44" t="s">
        <v>11</v>
      </c>
      <c r="B150" s="63" t="s">
        <v>135</v>
      </c>
      <c r="C150" s="23" t="s">
        <v>75</v>
      </c>
      <c r="D150" s="26" t="s">
        <v>78</v>
      </c>
      <c r="E150" s="22">
        <v>12</v>
      </c>
      <c r="F150" s="14"/>
      <c r="G150" s="82"/>
      <c r="H150" s="5"/>
      <c r="I150" s="78">
        <v>0.23</v>
      </c>
      <c r="J150" s="134">
        <f t="shared" si="12"/>
        <v>0</v>
      </c>
      <c r="K150" s="88">
        <f t="shared" si="13"/>
        <v>0</v>
      </c>
      <c r="L150" s="5"/>
    </row>
    <row r="151" spans="1:12" ht="15.75" thickBot="1" x14ac:dyDescent="0.3">
      <c r="A151" s="44" t="s">
        <v>12</v>
      </c>
      <c r="B151" s="63" t="s">
        <v>136</v>
      </c>
      <c r="C151" s="23" t="s">
        <v>76</v>
      </c>
      <c r="D151" s="26" t="s">
        <v>78</v>
      </c>
      <c r="E151" s="22">
        <v>12</v>
      </c>
      <c r="F151" s="14"/>
      <c r="G151" s="82"/>
      <c r="H151" s="5"/>
      <c r="I151" s="78">
        <v>0.23</v>
      </c>
      <c r="J151" s="134">
        <f t="shared" si="12"/>
        <v>0</v>
      </c>
      <c r="K151" s="88">
        <f t="shared" si="13"/>
        <v>0</v>
      </c>
      <c r="L151" s="5"/>
    </row>
    <row r="152" spans="1:12" ht="15.75" thickBot="1" x14ac:dyDescent="0.3">
      <c r="A152" s="44" t="s">
        <v>13</v>
      </c>
      <c r="B152" s="62" t="s">
        <v>50</v>
      </c>
      <c r="C152" s="15" t="s">
        <v>143</v>
      </c>
      <c r="D152" s="18" t="s">
        <v>77</v>
      </c>
      <c r="E152" s="22">
        <v>12</v>
      </c>
      <c r="F152" s="14"/>
      <c r="G152" s="82"/>
      <c r="H152" s="5"/>
      <c r="I152" s="78">
        <v>0.23</v>
      </c>
      <c r="J152" s="134">
        <f t="shared" si="12"/>
        <v>0</v>
      </c>
      <c r="K152" s="88">
        <f t="shared" si="13"/>
        <v>0</v>
      </c>
      <c r="L152" s="5"/>
    </row>
    <row r="153" spans="1:12" ht="15.75" thickBot="1" x14ac:dyDescent="0.3">
      <c r="A153" s="44" t="s">
        <v>14</v>
      </c>
      <c r="B153" s="62" t="s">
        <v>137</v>
      </c>
      <c r="C153" s="15" t="s">
        <v>179</v>
      </c>
      <c r="D153" s="18" t="s">
        <v>144</v>
      </c>
      <c r="E153" s="22">
        <v>9</v>
      </c>
      <c r="F153" s="14"/>
      <c r="G153" s="82"/>
      <c r="H153" s="77"/>
      <c r="I153" s="78">
        <v>0.23</v>
      </c>
      <c r="J153" s="134">
        <f t="shared" si="12"/>
        <v>0</v>
      </c>
      <c r="K153" s="88">
        <f t="shared" si="13"/>
        <v>0</v>
      </c>
      <c r="L153" s="5"/>
    </row>
    <row r="154" spans="1:12" ht="15.75" thickBot="1" x14ac:dyDescent="0.3">
      <c r="A154" s="44" t="s">
        <v>15</v>
      </c>
      <c r="B154" s="63" t="s">
        <v>138</v>
      </c>
      <c r="C154" s="23" t="s">
        <v>180</v>
      </c>
      <c r="D154" s="26" t="s">
        <v>77</v>
      </c>
      <c r="E154" s="22">
        <v>9</v>
      </c>
      <c r="F154" s="14"/>
      <c r="G154" s="82"/>
      <c r="H154" s="77"/>
      <c r="I154" s="78">
        <v>0.23</v>
      </c>
      <c r="J154" s="134">
        <f t="shared" si="12"/>
        <v>0</v>
      </c>
      <c r="K154" s="88">
        <f t="shared" si="13"/>
        <v>0</v>
      </c>
      <c r="L154" s="5"/>
    </row>
    <row r="155" spans="1:12" ht="15.75" thickBot="1" x14ac:dyDescent="0.3">
      <c r="A155" s="44" t="s">
        <v>16</v>
      </c>
      <c r="B155" s="63" t="s">
        <v>139</v>
      </c>
      <c r="C155" s="23" t="s">
        <v>104</v>
      </c>
      <c r="D155" s="26" t="s">
        <v>78</v>
      </c>
      <c r="E155" s="22">
        <v>4</v>
      </c>
      <c r="F155" s="14"/>
      <c r="G155" s="82"/>
      <c r="H155" s="77"/>
      <c r="I155" s="78">
        <v>0.23</v>
      </c>
      <c r="J155" s="134">
        <f t="shared" si="12"/>
        <v>0</v>
      </c>
      <c r="K155" s="88">
        <f t="shared" si="13"/>
        <v>0</v>
      </c>
      <c r="L155" s="5"/>
    </row>
    <row r="156" spans="1:12" ht="18" customHeight="1" thickBot="1" x14ac:dyDescent="0.3">
      <c r="A156" s="44" t="s">
        <v>17</v>
      </c>
      <c r="B156" s="63" t="s">
        <v>216</v>
      </c>
      <c r="C156" s="23" t="s">
        <v>217</v>
      </c>
      <c r="D156" s="26" t="s">
        <v>77</v>
      </c>
      <c r="E156" s="22">
        <v>8</v>
      </c>
      <c r="F156" s="14"/>
      <c r="G156" s="82"/>
      <c r="H156" s="77"/>
      <c r="I156" s="78">
        <v>0.23</v>
      </c>
      <c r="J156" s="134">
        <f t="shared" si="12"/>
        <v>0</v>
      </c>
      <c r="K156" s="88">
        <f t="shared" si="13"/>
        <v>0</v>
      </c>
      <c r="L156" s="5"/>
    </row>
    <row r="157" spans="1:12" ht="15.75" thickBot="1" x14ac:dyDescent="0.3">
      <c r="B157" s="93" t="s">
        <v>200</v>
      </c>
      <c r="J157" s="117">
        <f>SUM(J144:J155)</f>
        <v>0</v>
      </c>
      <c r="K157" s="149">
        <f>SUM(K144:K155)</f>
        <v>0</v>
      </c>
      <c r="L157" s="94"/>
    </row>
    <row r="158" spans="1:12" x14ac:dyDescent="0.25">
      <c r="K158" s="95"/>
      <c r="L158" s="96"/>
    </row>
    <row r="159" spans="1:12" ht="20.25" x14ac:dyDescent="0.25">
      <c r="A159" s="1"/>
      <c r="B159" s="1"/>
      <c r="C159" s="2"/>
      <c r="D159" s="2"/>
      <c r="E159" s="8"/>
      <c r="F159" s="8"/>
      <c r="G159" s="8"/>
      <c r="H159" s="4"/>
      <c r="J159" s="151"/>
      <c r="K159" s="151"/>
      <c r="L159" s="151"/>
    </row>
    <row r="160" spans="1:12" ht="15.75" thickBot="1" x14ac:dyDescent="0.3">
      <c r="A160" s="150" t="s">
        <v>235</v>
      </c>
      <c r="B160" s="150"/>
      <c r="C160" s="150"/>
      <c r="D160" s="150"/>
      <c r="E160" s="150"/>
      <c r="F160" s="150"/>
      <c r="G160" s="150"/>
      <c r="H160" s="150"/>
      <c r="I160" s="150"/>
      <c r="J160" s="150"/>
      <c r="K160" s="150"/>
      <c r="L160" s="150"/>
    </row>
    <row r="161" spans="1:12" ht="90" thickBot="1" x14ac:dyDescent="0.3">
      <c r="A161" s="122" t="s">
        <v>4</v>
      </c>
      <c r="B161" s="122" t="s">
        <v>36</v>
      </c>
      <c r="C161" s="122" t="s">
        <v>0</v>
      </c>
      <c r="D161" s="122" t="s">
        <v>38</v>
      </c>
      <c r="E161" s="121" t="s">
        <v>1</v>
      </c>
      <c r="F161" s="121" t="s">
        <v>178</v>
      </c>
      <c r="G161" s="122" t="s">
        <v>2</v>
      </c>
      <c r="H161" s="122" t="s">
        <v>37</v>
      </c>
      <c r="I161" s="122" t="s">
        <v>40</v>
      </c>
      <c r="J161" s="122" t="s">
        <v>41</v>
      </c>
      <c r="K161" s="122" t="s">
        <v>39</v>
      </c>
      <c r="L161" s="122" t="s">
        <v>3</v>
      </c>
    </row>
    <row r="162" spans="1:12" ht="15.75" thickBot="1" x14ac:dyDescent="0.3">
      <c r="A162" s="66">
        <v>1</v>
      </c>
      <c r="B162" s="67">
        <v>51819142</v>
      </c>
      <c r="C162" s="34" t="s">
        <v>181</v>
      </c>
      <c r="D162" s="48" t="s">
        <v>176</v>
      </c>
      <c r="E162" s="38">
        <v>2</v>
      </c>
      <c r="F162" s="60"/>
      <c r="G162" s="132"/>
      <c r="H162" s="140"/>
      <c r="I162" s="91">
        <v>0.23</v>
      </c>
      <c r="J162" s="88">
        <f>H162*E162</f>
        <v>0</v>
      </c>
      <c r="K162" s="88">
        <f>ROUND(J162*1.23,2)</f>
        <v>0</v>
      </c>
      <c r="L162" s="39"/>
    </row>
    <row r="163" spans="1:12" ht="15.75" thickBot="1" x14ac:dyDescent="0.3">
      <c r="A163" s="64">
        <v>2</v>
      </c>
      <c r="B163" s="51">
        <v>51819145</v>
      </c>
      <c r="C163" s="65" t="s">
        <v>182</v>
      </c>
      <c r="D163" s="103" t="s">
        <v>176</v>
      </c>
      <c r="E163" s="37">
        <v>2</v>
      </c>
      <c r="F163" s="60"/>
      <c r="G163" s="82"/>
      <c r="H163" s="77"/>
      <c r="I163" s="91">
        <v>0.23</v>
      </c>
      <c r="J163" s="88">
        <f t="shared" ref="J163:J179" si="14">H163*E163</f>
        <v>0</v>
      </c>
      <c r="K163" s="88">
        <f t="shared" ref="K163:K179" si="15">ROUND(J163*1.23,2)</f>
        <v>0</v>
      </c>
      <c r="L163" s="39"/>
    </row>
    <row r="164" spans="1:12" ht="19.5" customHeight="1" thickBot="1" x14ac:dyDescent="0.3">
      <c r="A164" s="40">
        <v>3</v>
      </c>
      <c r="B164" s="41">
        <v>51962038</v>
      </c>
      <c r="C164" s="35" t="s">
        <v>129</v>
      </c>
      <c r="D164" s="43" t="s">
        <v>176</v>
      </c>
      <c r="E164" s="37">
        <v>4</v>
      </c>
      <c r="F164" s="60"/>
      <c r="G164" s="82"/>
      <c r="H164" s="77"/>
      <c r="I164" s="91">
        <v>0.23</v>
      </c>
      <c r="J164" s="88">
        <f t="shared" si="14"/>
        <v>0</v>
      </c>
      <c r="K164" s="88">
        <f t="shared" si="15"/>
        <v>0</v>
      </c>
      <c r="L164" s="39"/>
    </row>
    <row r="165" spans="1:12" ht="15.75" thickBot="1" x14ac:dyDescent="0.3">
      <c r="A165" s="64">
        <v>4</v>
      </c>
      <c r="B165" s="51">
        <v>77364561</v>
      </c>
      <c r="C165" s="65" t="s">
        <v>183</v>
      </c>
      <c r="D165" s="103" t="s">
        <v>176</v>
      </c>
      <c r="E165" s="37">
        <v>4</v>
      </c>
      <c r="F165" s="60"/>
      <c r="G165" s="82"/>
      <c r="H165" s="77"/>
      <c r="I165" s="91">
        <v>0.23</v>
      </c>
      <c r="J165" s="88">
        <f t="shared" si="14"/>
        <v>0</v>
      </c>
      <c r="K165" s="88">
        <f t="shared" si="15"/>
        <v>0</v>
      </c>
      <c r="L165" s="39"/>
    </row>
    <row r="166" spans="1:12" ht="15.75" thickBot="1" x14ac:dyDescent="0.3">
      <c r="A166" s="40">
        <v>5</v>
      </c>
      <c r="B166" s="41">
        <v>71751128</v>
      </c>
      <c r="C166" s="35" t="s">
        <v>184</v>
      </c>
      <c r="D166" s="43" t="s">
        <v>176</v>
      </c>
      <c r="E166" s="37">
        <v>4</v>
      </c>
      <c r="F166" s="60"/>
      <c r="G166" s="82"/>
      <c r="H166" s="5"/>
      <c r="I166" s="91">
        <v>0.23</v>
      </c>
      <c r="J166" s="88">
        <f t="shared" si="14"/>
        <v>0</v>
      </c>
      <c r="K166" s="88">
        <f t="shared" si="15"/>
        <v>0</v>
      </c>
      <c r="L166" s="39"/>
    </row>
    <row r="167" spans="1:12" ht="15.75" thickBot="1" x14ac:dyDescent="0.3">
      <c r="A167" s="64">
        <v>6</v>
      </c>
      <c r="B167" s="51">
        <v>50522918</v>
      </c>
      <c r="C167" s="65" t="s">
        <v>185</v>
      </c>
      <c r="D167" s="103" t="s">
        <v>176</v>
      </c>
      <c r="E167" s="75">
        <v>4</v>
      </c>
      <c r="F167" s="60"/>
      <c r="G167" s="82"/>
      <c r="H167" s="5"/>
      <c r="I167" s="91">
        <v>0.23</v>
      </c>
      <c r="J167" s="88">
        <f t="shared" si="14"/>
        <v>0</v>
      </c>
      <c r="K167" s="88">
        <f t="shared" si="15"/>
        <v>0</v>
      </c>
      <c r="L167" s="39"/>
    </row>
    <row r="168" spans="1:12" ht="15.75" thickBot="1" x14ac:dyDescent="0.3">
      <c r="A168" s="40">
        <v>7</v>
      </c>
      <c r="B168" s="41">
        <v>51830174</v>
      </c>
      <c r="C168" s="35" t="s">
        <v>186</v>
      </c>
      <c r="D168" s="43" t="s">
        <v>176</v>
      </c>
      <c r="E168" s="37">
        <v>4</v>
      </c>
      <c r="F168" s="60"/>
      <c r="G168" s="82"/>
      <c r="H168" s="77"/>
      <c r="I168" s="91">
        <v>0.23</v>
      </c>
      <c r="J168" s="88">
        <f t="shared" si="14"/>
        <v>0</v>
      </c>
      <c r="K168" s="88">
        <f t="shared" si="15"/>
        <v>0</v>
      </c>
      <c r="L168" s="39"/>
    </row>
    <row r="169" spans="1:12" ht="15.75" thickBot="1" x14ac:dyDescent="0.3">
      <c r="A169" s="64">
        <v>8</v>
      </c>
      <c r="B169" s="51">
        <v>77365796</v>
      </c>
      <c r="C169" s="65" t="s">
        <v>187</v>
      </c>
      <c r="D169" s="103" t="s">
        <v>78</v>
      </c>
      <c r="E169" s="37">
        <v>3</v>
      </c>
      <c r="F169" s="60"/>
      <c r="G169" s="82"/>
      <c r="H169" s="5"/>
      <c r="I169" s="91">
        <v>0.23</v>
      </c>
      <c r="J169" s="88">
        <f t="shared" si="14"/>
        <v>0</v>
      </c>
      <c r="K169" s="88">
        <f t="shared" si="15"/>
        <v>0</v>
      </c>
      <c r="L169" s="39"/>
    </row>
    <row r="170" spans="1:12" ht="15.75" thickBot="1" x14ac:dyDescent="0.3">
      <c r="A170" s="40">
        <v>9</v>
      </c>
      <c r="B170" s="41">
        <v>77365346</v>
      </c>
      <c r="C170" s="35" t="s">
        <v>188</v>
      </c>
      <c r="D170" s="43" t="s">
        <v>78</v>
      </c>
      <c r="E170" s="37">
        <v>3</v>
      </c>
      <c r="F170" s="60"/>
      <c r="G170" s="82"/>
      <c r="H170" s="77"/>
      <c r="I170" s="91">
        <v>0.23</v>
      </c>
      <c r="J170" s="88">
        <f t="shared" si="14"/>
        <v>0</v>
      </c>
      <c r="K170" s="88">
        <f t="shared" si="15"/>
        <v>0</v>
      </c>
      <c r="L170" s="39"/>
    </row>
    <row r="171" spans="1:12" ht="15.75" thickBot="1" x14ac:dyDescent="0.3">
      <c r="A171" s="64">
        <v>10</v>
      </c>
      <c r="B171" s="51">
        <v>51773551</v>
      </c>
      <c r="C171" s="65" t="s">
        <v>189</v>
      </c>
      <c r="D171" s="103" t="s">
        <v>176</v>
      </c>
      <c r="E171" s="37">
        <v>2</v>
      </c>
      <c r="F171" s="60"/>
      <c r="G171" s="82"/>
      <c r="H171" s="77"/>
      <c r="I171" s="91">
        <v>0.23</v>
      </c>
      <c r="J171" s="88">
        <f t="shared" si="14"/>
        <v>0</v>
      </c>
      <c r="K171" s="88">
        <f t="shared" si="15"/>
        <v>0</v>
      </c>
      <c r="L171" s="39"/>
    </row>
    <row r="172" spans="1:12" ht="15.75" thickBot="1" x14ac:dyDescent="0.3">
      <c r="A172" s="40">
        <v>11</v>
      </c>
      <c r="B172" s="41">
        <v>55214074</v>
      </c>
      <c r="C172" s="35" t="s">
        <v>190</v>
      </c>
      <c r="D172" s="43" t="s">
        <v>176</v>
      </c>
      <c r="E172" s="37">
        <v>2</v>
      </c>
      <c r="F172" s="60"/>
      <c r="G172" s="82"/>
      <c r="H172" s="77"/>
      <c r="I172" s="91">
        <v>0.23</v>
      </c>
      <c r="J172" s="88">
        <f t="shared" si="14"/>
        <v>0</v>
      </c>
      <c r="K172" s="88">
        <f t="shared" si="15"/>
        <v>0</v>
      </c>
      <c r="L172" s="39"/>
    </row>
    <row r="173" spans="1:12" ht="15.75" thickBot="1" x14ac:dyDescent="0.3">
      <c r="A173" s="64">
        <v>12</v>
      </c>
      <c r="B173" s="51">
        <v>51900238</v>
      </c>
      <c r="C173" s="65" t="s">
        <v>191</v>
      </c>
      <c r="D173" s="103" t="s">
        <v>176</v>
      </c>
      <c r="E173" s="37">
        <v>6</v>
      </c>
      <c r="F173" s="60"/>
      <c r="G173" s="89"/>
      <c r="H173" s="5"/>
      <c r="I173" s="91">
        <v>0.23</v>
      </c>
      <c r="J173" s="88">
        <f t="shared" si="14"/>
        <v>0</v>
      </c>
      <c r="K173" s="88">
        <f t="shared" si="15"/>
        <v>0</v>
      </c>
      <c r="L173" s="39"/>
    </row>
    <row r="174" spans="1:12" ht="15.75" thickBot="1" x14ac:dyDescent="0.3">
      <c r="A174" s="40">
        <v>13</v>
      </c>
      <c r="B174" s="41">
        <v>51886184</v>
      </c>
      <c r="C174" s="35" t="s">
        <v>192</v>
      </c>
      <c r="D174" s="43" t="s">
        <v>176</v>
      </c>
      <c r="E174" s="37">
        <v>2</v>
      </c>
      <c r="F174" s="60"/>
      <c r="G174" s="82"/>
      <c r="H174" s="5"/>
      <c r="I174" s="91">
        <v>0.23</v>
      </c>
      <c r="J174" s="88">
        <f t="shared" si="14"/>
        <v>0</v>
      </c>
      <c r="K174" s="88">
        <f t="shared" si="15"/>
        <v>0</v>
      </c>
      <c r="L174" s="39"/>
    </row>
    <row r="175" spans="1:12" ht="15.75" thickBot="1" x14ac:dyDescent="0.3">
      <c r="A175" s="64">
        <v>14</v>
      </c>
      <c r="B175" s="51">
        <v>55209993</v>
      </c>
      <c r="C175" s="65" t="s">
        <v>193</v>
      </c>
      <c r="D175" s="103" t="s">
        <v>176</v>
      </c>
      <c r="E175" s="37">
        <v>2</v>
      </c>
      <c r="F175" s="60"/>
      <c r="G175" s="82"/>
      <c r="H175" s="5"/>
      <c r="I175" s="91">
        <v>0.23</v>
      </c>
      <c r="J175" s="88">
        <f t="shared" si="14"/>
        <v>0</v>
      </c>
      <c r="K175" s="88">
        <f t="shared" si="15"/>
        <v>0</v>
      </c>
      <c r="L175" s="39"/>
    </row>
    <row r="176" spans="1:12" ht="15.75" thickBot="1" x14ac:dyDescent="0.3">
      <c r="A176" s="40">
        <v>15</v>
      </c>
      <c r="B176" s="41">
        <v>55200072</v>
      </c>
      <c r="C176" s="35" t="s">
        <v>194</v>
      </c>
      <c r="D176" s="43" t="s">
        <v>78</v>
      </c>
      <c r="E176" s="37">
        <v>2</v>
      </c>
      <c r="F176" s="60"/>
      <c r="G176" s="82"/>
      <c r="H176" s="5"/>
      <c r="I176" s="91">
        <v>0.23</v>
      </c>
      <c r="J176" s="88">
        <f t="shared" si="14"/>
        <v>0</v>
      </c>
      <c r="K176" s="88">
        <f t="shared" si="15"/>
        <v>0</v>
      </c>
      <c r="L176" s="39"/>
    </row>
    <row r="177" spans="1:12" ht="15.75" thickBot="1" x14ac:dyDescent="0.3">
      <c r="A177" s="64">
        <v>16</v>
      </c>
      <c r="B177" s="51">
        <v>51897455</v>
      </c>
      <c r="C177" s="65" t="s">
        <v>195</v>
      </c>
      <c r="D177" s="103" t="s">
        <v>176</v>
      </c>
      <c r="E177" s="37">
        <v>4</v>
      </c>
      <c r="F177" s="60"/>
      <c r="G177" s="82"/>
      <c r="H177" s="5"/>
      <c r="I177" s="91">
        <v>0.23</v>
      </c>
      <c r="J177" s="88">
        <f t="shared" si="14"/>
        <v>0</v>
      </c>
      <c r="K177" s="88">
        <f t="shared" si="15"/>
        <v>0</v>
      </c>
      <c r="L177" s="39"/>
    </row>
    <row r="178" spans="1:12" ht="15.75" thickBot="1" x14ac:dyDescent="0.3">
      <c r="A178" s="40">
        <v>17</v>
      </c>
      <c r="B178" s="41">
        <v>51864509</v>
      </c>
      <c r="C178" s="35" t="s">
        <v>196</v>
      </c>
      <c r="D178" s="43" t="s">
        <v>176</v>
      </c>
      <c r="E178" s="37">
        <v>4</v>
      </c>
      <c r="F178" s="60"/>
      <c r="G178" s="82"/>
      <c r="H178" s="77"/>
      <c r="I178" s="91">
        <v>0.23</v>
      </c>
      <c r="J178" s="88">
        <f t="shared" si="14"/>
        <v>0</v>
      </c>
      <c r="K178" s="88">
        <f t="shared" si="15"/>
        <v>0</v>
      </c>
      <c r="L178" s="39"/>
    </row>
    <row r="179" spans="1:12" ht="15.75" thickBot="1" x14ac:dyDescent="0.3">
      <c r="A179" s="66">
        <v>18</v>
      </c>
      <c r="B179" s="67">
        <v>55239709</v>
      </c>
      <c r="C179" s="34" t="s">
        <v>197</v>
      </c>
      <c r="D179" s="48" t="s">
        <v>176</v>
      </c>
      <c r="E179" s="75">
        <v>2</v>
      </c>
      <c r="F179" s="60"/>
      <c r="G179" s="82"/>
      <c r="H179" s="5"/>
      <c r="I179" s="91">
        <v>0.23</v>
      </c>
      <c r="J179" s="88">
        <f t="shared" si="14"/>
        <v>0</v>
      </c>
      <c r="K179" s="88">
        <f t="shared" si="15"/>
        <v>0</v>
      </c>
      <c r="L179" s="39"/>
    </row>
    <row r="180" spans="1:12" ht="13.5" customHeight="1" thickBot="1" x14ac:dyDescent="0.3">
      <c r="B180" s="93" t="s">
        <v>200</v>
      </c>
      <c r="J180" s="117">
        <f>SUM(J162:J179)</f>
        <v>0</v>
      </c>
      <c r="K180" s="149">
        <f>SUM(K162:K179)</f>
        <v>0</v>
      </c>
      <c r="L180" s="94"/>
    </row>
    <row r="181" spans="1:12" ht="18.75" customHeight="1" x14ac:dyDescent="0.25">
      <c r="E181"/>
      <c r="F181"/>
      <c r="G181"/>
      <c r="K181" s="95"/>
      <c r="L181" s="96"/>
    </row>
    <row r="182" spans="1:12" ht="20.25" x14ac:dyDescent="0.25">
      <c r="A182" s="1"/>
      <c r="B182" s="1"/>
      <c r="C182" s="2"/>
      <c r="D182" s="2"/>
      <c r="E182" s="8"/>
      <c r="F182" s="8"/>
      <c r="G182" s="8"/>
      <c r="H182" s="4"/>
      <c r="J182" s="151"/>
      <c r="K182" s="151"/>
      <c r="L182" s="151"/>
    </row>
    <row r="183" spans="1:12" ht="15.75" thickBot="1" x14ac:dyDescent="0.3">
      <c r="A183" s="150" t="s">
        <v>236</v>
      </c>
      <c r="B183" s="150"/>
      <c r="C183" s="150"/>
      <c r="D183" s="150"/>
      <c r="E183" s="150"/>
      <c r="F183" s="150"/>
      <c r="G183" s="150"/>
      <c r="H183" s="150"/>
      <c r="I183" s="150"/>
      <c r="J183" s="150"/>
      <c r="K183" s="150"/>
      <c r="L183" s="150"/>
    </row>
    <row r="184" spans="1:12" ht="90" thickBot="1" x14ac:dyDescent="0.3">
      <c r="A184" s="122" t="s">
        <v>4</v>
      </c>
      <c r="B184" s="122" t="s">
        <v>36</v>
      </c>
      <c r="C184" s="122" t="s">
        <v>0</v>
      </c>
      <c r="D184" s="122" t="s">
        <v>38</v>
      </c>
      <c r="E184" s="121" t="s">
        <v>1</v>
      </c>
      <c r="F184" s="121" t="s">
        <v>178</v>
      </c>
      <c r="G184" s="122" t="s">
        <v>2</v>
      </c>
      <c r="H184" s="122" t="s">
        <v>37</v>
      </c>
      <c r="I184" s="122" t="s">
        <v>40</v>
      </c>
      <c r="J184" s="122" t="s">
        <v>41</v>
      </c>
      <c r="K184" s="122" t="s">
        <v>39</v>
      </c>
      <c r="L184" s="122" t="s">
        <v>3</v>
      </c>
    </row>
    <row r="185" spans="1:12" ht="15.75" thickBot="1" x14ac:dyDescent="0.3">
      <c r="A185" s="33">
        <v>1</v>
      </c>
      <c r="B185" s="27">
        <v>51819142</v>
      </c>
      <c r="C185" s="67" t="s">
        <v>181</v>
      </c>
      <c r="D185" s="100" t="s">
        <v>176</v>
      </c>
      <c r="E185" s="68">
        <v>2</v>
      </c>
      <c r="F185" s="60"/>
      <c r="G185" s="132"/>
      <c r="H185" s="140"/>
      <c r="I185" s="90">
        <v>0.23</v>
      </c>
      <c r="J185" s="88">
        <f>H185*E185</f>
        <v>0</v>
      </c>
      <c r="K185" s="88">
        <f>ROUND(J185*1.23,2)</f>
        <v>0</v>
      </c>
      <c r="L185" s="39"/>
    </row>
    <row r="186" spans="1:12" ht="15.75" thickBot="1" x14ac:dyDescent="0.3">
      <c r="A186" s="33">
        <v>2</v>
      </c>
      <c r="B186" s="27">
        <v>51819145</v>
      </c>
      <c r="C186" s="67" t="s">
        <v>182</v>
      </c>
      <c r="D186" s="101" t="s">
        <v>176</v>
      </c>
      <c r="E186" s="36">
        <v>2</v>
      </c>
      <c r="F186" s="60"/>
      <c r="G186" s="82"/>
      <c r="H186" s="77"/>
      <c r="I186" s="90">
        <v>0.23</v>
      </c>
      <c r="J186" s="88">
        <f t="shared" ref="J186:J202" si="16">H186*E186</f>
        <v>0</v>
      </c>
      <c r="K186" s="88">
        <f t="shared" ref="K186:K202" si="17">ROUND(J186*1.23,2)</f>
        <v>0</v>
      </c>
      <c r="L186" s="39"/>
    </row>
    <row r="187" spans="1:12" ht="18" customHeight="1" thickBot="1" x14ac:dyDescent="0.3">
      <c r="A187" s="33">
        <v>3</v>
      </c>
      <c r="B187" s="27">
        <v>51815192</v>
      </c>
      <c r="C187" s="67" t="s">
        <v>129</v>
      </c>
      <c r="D187" s="101" t="s">
        <v>176</v>
      </c>
      <c r="E187" s="36">
        <v>4</v>
      </c>
      <c r="F187" s="60"/>
      <c r="G187" s="82"/>
      <c r="H187" s="77"/>
      <c r="I187" s="90">
        <v>0.23</v>
      </c>
      <c r="J187" s="88">
        <f t="shared" si="16"/>
        <v>0</v>
      </c>
      <c r="K187" s="88">
        <f t="shared" si="17"/>
        <v>0</v>
      </c>
      <c r="L187" s="39"/>
    </row>
    <row r="188" spans="1:12" ht="15.75" thickBot="1" x14ac:dyDescent="0.3">
      <c r="A188" s="33">
        <v>4</v>
      </c>
      <c r="B188" s="27">
        <v>77364561</v>
      </c>
      <c r="C188" s="67" t="s">
        <v>183</v>
      </c>
      <c r="D188" s="101" t="s">
        <v>176</v>
      </c>
      <c r="E188" s="36">
        <v>4</v>
      </c>
      <c r="F188" s="60"/>
      <c r="G188" s="82"/>
      <c r="H188" s="77"/>
      <c r="I188" s="90">
        <v>0.23</v>
      </c>
      <c r="J188" s="88">
        <f t="shared" si="16"/>
        <v>0</v>
      </c>
      <c r="K188" s="88">
        <f t="shared" si="17"/>
        <v>0</v>
      </c>
      <c r="L188" s="39"/>
    </row>
    <row r="189" spans="1:12" ht="15.75" thickBot="1" x14ac:dyDescent="0.3">
      <c r="A189" s="33">
        <v>5</v>
      </c>
      <c r="B189" s="27">
        <v>71754237</v>
      </c>
      <c r="C189" s="67" t="s">
        <v>184</v>
      </c>
      <c r="D189" s="101" t="s">
        <v>176</v>
      </c>
      <c r="E189" s="36">
        <v>4</v>
      </c>
      <c r="F189" s="60"/>
      <c r="G189" s="82"/>
      <c r="H189" s="77"/>
      <c r="I189" s="90">
        <v>0.23</v>
      </c>
      <c r="J189" s="88">
        <f t="shared" si="16"/>
        <v>0</v>
      </c>
      <c r="K189" s="88">
        <f t="shared" si="17"/>
        <v>0</v>
      </c>
      <c r="L189" s="39"/>
    </row>
    <row r="190" spans="1:12" ht="15.75" thickBot="1" x14ac:dyDescent="0.3">
      <c r="A190" s="33">
        <v>6</v>
      </c>
      <c r="B190" s="27">
        <v>77366607</v>
      </c>
      <c r="C190" s="67" t="s">
        <v>185</v>
      </c>
      <c r="D190" s="101" t="s">
        <v>176</v>
      </c>
      <c r="E190" s="36">
        <v>4</v>
      </c>
      <c r="F190" s="60"/>
      <c r="G190" s="82"/>
      <c r="H190" s="5"/>
      <c r="I190" s="90">
        <v>0.23</v>
      </c>
      <c r="J190" s="88">
        <f t="shared" si="16"/>
        <v>0</v>
      </c>
      <c r="K190" s="88">
        <f t="shared" si="17"/>
        <v>0</v>
      </c>
      <c r="L190" s="39"/>
    </row>
    <row r="191" spans="1:12" ht="15.75" thickBot="1" x14ac:dyDescent="0.3">
      <c r="A191" s="33">
        <v>7</v>
      </c>
      <c r="B191" s="27">
        <v>51830174</v>
      </c>
      <c r="C191" s="67" t="s">
        <v>186</v>
      </c>
      <c r="D191" s="101" t="s">
        <v>176</v>
      </c>
      <c r="E191" s="36">
        <v>4</v>
      </c>
      <c r="F191" s="60"/>
      <c r="G191" s="82"/>
      <c r="H191" s="77"/>
      <c r="I191" s="90">
        <v>0.23</v>
      </c>
      <c r="J191" s="88">
        <f t="shared" si="16"/>
        <v>0</v>
      </c>
      <c r="K191" s="88">
        <f t="shared" si="17"/>
        <v>0</v>
      </c>
      <c r="L191" s="39"/>
    </row>
    <row r="192" spans="1:12" ht="15.75" thickBot="1" x14ac:dyDescent="0.3">
      <c r="A192" s="33">
        <v>8</v>
      </c>
      <c r="B192" s="27">
        <v>77365796</v>
      </c>
      <c r="C192" s="67" t="s">
        <v>187</v>
      </c>
      <c r="D192" s="101" t="s">
        <v>177</v>
      </c>
      <c r="E192" s="36">
        <v>2</v>
      </c>
      <c r="F192" s="60"/>
      <c r="G192" s="82"/>
      <c r="H192" s="5"/>
      <c r="I192" s="90">
        <v>0.23</v>
      </c>
      <c r="J192" s="88">
        <f t="shared" si="16"/>
        <v>0</v>
      </c>
      <c r="K192" s="88">
        <f t="shared" si="17"/>
        <v>0</v>
      </c>
      <c r="L192" s="39"/>
    </row>
    <row r="193" spans="1:12" ht="15.75" thickBot="1" x14ac:dyDescent="0.3">
      <c r="A193" s="33">
        <v>9</v>
      </c>
      <c r="B193" s="27">
        <v>77365346</v>
      </c>
      <c r="C193" s="67" t="s">
        <v>188</v>
      </c>
      <c r="D193" s="101" t="s">
        <v>177</v>
      </c>
      <c r="E193" s="36">
        <v>2</v>
      </c>
      <c r="F193" s="60"/>
      <c r="G193" s="82"/>
      <c r="H193" s="77"/>
      <c r="I193" s="90">
        <v>0.23</v>
      </c>
      <c r="J193" s="88">
        <f t="shared" si="16"/>
        <v>0</v>
      </c>
      <c r="K193" s="88">
        <f t="shared" si="17"/>
        <v>0</v>
      </c>
      <c r="L193" s="39"/>
    </row>
    <row r="194" spans="1:12" ht="15.75" thickBot="1" x14ac:dyDescent="0.3">
      <c r="A194" s="33">
        <v>10</v>
      </c>
      <c r="B194" s="27">
        <v>51773551</v>
      </c>
      <c r="C194" s="67" t="s">
        <v>189</v>
      </c>
      <c r="D194" s="101" t="s">
        <v>176</v>
      </c>
      <c r="E194" s="36">
        <v>2</v>
      </c>
      <c r="F194" s="60"/>
      <c r="G194" s="82"/>
      <c r="H194" s="77"/>
      <c r="I194" s="90">
        <v>0.23</v>
      </c>
      <c r="J194" s="88">
        <f t="shared" si="16"/>
        <v>0</v>
      </c>
      <c r="K194" s="88">
        <f t="shared" si="17"/>
        <v>0</v>
      </c>
      <c r="L194" s="39"/>
    </row>
    <row r="195" spans="1:12" ht="15.75" thickBot="1" x14ac:dyDescent="0.3">
      <c r="A195" s="33">
        <v>11</v>
      </c>
      <c r="B195" s="27">
        <v>55214492</v>
      </c>
      <c r="C195" s="67" t="s">
        <v>198</v>
      </c>
      <c r="D195" s="101" t="s">
        <v>176</v>
      </c>
      <c r="E195" s="36">
        <v>2</v>
      </c>
      <c r="F195" s="60"/>
      <c r="G195" s="82"/>
      <c r="H195" s="77"/>
      <c r="I195" s="90">
        <v>0.23</v>
      </c>
      <c r="J195" s="88">
        <f t="shared" si="16"/>
        <v>0</v>
      </c>
      <c r="K195" s="88">
        <f t="shared" si="17"/>
        <v>0</v>
      </c>
      <c r="L195" s="39"/>
    </row>
    <row r="196" spans="1:12" ht="15.75" thickBot="1" x14ac:dyDescent="0.3">
      <c r="A196" s="33">
        <v>12</v>
      </c>
      <c r="B196" s="27">
        <v>51900238</v>
      </c>
      <c r="C196" s="67" t="s">
        <v>191</v>
      </c>
      <c r="D196" s="101" t="s">
        <v>176</v>
      </c>
      <c r="E196" s="36">
        <v>6</v>
      </c>
      <c r="F196" s="60"/>
      <c r="G196" s="89"/>
      <c r="H196" s="5"/>
      <c r="I196" s="90">
        <v>0.23</v>
      </c>
      <c r="J196" s="88">
        <f t="shared" si="16"/>
        <v>0</v>
      </c>
      <c r="K196" s="88">
        <f t="shared" si="17"/>
        <v>0</v>
      </c>
      <c r="L196" s="39"/>
    </row>
    <row r="197" spans="1:12" ht="15.75" thickBot="1" x14ac:dyDescent="0.3">
      <c r="A197" s="33">
        <v>13</v>
      </c>
      <c r="B197" s="27">
        <v>51886184</v>
      </c>
      <c r="C197" s="67" t="s">
        <v>192</v>
      </c>
      <c r="D197" s="101" t="s">
        <v>176</v>
      </c>
      <c r="E197" s="36">
        <v>2</v>
      </c>
      <c r="F197" s="60"/>
      <c r="G197" s="82"/>
      <c r="H197" s="5"/>
      <c r="I197" s="90">
        <v>0.23</v>
      </c>
      <c r="J197" s="88">
        <f t="shared" si="16"/>
        <v>0</v>
      </c>
      <c r="K197" s="88">
        <f t="shared" si="17"/>
        <v>0</v>
      </c>
      <c r="L197" s="39"/>
    </row>
    <row r="198" spans="1:12" ht="15.75" thickBot="1" x14ac:dyDescent="0.3">
      <c r="A198" s="33">
        <v>14</v>
      </c>
      <c r="B198" s="27">
        <v>55209993</v>
      </c>
      <c r="C198" s="67" t="s">
        <v>193</v>
      </c>
      <c r="D198" s="101" t="s">
        <v>176</v>
      </c>
      <c r="E198" s="36">
        <v>2</v>
      </c>
      <c r="F198" s="60"/>
      <c r="G198" s="82"/>
      <c r="H198" s="5"/>
      <c r="I198" s="90">
        <v>0.23</v>
      </c>
      <c r="J198" s="88">
        <f t="shared" si="16"/>
        <v>0</v>
      </c>
      <c r="K198" s="88">
        <f t="shared" si="17"/>
        <v>0</v>
      </c>
      <c r="L198" s="39"/>
    </row>
    <row r="199" spans="1:12" ht="15.75" thickBot="1" x14ac:dyDescent="0.3">
      <c r="A199" s="33">
        <v>15</v>
      </c>
      <c r="B199" s="27">
        <v>71771579</v>
      </c>
      <c r="C199" s="67" t="s">
        <v>194</v>
      </c>
      <c r="D199" s="101" t="s">
        <v>177</v>
      </c>
      <c r="E199" s="36">
        <v>2</v>
      </c>
      <c r="F199" s="60"/>
      <c r="G199" s="82"/>
      <c r="H199" s="77"/>
      <c r="I199" s="90">
        <v>0.23</v>
      </c>
      <c r="J199" s="88">
        <f t="shared" si="16"/>
        <v>0</v>
      </c>
      <c r="K199" s="88">
        <f t="shared" si="17"/>
        <v>0</v>
      </c>
      <c r="L199" s="39"/>
    </row>
    <row r="200" spans="1:12" ht="15.75" thickBot="1" x14ac:dyDescent="0.3">
      <c r="A200" s="33">
        <v>16</v>
      </c>
      <c r="B200" s="27">
        <v>51897455</v>
      </c>
      <c r="C200" s="67" t="s">
        <v>195</v>
      </c>
      <c r="D200" s="101" t="s">
        <v>176</v>
      </c>
      <c r="E200" s="36">
        <v>4</v>
      </c>
      <c r="F200" s="60"/>
      <c r="G200" s="82"/>
      <c r="H200" s="5"/>
      <c r="I200" s="90">
        <v>0.23</v>
      </c>
      <c r="J200" s="88">
        <f t="shared" si="16"/>
        <v>0</v>
      </c>
      <c r="K200" s="88">
        <f t="shared" si="17"/>
        <v>0</v>
      </c>
      <c r="L200" s="39"/>
    </row>
    <row r="201" spans="1:12" ht="16.5" customHeight="1" thickBot="1" x14ac:dyDescent="0.3">
      <c r="A201" s="33">
        <v>17</v>
      </c>
      <c r="B201" s="27">
        <v>51864509</v>
      </c>
      <c r="C201" s="67" t="s">
        <v>196</v>
      </c>
      <c r="D201" s="101" t="s">
        <v>176</v>
      </c>
      <c r="E201" s="36">
        <v>4</v>
      </c>
      <c r="F201" s="60"/>
      <c r="G201" s="82"/>
      <c r="H201" s="77"/>
      <c r="I201" s="90">
        <v>0.23</v>
      </c>
      <c r="J201" s="88">
        <f t="shared" si="16"/>
        <v>0</v>
      </c>
      <c r="K201" s="81">
        <f t="shared" si="17"/>
        <v>0</v>
      </c>
      <c r="L201" s="5"/>
    </row>
    <row r="202" spans="1:12" ht="15.75" thickBot="1" x14ac:dyDescent="0.3">
      <c r="A202" s="33">
        <v>18</v>
      </c>
      <c r="B202" s="27">
        <v>55208280</v>
      </c>
      <c r="C202" s="67" t="s">
        <v>197</v>
      </c>
      <c r="D202" s="102" t="s">
        <v>176</v>
      </c>
      <c r="E202" s="36">
        <v>2</v>
      </c>
      <c r="F202" s="60"/>
      <c r="G202" s="82"/>
      <c r="H202" s="77"/>
      <c r="I202" s="90">
        <v>0.23</v>
      </c>
      <c r="J202" s="88">
        <f t="shared" si="16"/>
        <v>0</v>
      </c>
      <c r="K202" s="81">
        <f t="shared" si="17"/>
        <v>0</v>
      </c>
      <c r="L202" s="5"/>
    </row>
    <row r="203" spans="1:12" ht="15.75" thickBot="1" x14ac:dyDescent="0.3">
      <c r="B203" s="93" t="s">
        <v>200</v>
      </c>
      <c r="J203" s="117">
        <f>SUM(J185:J202)</f>
        <v>0</v>
      </c>
      <c r="K203" s="149">
        <f>SUM(K185:K202)</f>
        <v>0</v>
      </c>
      <c r="L203" s="94"/>
    </row>
    <row r="204" spans="1:12" x14ac:dyDescent="0.25">
      <c r="E204"/>
      <c r="F204"/>
      <c r="G204"/>
      <c r="K204" s="95"/>
      <c r="L204" s="96"/>
    </row>
    <row r="205" spans="1:12" ht="20.25" x14ac:dyDescent="0.25">
      <c r="A205" s="1"/>
      <c r="B205" s="1"/>
      <c r="C205" s="2"/>
      <c r="D205" s="2"/>
      <c r="E205" s="8"/>
      <c r="F205" s="8"/>
      <c r="G205" s="8"/>
      <c r="H205" s="4"/>
      <c r="J205" s="151"/>
      <c r="K205" s="151"/>
      <c r="L205" s="151"/>
    </row>
    <row r="206" spans="1:12" ht="25.5" customHeight="1" thickBot="1" x14ac:dyDescent="0.3">
      <c r="A206" s="150" t="s">
        <v>237</v>
      </c>
      <c r="B206" s="150"/>
      <c r="C206" s="150"/>
      <c r="D206" s="150"/>
      <c r="E206" s="150"/>
      <c r="F206" s="150"/>
      <c r="G206" s="150"/>
      <c r="H206" s="150"/>
      <c r="I206" s="150"/>
      <c r="J206" s="150"/>
      <c r="K206" s="150"/>
      <c r="L206" s="150"/>
    </row>
    <row r="207" spans="1:12" ht="97.5" customHeight="1" thickBot="1" x14ac:dyDescent="0.3">
      <c r="A207" s="122" t="s">
        <v>4</v>
      </c>
      <c r="B207" s="122" t="s">
        <v>36</v>
      </c>
      <c r="C207" s="122" t="s">
        <v>0</v>
      </c>
      <c r="D207" s="122" t="s">
        <v>38</v>
      </c>
      <c r="E207" s="121" t="s">
        <v>1</v>
      </c>
      <c r="F207" s="121" t="s">
        <v>178</v>
      </c>
      <c r="G207" s="122" t="s">
        <v>2</v>
      </c>
      <c r="H207" s="122" t="s">
        <v>37</v>
      </c>
      <c r="I207" s="122" t="s">
        <v>40</v>
      </c>
      <c r="J207" s="122" t="s">
        <v>41</v>
      </c>
      <c r="K207" s="122" t="s">
        <v>39</v>
      </c>
      <c r="L207" s="122" t="s">
        <v>3</v>
      </c>
    </row>
    <row r="208" spans="1:12" ht="17.25" customHeight="1" thickBot="1" x14ac:dyDescent="0.3">
      <c r="A208" s="33">
        <v>1</v>
      </c>
      <c r="B208" s="27">
        <v>1940671</v>
      </c>
      <c r="C208" s="67" t="s">
        <v>181</v>
      </c>
      <c r="D208" s="74" t="s">
        <v>176</v>
      </c>
      <c r="E208" s="68">
        <v>1</v>
      </c>
      <c r="F208" s="60"/>
      <c r="G208" s="132"/>
      <c r="H208" s="140"/>
      <c r="I208" s="90">
        <v>0.23</v>
      </c>
      <c r="J208" s="88">
        <f>H208*E208</f>
        <v>0</v>
      </c>
      <c r="K208" s="88">
        <f>ROUND(J208*1.23,2)</f>
        <v>0</v>
      </c>
      <c r="L208" s="39"/>
    </row>
    <row r="209" spans="1:13" ht="17.25" customHeight="1" thickBot="1" x14ac:dyDescent="0.3">
      <c r="A209" s="33">
        <v>2</v>
      </c>
      <c r="B209" s="27">
        <v>1940672</v>
      </c>
      <c r="C209" s="67" t="s">
        <v>182</v>
      </c>
      <c r="D209" s="74" t="s">
        <v>176</v>
      </c>
      <c r="E209" s="36">
        <v>1</v>
      </c>
      <c r="F209" s="60"/>
      <c r="G209" s="82"/>
      <c r="H209" s="77"/>
      <c r="I209" s="90">
        <v>0.23</v>
      </c>
      <c r="J209" s="88">
        <f t="shared" ref="J209:J224" si="18">H209*E209</f>
        <v>0</v>
      </c>
      <c r="K209" s="88">
        <f t="shared" ref="K209:K224" si="19">ROUND(J209*1.23,2)</f>
        <v>0</v>
      </c>
      <c r="L209" s="39"/>
    </row>
    <row r="210" spans="1:13" ht="15.75" thickBot="1" x14ac:dyDescent="0.3">
      <c r="A210" s="33">
        <v>3</v>
      </c>
      <c r="B210" s="27">
        <v>1940675</v>
      </c>
      <c r="C210" s="67" t="s">
        <v>129</v>
      </c>
      <c r="D210" s="74" t="s">
        <v>176</v>
      </c>
      <c r="E210" s="36">
        <v>2</v>
      </c>
      <c r="F210" s="60"/>
      <c r="G210" s="82"/>
      <c r="H210" s="77"/>
      <c r="I210" s="90">
        <v>0.23</v>
      </c>
      <c r="J210" s="88">
        <f t="shared" si="18"/>
        <v>0</v>
      </c>
      <c r="K210" s="88">
        <f t="shared" si="19"/>
        <v>0</v>
      </c>
      <c r="L210" s="39"/>
    </row>
    <row r="211" spans="1:13" ht="15.75" thickBot="1" x14ac:dyDescent="0.3">
      <c r="A211" s="33">
        <v>4</v>
      </c>
      <c r="B211" s="27">
        <v>1594615</v>
      </c>
      <c r="C211" s="67" t="s">
        <v>183</v>
      </c>
      <c r="D211" s="74" t="s">
        <v>176</v>
      </c>
      <c r="E211" s="36">
        <v>1</v>
      </c>
      <c r="F211" s="60"/>
      <c r="G211" s="82"/>
      <c r="H211" s="77"/>
      <c r="I211" s="90">
        <v>0.23</v>
      </c>
      <c r="J211" s="88">
        <f t="shared" si="18"/>
        <v>0</v>
      </c>
      <c r="K211" s="88">
        <f t="shared" si="19"/>
        <v>0</v>
      </c>
      <c r="L211" s="39"/>
    </row>
    <row r="212" spans="1:13" ht="15.75" thickBot="1" x14ac:dyDescent="0.3">
      <c r="A212" s="33">
        <v>5</v>
      </c>
      <c r="B212" s="27">
        <v>1359941</v>
      </c>
      <c r="C212" s="67" t="s">
        <v>184</v>
      </c>
      <c r="D212" s="74" t="s">
        <v>176</v>
      </c>
      <c r="E212" s="36">
        <v>1</v>
      </c>
      <c r="F212" s="60"/>
      <c r="G212" s="82"/>
      <c r="H212" s="77"/>
      <c r="I212" s="90">
        <v>0.23</v>
      </c>
      <c r="J212" s="88">
        <f t="shared" si="18"/>
        <v>0</v>
      </c>
      <c r="K212" s="88">
        <f t="shared" si="19"/>
        <v>0</v>
      </c>
      <c r="L212" s="39"/>
    </row>
    <row r="213" spans="1:13" ht="15.75" thickBot="1" x14ac:dyDescent="0.3">
      <c r="A213" s="33">
        <v>6</v>
      </c>
      <c r="B213" s="27">
        <v>1870169</v>
      </c>
      <c r="C213" s="67" t="s">
        <v>185</v>
      </c>
      <c r="D213" s="74" t="s">
        <v>176</v>
      </c>
      <c r="E213" s="36">
        <v>1</v>
      </c>
      <c r="F213" s="60"/>
      <c r="G213" s="82"/>
      <c r="H213" s="5"/>
      <c r="I213" s="90">
        <v>0.23</v>
      </c>
      <c r="J213" s="88">
        <f t="shared" si="18"/>
        <v>0</v>
      </c>
      <c r="K213" s="88">
        <f t="shared" si="19"/>
        <v>0</v>
      </c>
      <c r="L213" s="39"/>
    </row>
    <row r="214" spans="1:13" ht="15.75" thickBot="1" x14ac:dyDescent="0.3">
      <c r="A214" s="33">
        <v>7</v>
      </c>
      <c r="B214" s="27">
        <v>1836805</v>
      </c>
      <c r="C214" s="67" t="s">
        <v>186</v>
      </c>
      <c r="D214" s="74" t="s">
        <v>176</v>
      </c>
      <c r="E214" s="36">
        <v>1</v>
      </c>
      <c r="F214" s="60"/>
      <c r="G214" s="82"/>
      <c r="H214" s="77"/>
      <c r="I214" s="90">
        <v>0.23</v>
      </c>
      <c r="J214" s="88">
        <f t="shared" si="18"/>
        <v>0</v>
      </c>
      <c r="K214" s="88">
        <f t="shared" si="19"/>
        <v>0</v>
      </c>
      <c r="L214" s="39"/>
    </row>
    <row r="215" spans="1:13" ht="15.75" thickBot="1" x14ac:dyDescent="0.3">
      <c r="A215" s="33">
        <v>8</v>
      </c>
      <c r="B215" s="27">
        <v>1860476</v>
      </c>
      <c r="C215" s="67" t="s">
        <v>187</v>
      </c>
      <c r="D215" s="74" t="s">
        <v>78</v>
      </c>
      <c r="E215" s="36">
        <v>1</v>
      </c>
      <c r="F215" s="60"/>
      <c r="G215" s="82"/>
      <c r="H215" s="5"/>
      <c r="I215" s="90">
        <v>0.23</v>
      </c>
      <c r="J215" s="88">
        <f t="shared" si="18"/>
        <v>0</v>
      </c>
      <c r="K215" s="88">
        <f t="shared" si="19"/>
        <v>0</v>
      </c>
      <c r="L215" s="39"/>
    </row>
    <row r="216" spans="1:13" ht="15.75" thickBot="1" x14ac:dyDescent="0.3">
      <c r="A216" s="33">
        <v>9</v>
      </c>
      <c r="B216" s="27">
        <v>1887540</v>
      </c>
      <c r="C216" s="67" t="s">
        <v>188</v>
      </c>
      <c r="D216" s="74" t="s">
        <v>78</v>
      </c>
      <c r="E216" s="36">
        <v>1</v>
      </c>
      <c r="F216" s="60"/>
      <c r="G216" s="82"/>
      <c r="H216" s="77"/>
      <c r="I216" s="90">
        <v>0.23</v>
      </c>
      <c r="J216" s="88">
        <f t="shared" si="18"/>
        <v>0</v>
      </c>
      <c r="K216" s="88">
        <f t="shared" si="19"/>
        <v>0</v>
      </c>
      <c r="L216" s="39"/>
    </row>
    <row r="217" spans="1:13" ht="15.75" thickBot="1" x14ac:dyDescent="0.3">
      <c r="A217" s="33">
        <v>10</v>
      </c>
      <c r="B217" s="27">
        <v>1690293</v>
      </c>
      <c r="C217" s="67" t="s">
        <v>189</v>
      </c>
      <c r="D217" s="74" t="s">
        <v>176</v>
      </c>
      <c r="E217" s="36">
        <v>1</v>
      </c>
      <c r="F217" s="60"/>
      <c r="G217" s="82"/>
      <c r="H217" s="77"/>
      <c r="I217" s="90">
        <v>0.23</v>
      </c>
      <c r="J217" s="88">
        <f t="shared" si="18"/>
        <v>0</v>
      </c>
      <c r="K217" s="88">
        <f t="shared" si="19"/>
        <v>0</v>
      </c>
      <c r="L217" s="39"/>
    </row>
    <row r="218" spans="1:13" ht="15.75" thickBot="1" x14ac:dyDescent="0.3">
      <c r="A218" s="33">
        <v>11</v>
      </c>
      <c r="B218" s="27">
        <v>1689148</v>
      </c>
      <c r="C218" s="67" t="s">
        <v>199</v>
      </c>
      <c r="D218" s="74" t="s">
        <v>176</v>
      </c>
      <c r="E218" s="36">
        <v>1</v>
      </c>
      <c r="F218" s="60"/>
      <c r="G218" s="82"/>
      <c r="H218" s="77"/>
      <c r="I218" s="90">
        <v>0.23</v>
      </c>
      <c r="J218" s="88">
        <f t="shared" si="18"/>
        <v>0</v>
      </c>
      <c r="K218" s="88">
        <f t="shared" si="19"/>
        <v>0</v>
      </c>
      <c r="L218" s="39"/>
    </row>
    <row r="219" spans="1:13" ht="15.75" thickBot="1" x14ac:dyDescent="0.3">
      <c r="A219" s="33">
        <v>12</v>
      </c>
      <c r="B219" s="27">
        <v>3397014078</v>
      </c>
      <c r="C219" s="67" t="s">
        <v>191</v>
      </c>
      <c r="D219" s="74" t="s">
        <v>176</v>
      </c>
      <c r="E219" s="36">
        <v>2</v>
      </c>
      <c r="F219" s="60"/>
      <c r="G219" s="10"/>
      <c r="H219" s="5"/>
      <c r="I219" s="90">
        <v>0.23</v>
      </c>
      <c r="J219" s="88">
        <f t="shared" si="18"/>
        <v>0</v>
      </c>
      <c r="K219" s="88">
        <f t="shared" si="19"/>
        <v>0</v>
      </c>
      <c r="L219" s="39"/>
    </row>
    <row r="220" spans="1:13" ht="15.75" thickBot="1" x14ac:dyDescent="0.3">
      <c r="A220" s="33">
        <v>13</v>
      </c>
      <c r="B220" s="27">
        <v>1776806</v>
      </c>
      <c r="C220" s="67" t="s">
        <v>192</v>
      </c>
      <c r="D220" s="74" t="s">
        <v>176</v>
      </c>
      <c r="E220" s="36">
        <v>2</v>
      </c>
      <c r="F220" s="60"/>
      <c r="G220" s="82"/>
      <c r="H220" s="5"/>
      <c r="I220" s="90">
        <v>0.23</v>
      </c>
      <c r="J220" s="88">
        <f t="shared" si="18"/>
        <v>0</v>
      </c>
      <c r="K220" s="88">
        <f t="shared" si="19"/>
        <v>0</v>
      </c>
      <c r="L220" s="39"/>
    </row>
    <row r="221" spans="1:13" ht="15.75" thickBot="1" x14ac:dyDescent="0.3">
      <c r="A221" s="33">
        <v>14</v>
      </c>
      <c r="B221" s="27">
        <v>1364681</v>
      </c>
      <c r="C221" s="67" t="s">
        <v>193</v>
      </c>
      <c r="D221" s="74" t="s">
        <v>176</v>
      </c>
      <c r="E221" s="36">
        <v>1</v>
      </c>
      <c r="F221" s="60"/>
      <c r="G221" s="82"/>
      <c r="H221" s="5"/>
      <c r="I221" s="90">
        <v>0.23</v>
      </c>
      <c r="J221" s="88">
        <f t="shared" si="18"/>
        <v>0</v>
      </c>
      <c r="K221" s="88">
        <f t="shared" si="19"/>
        <v>0</v>
      </c>
      <c r="L221" s="39"/>
      <c r="M221" s="6"/>
    </row>
    <row r="222" spans="1:13" ht="15.75" thickBot="1" x14ac:dyDescent="0.3">
      <c r="A222" s="33">
        <v>15</v>
      </c>
      <c r="B222" s="27">
        <v>1833857</v>
      </c>
      <c r="C222" s="67" t="s">
        <v>195</v>
      </c>
      <c r="D222" s="74" t="s">
        <v>176</v>
      </c>
      <c r="E222" s="36">
        <v>2</v>
      </c>
      <c r="F222" s="60"/>
      <c r="G222" s="82"/>
      <c r="H222" s="5"/>
      <c r="I222" s="90">
        <v>0.23</v>
      </c>
      <c r="J222" s="88">
        <f t="shared" si="18"/>
        <v>0</v>
      </c>
      <c r="K222" s="88">
        <f t="shared" si="19"/>
        <v>0</v>
      </c>
      <c r="L222" s="39"/>
    </row>
    <row r="223" spans="1:13" ht="15.75" customHeight="1" thickBot="1" x14ac:dyDescent="0.3">
      <c r="A223" s="33">
        <v>16</v>
      </c>
      <c r="B223" s="27">
        <v>1833868</v>
      </c>
      <c r="C223" s="67" t="s">
        <v>196</v>
      </c>
      <c r="D223" s="74" t="s">
        <v>176</v>
      </c>
      <c r="E223" s="36">
        <v>2</v>
      </c>
      <c r="F223" s="60"/>
      <c r="G223" s="82"/>
      <c r="H223" s="77"/>
      <c r="I223" s="90">
        <v>0.23</v>
      </c>
      <c r="J223" s="88">
        <f t="shared" si="18"/>
        <v>0</v>
      </c>
      <c r="K223" s="88">
        <f t="shared" si="19"/>
        <v>0</v>
      </c>
      <c r="L223" s="39"/>
    </row>
    <row r="224" spans="1:13" ht="15.75" thickBot="1" x14ac:dyDescent="0.3">
      <c r="A224" s="33">
        <v>17</v>
      </c>
      <c r="B224" s="27">
        <v>1690296</v>
      </c>
      <c r="C224" s="67" t="s">
        <v>197</v>
      </c>
      <c r="D224" s="74" t="s">
        <v>176</v>
      </c>
      <c r="E224" s="36">
        <v>1</v>
      </c>
      <c r="F224" s="60"/>
      <c r="G224" s="82"/>
      <c r="H224" s="77"/>
      <c r="I224" s="98">
        <v>0.23</v>
      </c>
      <c r="J224" s="88">
        <f t="shared" si="18"/>
        <v>0</v>
      </c>
      <c r="K224" s="81">
        <f t="shared" si="19"/>
        <v>0</v>
      </c>
      <c r="L224" s="5"/>
    </row>
    <row r="225" spans="1:12" ht="15.75" thickBot="1" x14ac:dyDescent="0.3">
      <c r="B225" s="93" t="s">
        <v>200</v>
      </c>
      <c r="E225"/>
      <c r="F225"/>
      <c r="G225"/>
      <c r="J225" s="145">
        <f>SUM(J208:J224)</f>
        <v>0</v>
      </c>
      <c r="K225" s="146">
        <f>SUM(K208:K224)</f>
        <v>0</v>
      </c>
      <c r="L225" s="96"/>
    </row>
    <row r="226" spans="1:12" x14ac:dyDescent="0.25">
      <c r="E226"/>
      <c r="F226"/>
      <c r="G226"/>
      <c r="K226" s="95"/>
      <c r="L226" s="96"/>
    </row>
    <row r="227" spans="1:12" ht="20.25" x14ac:dyDescent="0.25">
      <c r="A227" s="1"/>
      <c r="B227" s="1"/>
      <c r="C227" s="2"/>
      <c r="D227" s="2"/>
      <c r="E227" s="8"/>
      <c r="F227" s="8"/>
      <c r="G227" s="8"/>
      <c r="H227" s="4"/>
      <c r="J227" s="151"/>
      <c r="K227" s="151"/>
      <c r="L227" s="151"/>
    </row>
    <row r="228" spans="1:12" ht="15.75" thickBot="1" x14ac:dyDescent="0.3">
      <c r="A228" s="150" t="s">
        <v>238</v>
      </c>
      <c r="B228" s="150"/>
      <c r="C228" s="150"/>
      <c r="D228" s="150"/>
      <c r="E228" s="150"/>
      <c r="F228" s="150"/>
      <c r="G228" s="150"/>
      <c r="H228" s="150"/>
      <c r="I228" s="150"/>
      <c r="J228" s="150"/>
      <c r="K228" s="150"/>
      <c r="L228" s="150"/>
    </row>
    <row r="229" spans="1:12" ht="90" thickBot="1" x14ac:dyDescent="0.3">
      <c r="A229" s="122" t="s">
        <v>4</v>
      </c>
      <c r="B229" s="122" t="s">
        <v>36</v>
      </c>
      <c r="C229" s="122" t="s">
        <v>0</v>
      </c>
      <c r="D229" s="122" t="s">
        <v>38</v>
      </c>
      <c r="E229" s="121" t="s">
        <v>1</v>
      </c>
      <c r="F229" s="121" t="s">
        <v>178</v>
      </c>
      <c r="G229" s="122" t="s">
        <v>2</v>
      </c>
      <c r="H229" s="122" t="s">
        <v>37</v>
      </c>
      <c r="I229" s="122" t="s">
        <v>40</v>
      </c>
      <c r="J229" s="122" t="s">
        <v>41</v>
      </c>
      <c r="K229" s="122" t="s">
        <v>39</v>
      </c>
      <c r="L229" s="122" t="s">
        <v>3</v>
      </c>
    </row>
    <row r="230" spans="1:12" ht="15.75" customHeight="1" thickBot="1" x14ac:dyDescent="0.3">
      <c r="A230" s="33">
        <v>1</v>
      </c>
      <c r="B230" s="41" t="s">
        <v>240</v>
      </c>
      <c r="C230" s="42" t="s">
        <v>218</v>
      </c>
      <c r="D230" s="105" t="s">
        <v>78</v>
      </c>
      <c r="E230" s="68">
        <v>8</v>
      </c>
      <c r="F230" s="60" t="s">
        <v>240</v>
      </c>
      <c r="G230" s="82" t="s">
        <v>240</v>
      </c>
      <c r="H230" s="39"/>
      <c r="I230" s="90">
        <v>0.23</v>
      </c>
      <c r="J230" s="88">
        <f>H230*E230</f>
        <v>0</v>
      </c>
      <c r="K230" s="88">
        <f>ROUND(J230*1.23,2)</f>
        <v>0</v>
      </c>
      <c r="L230" s="39"/>
    </row>
    <row r="231" spans="1:12" ht="15.75" thickBot="1" x14ac:dyDescent="0.3">
      <c r="A231" s="33">
        <v>2</v>
      </c>
      <c r="B231" s="41" t="s">
        <v>240</v>
      </c>
      <c r="C231" s="42" t="s">
        <v>219</v>
      </c>
      <c r="D231" s="105" t="s">
        <v>176</v>
      </c>
      <c r="E231" s="36">
        <v>14</v>
      </c>
      <c r="F231" s="60" t="s">
        <v>240</v>
      </c>
      <c r="G231" s="82" t="s">
        <v>240</v>
      </c>
      <c r="H231" s="5"/>
      <c r="I231" s="90">
        <v>0.23</v>
      </c>
      <c r="J231" s="88">
        <f t="shared" ref="J231:J238" si="20">H231*E231</f>
        <v>0</v>
      </c>
      <c r="K231" s="88">
        <f t="shared" ref="K231:K238" si="21">ROUND(J231*1.23,2)</f>
        <v>0</v>
      </c>
      <c r="L231" s="39"/>
    </row>
    <row r="232" spans="1:12" ht="15.75" thickBot="1" x14ac:dyDescent="0.3">
      <c r="A232" s="33">
        <v>3</v>
      </c>
      <c r="B232" s="41" t="s">
        <v>240</v>
      </c>
      <c r="C232" s="42" t="s">
        <v>220</v>
      </c>
      <c r="D232" s="105" t="s">
        <v>176</v>
      </c>
      <c r="E232" s="36">
        <v>14</v>
      </c>
      <c r="F232" s="60" t="s">
        <v>240</v>
      </c>
      <c r="G232" s="82" t="s">
        <v>240</v>
      </c>
      <c r="H232" s="5"/>
      <c r="I232" s="90">
        <v>0.23</v>
      </c>
      <c r="J232" s="88">
        <f t="shared" si="20"/>
        <v>0</v>
      </c>
      <c r="K232" s="88">
        <f t="shared" si="21"/>
        <v>0</v>
      </c>
      <c r="L232" s="39"/>
    </row>
    <row r="233" spans="1:12" ht="15.75" thickBot="1" x14ac:dyDescent="0.3">
      <c r="A233" s="33">
        <v>4</v>
      </c>
      <c r="B233" s="41" t="s">
        <v>240</v>
      </c>
      <c r="C233" s="42" t="s">
        <v>221</v>
      </c>
      <c r="D233" s="105" t="s">
        <v>176</v>
      </c>
      <c r="E233" s="36">
        <v>14</v>
      </c>
      <c r="F233" s="60" t="s">
        <v>240</v>
      </c>
      <c r="G233" s="82" t="s">
        <v>240</v>
      </c>
      <c r="H233" s="5"/>
      <c r="I233" s="90">
        <v>0.23</v>
      </c>
      <c r="J233" s="88">
        <f t="shared" si="20"/>
        <v>0</v>
      </c>
      <c r="K233" s="88">
        <f t="shared" si="21"/>
        <v>0</v>
      </c>
      <c r="L233" s="39"/>
    </row>
    <row r="234" spans="1:12" ht="15.75" thickBot="1" x14ac:dyDescent="0.3">
      <c r="A234" s="33">
        <v>5</v>
      </c>
      <c r="B234" s="41" t="s">
        <v>240</v>
      </c>
      <c r="C234" s="42" t="s">
        <v>222</v>
      </c>
      <c r="D234" s="105" t="s">
        <v>176</v>
      </c>
      <c r="E234" s="36">
        <v>20</v>
      </c>
      <c r="F234" s="60" t="s">
        <v>240</v>
      </c>
      <c r="G234" s="82" t="s">
        <v>240</v>
      </c>
      <c r="H234" s="5"/>
      <c r="I234" s="90">
        <v>0.23</v>
      </c>
      <c r="J234" s="88">
        <f t="shared" si="20"/>
        <v>0</v>
      </c>
      <c r="K234" s="88">
        <f t="shared" si="21"/>
        <v>0</v>
      </c>
      <c r="L234" s="39"/>
    </row>
    <row r="235" spans="1:12" ht="15.75" thickBot="1" x14ac:dyDescent="0.3">
      <c r="A235" s="33">
        <v>6</v>
      </c>
      <c r="B235" s="41" t="s">
        <v>240</v>
      </c>
      <c r="C235" s="42" t="s">
        <v>223</v>
      </c>
      <c r="D235" s="105" t="s">
        <v>176</v>
      </c>
      <c r="E235" s="36">
        <v>14</v>
      </c>
      <c r="F235" s="60" t="s">
        <v>240</v>
      </c>
      <c r="G235" s="82" t="s">
        <v>240</v>
      </c>
      <c r="H235" s="5"/>
      <c r="I235" s="90">
        <v>0.23</v>
      </c>
      <c r="J235" s="88">
        <f t="shared" si="20"/>
        <v>0</v>
      </c>
      <c r="K235" s="88">
        <f t="shared" si="21"/>
        <v>0</v>
      </c>
      <c r="L235" s="39"/>
    </row>
    <row r="236" spans="1:12" ht="15.75" thickBot="1" x14ac:dyDescent="0.3">
      <c r="A236" s="33">
        <v>7</v>
      </c>
      <c r="B236" s="41" t="s">
        <v>240</v>
      </c>
      <c r="C236" s="42" t="s">
        <v>224</v>
      </c>
      <c r="D236" s="105" t="s">
        <v>176</v>
      </c>
      <c r="E236" s="36">
        <v>14</v>
      </c>
      <c r="F236" s="60" t="s">
        <v>240</v>
      </c>
      <c r="G236" s="82" t="s">
        <v>240</v>
      </c>
      <c r="H236" s="5"/>
      <c r="I236" s="90">
        <v>0.23</v>
      </c>
      <c r="J236" s="88">
        <f t="shared" si="20"/>
        <v>0</v>
      </c>
      <c r="K236" s="88">
        <f t="shared" si="21"/>
        <v>0</v>
      </c>
      <c r="L236" s="39"/>
    </row>
    <row r="237" spans="1:12" ht="15.75" thickBot="1" x14ac:dyDescent="0.3">
      <c r="A237" s="33">
        <v>8</v>
      </c>
      <c r="B237" s="41" t="s">
        <v>240</v>
      </c>
      <c r="C237" s="42" t="s">
        <v>225</v>
      </c>
      <c r="D237" s="105" t="s">
        <v>176</v>
      </c>
      <c r="E237" s="36">
        <v>14</v>
      </c>
      <c r="F237" s="60" t="s">
        <v>240</v>
      </c>
      <c r="G237" s="82" t="s">
        <v>240</v>
      </c>
      <c r="H237" s="5"/>
      <c r="I237" s="90">
        <v>0.23</v>
      </c>
      <c r="J237" s="88">
        <f t="shared" si="20"/>
        <v>0</v>
      </c>
      <c r="K237" s="88">
        <f t="shared" si="21"/>
        <v>0</v>
      </c>
      <c r="L237" s="39"/>
    </row>
    <row r="238" spans="1:12" ht="15.75" thickBot="1" x14ac:dyDescent="0.3">
      <c r="A238" s="33">
        <v>9</v>
      </c>
      <c r="B238" s="41" t="s">
        <v>240</v>
      </c>
      <c r="C238" s="42" t="s">
        <v>226</v>
      </c>
      <c r="D238" s="105" t="s">
        <v>176</v>
      </c>
      <c r="E238" s="36">
        <v>60</v>
      </c>
      <c r="F238" s="60" t="s">
        <v>240</v>
      </c>
      <c r="G238" s="82" t="s">
        <v>240</v>
      </c>
      <c r="H238" s="5"/>
      <c r="I238" s="90">
        <v>0.23</v>
      </c>
      <c r="J238" s="88">
        <f t="shared" si="20"/>
        <v>0</v>
      </c>
      <c r="K238" s="88">
        <f t="shared" si="21"/>
        <v>0</v>
      </c>
      <c r="L238" s="39"/>
    </row>
    <row r="239" spans="1:12" ht="15.75" thickBot="1" x14ac:dyDescent="0.3">
      <c r="B239" s="104" t="s">
        <v>200</v>
      </c>
      <c r="E239"/>
      <c r="F239"/>
      <c r="G239"/>
      <c r="J239" s="117">
        <f>SUM(J230:J238)</f>
        <v>0</v>
      </c>
      <c r="K239" s="146">
        <f>SUM(K230:K238)</f>
        <v>0</v>
      </c>
      <c r="L239" s="96"/>
    </row>
    <row r="242" spans="8:11" ht="15.75" thickBot="1" x14ac:dyDescent="0.3"/>
    <row r="243" spans="8:11" ht="15.75" thickBot="1" x14ac:dyDescent="0.3">
      <c r="H243" s="147" t="s">
        <v>227</v>
      </c>
      <c r="J243" s="143">
        <f>J23+J59+J84+J101+J120+J157+J180+J203+J225+J239+J140</f>
        <v>0</v>
      </c>
      <c r="K243" s="143">
        <f>K23+K59+K84+K101+K120+K157+K180+K203+K225+K239+K140</f>
        <v>0</v>
      </c>
    </row>
    <row r="244" spans="8:11" ht="27" customHeight="1" x14ac:dyDescent="0.25"/>
    <row r="342" spans="5:12" x14ac:dyDescent="0.25">
      <c r="E342"/>
      <c r="F342"/>
      <c r="G342"/>
      <c r="K342" s="95"/>
      <c r="L342" s="96"/>
    </row>
    <row r="343" spans="5:12" x14ac:dyDescent="0.25">
      <c r="E343"/>
      <c r="F343"/>
      <c r="G343"/>
      <c r="K343" s="95"/>
      <c r="L343" s="96"/>
    </row>
    <row r="363" spans="2:2" x14ac:dyDescent="0.25">
      <c r="B363" s="142"/>
    </row>
  </sheetData>
  <mergeCells count="21">
    <mergeCell ref="J1:L1"/>
    <mergeCell ref="A2:L2"/>
    <mergeCell ref="J25:L25"/>
    <mergeCell ref="A26:L26"/>
    <mergeCell ref="J61:L61"/>
    <mergeCell ref="A62:L62"/>
    <mergeCell ref="J86:L86"/>
    <mergeCell ref="A87:L87"/>
    <mergeCell ref="J103:L103"/>
    <mergeCell ref="A104:L104"/>
    <mergeCell ref="A228:L228"/>
    <mergeCell ref="A123:L123"/>
    <mergeCell ref="J227:L227"/>
    <mergeCell ref="J122:L122"/>
    <mergeCell ref="A142:L142"/>
    <mergeCell ref="J159:L159"/>
    <mergeCell ref="J182:L182"/>
    <mergeCell ref="J205:L205"/>
    <mergeCell ref="A160:L160"/>
    <mergeCell ref="A183:L183"/>
    <mergeCell ref="A206:L206"/>
  </mergeCells>
  <phoneticPr fontId="23" type="noConversion"/>
  <conditionalFormatting sqref="C3:D3 A3">
    <cfRule type="duplicateValues" dxfId="65" priority="88" stopIfTrue="1"/>
    <cfRule type="duplicateValues" dxfId="64" priority="89" stopIfTrue="1"/>
  </conditionalFormatting>
  <conditionalFormatting sqref="G3">
    <cfRule type="duplicateValues" dxfId="63" priority="82" stopIfTrue="1"/>
    <cfRule type="duplicateValues" dxfId="62" priority="83" stopIfTrue="1"/>
  </conditionalFormatting>
  <conditionalFormatting sqref="H27:L27">
    <cfRule type="duplicateValues" dxfId="61" priority="78" stopIfTrue="1"/>
    <cfRule type="duplicateValues" dxfId="60" priority="79" stopIfTrue="1"/>
  </conditionalFormatting>
  <conditionalFormatting sqref="G27">
    <cfRule type="duplicateValues" dxfId="59" priority="76" stopIfTrue="1"/>
    <cfRule type="duplicateValues" dxfId="58" priority="77" stopIfTrue="1"/>
  </conditionalFormatting>
  <conditionalFormatting sqref="C27:D27 A27">
    <cfRule type="duplicateValues" dxfId="57" priority="80" stopIfTrue="1"/>
    <cfRule type="duplicateValues" dxfId="56" priority="81" stopIfTrue="1"/>
  </conditionalFormatting>
  <conditionalFormatting sqref="C63:D63 A63">
    <cfRule type="duplicateValues" dxfId="55" priority="74" stopIfTrue="1"/>
    <cfRule type="duplicateValues" dxfId="54" priority="75" stopIfTrue="1"/>
  </conditionalFormatting>
  <conditionalFormatting sqref="H63:L63">
    <cfRule type="duplicateValues" dxfId="53" priority="72" stopIfTrue="1"/>
    <cfRule type="duplicateValues" dxfId="52" priority="73" stopIfTrue="1"/>
  </conditionalFormatting>
  <conditionalFormatting sqref="G63">
    <cfRule type="duplicateValues" dxfId="51" priority="70" stopIfTrue="1"/>
    <cfRule type="duplicateValues" dxfId="50" priority="71" stopIfTrue="1"/>
  </conditionalFormatting>
  <conditionalFormatting sqref="C88:D88 A88">
    <cfRule type="duplicateValues" dxfId="49" priority="68" stopIfTrue="1"/>
    <cfRule type="duplicateValues" dxfId="48" priority="69" stopIfTrue="1"/>
  </conditionalFormatting>
  <conditionalFormatting sqref="H88:L88">
    <cfRule type="duplicateValues" dxfId="47" priority="66" stopIfTrue="1"/>
    <cfRule type="duplicateValues" dxfId="46" priority="67" stopIfTrue="1"/>
  </conditionalFormatting>
  <conditionalFormatting sqref="G88">
    <cfRule type="duplicateValues" dxfId="45" priority="64" stopIfTrue="1"/>
    <cfRule type="duplicateValues" dxfId="44" priority="65" stopIfTrue="1"/>
  </conditionalFormatting>
  <conditionalFormatting sqref="C105:D105 A105">
    <cfRule type="duplicateValues" dxfId="43" priority="62" stopIfTrue="1"/>
    <cfRule type="duplicateValues" dxfId="42" priority="63" stopIfTrue="1"/>
  </conditionalFormatting>
  <conditionalFormatting sqref="H105:L105">
    <cfRule type="duplicateValues" dxfId="41" priority="60" stopIfTrue="1"/>
    <cfRule type="duplicateValues" dxfId="40" priority="61" stopIfTrue="1"/>
  </conditionalFormatting>
  <conditionalFormatting sqref="G105">
    <cfRule type="duplicateValues" dxfId="39" priority="58" stopIfTrue="1"/>
    <cfRule type="duplicateValues" dxfId="38" priority="59" stopIfTrue="1"/>
  </conditionalFormatting>
  <conditionalFormatting sqref="C143:D143 A143">
    <cfRule type="duplicateValues" dxfId="37" priority="56" stopIfTrue="1"/>
    <cfRule type="duplicateValues" dxfId="36" priority="57" stopIfTrue="1"/>
  </conditionalFormatting>
  <conditionalFormatting sqref="H143:L143">
    <cfRule type="duplicateValues" dxfId="35" priority="54" stopIfTrue="1"/>
    <cfRule type="duplicateValues" dxfId="34" priority="55" stopIfTrue="1"/>
  </conditionalFormatting>
  <conditionalFormatting sqref="G143">
    <cfRule type="duplicateValues" dxfId="33" priority="52" stopIfTrue="1"/>
    <cfRule type="duplicateValues" dxfId="32" priority="53" stopIfTrue="1"/>
  </conditionalFormatting>
  <conditionalFormatting sqref="C161:D161 A161">
    <cfRule type="duplicateValues" dxfId="31" priority="50" stopIfTrue="1"/>
    <cfRule type="duplicateValues" dxfId="30" priority="51" stopIfTrue="1"/>
  </conditionalFormatting>
  <conditionalFormatting sqref="H161:L161">
    <cfRule type="duplicateValues" dxfId="29" priority="48" stopIfTrue="1"/>
    <cfRule type="duplicateValues" dxfId="28" priority="49" stopIfTrue="1"/>
  </conditionalFormatting>
  <conditionalFormatting sqref="G161">
    <cfRule type="duplicateValues" dxfId="27" priority="46" stopIfTrue="1"/>
    <cfRule type="duplicateValues" dxfId="26" priority="47" stopIfTrue="1"/>
  </conditionalFormatting>
  <conditionalFormatting sqref="C184:D184 A184">
    <cfRule type="duplicateValues" dxfId="25" priority="44" stopIfTrue="1"/>
    <cfRule type="duplicateValues" dxfId="24" priority="45" stopIfTrue="1"/>
  </conditionalFormatting>
  <conditionalFormatting sqref="H184:L184">
    <cfRule type="duplicateValues" dxfId="23" priority="42" stopIfTrue="1"/>
    <cfRule type="duplicateValues" dxfId="22" priority="43" stopIfTrue="1"/>
  </conditionalFormatting>
  <conditionalFormatting sqref="G184">
    <cfRule type="duplicateValues" dxfId="21" priority="40" stopIfTrue="1"/>
    <cfRule type="duplicateValues" dxfId="20" priority="41" stopIfTrue="1"/>
  </conditionalFormatting>
  <conditionalFormatting sqref="C207:D207 A207">
    <cfRule type="duplicateValues" dxfId="19" priority="38" stopIfTrue="1"/>
    <cfRule type="duplicateValues" dxfId="18" priority="39" stopIfTrue="1"/>
  </conditionalFormatting>
  <conditionalFormatting sqref="H207:L207">
    <cfRule type="duplicateValues" dxfId="17" priority="36" stopIfTrue="1"/>
    <cfRule type="duplicateValues" dxfId="16" priority="37" stopIfTrue="1"/>
  </conditionalFormatting>
  <conditionalFormatting sqref="G207">
    <cfRule type="duplicateValues" dxfId="15" priority="34" stopIfTrue="1"/>
    <cfRule type="duplicateValues" dxfId="14" priority="35" stopIfTrue="1"/>
  </conditionalFormatting>
  <conditionalFormatting sqref="C229:D229 A229">
    <cfRule type="duplicateValues" dxfId="13" priority="32" stopIfTrue="1"/>
    <cfRule type="duplicateValues" dxfId="12" priority="33" stopIfTrue="1"/>
  </conditionalFormatting>
  <conditionalFormatting sqref="H229:L229">
    <cfRule type="duplicateValues" dxfId="11" priority="30" stopIfTrue="1"/>
    <cfRule type="duplicateValues" dxfId="10" priority="31" stopIfTrue="1"/>
  </conditionalFormatting>
  <conditionalFormatting sqref="G229">
    <cfRule type="duplicateValues" dxfId="9" priority="28" stopIfTrue="1"/>
    <cfRule type="duplicateValues" dxfId="8" priority="29" stopIfTrue="1"/>
  </conditionalFormatting>
  <conditionalFormatting sqref="C124:D124 A124">
    <cfRule type="duplicateValues" dxfId="7" priority="7" stopIfTrue="1"/>
    <cfRule type="duplicateValues" dxfId="6" priority="8" stopIfTrue="1"/>
  </conditionalFormatting>
  <conditionalFormatting sqref="H124:L124">
    <cfRule type="duplicateValues" dxfId="5" priority="5" stopIfTrue="1"/>
    <cfRule type="duplicateValues" dxfId="4" priority="6" stopIfTrue="1"/>
  </conditionalFormatting>
  <conditionalFormatting sqref="G124">
    <cfRule type="duplicateValues" dxfId="3" priority="3" stopIfTrue="1"/>
    <cfRule type="duplicateValues" dxfId="2" priority="4" stopIfTrue="1"/>
  </conditionalFormatting>
  <conditionalFormatting sqref="H3:L3">
    <cfRule type="duplicateValues" dxfId="1" priority="90" stopIfTrue="1"/>
    <cfRule type="duplicateValues" dxfId="0" priority="91" stopIfTrue="1"/>
  </conditionalFormatting>
  <printOptions horizontalCentered="1" verticalCentered="1"/>
  <pageMargins left="0.11811023622047245" right="0.11811023622047245" top="0.15748031496062992" bottom="0.15748031496062992" header="0.11811023622047245" footer="0.11811023622047245"/>
  <pageSetup paperSize="9" scale="80" orientation="landscape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7062AC0A0D6CD4DA64F4A2F78E2F6D1" ma:contentTypeVersion="15" ma:contentTypeDescription="Utwórz nowy dokument." ma:contentTypeScope="" ma:versionID="57a8b622d3b1c7733a40cb3c689961b8">
  <xsd:schema xmlns:xsd="http://www.w3.org/2001/XMLSchema" xmlns:xs="http://www.w3.org/2001/XMLSchema" xmlns:p="http://schemas.microsoft.com/office/2006/metadata/properties" xmlns:ns2="32335c1d-9b1d-45ab-a982-d9be21115d26" xmlns:ns3="7e5d5f43-6f2d-4436-8fa3-536c74aa611f" targetNamespace="http://schemas.microsoft.com/office/2006/metadata/properties" ma:root="true" ma:fieldsID="f4e4864e0a71b3f30b105cee786fed4f" ns2:_="" ns3:_="">
    <xsd:import namespace="32335c1d-9b1d-45ab-a982-d9be21115d26"/>
    <xsd:import namespace="7e5d5f43-6f2d-4436-8fa3-536c74aa61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335c1d-9b1d-45ab-a982-d9be21115d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7" nillable="true" ma:displayName="Tags" ma:internalName="MediaServiceAutoTags" ma:readOnly="true">
      <xsd:simpleType>
        <xsd:restriction base="dms:Text"/>
      </xsd:simpleType>
    </xsd:element>
    <xsd:element name="MediaServiceOCR" ma:index="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9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d5f43-6f2d-4436-8fa3-536c74aa611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Typ zawartości"/>
        <xsd:element ref="dc:title" minOccurs="0" maxOccurs="1" ma:index="3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071B39-76E9-4924-AA66-3DA1844148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4D19F4-0490-4BD6-957B-4FAF75B60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335c1d-9b1d-45ab-a982-d9be21115d26"/>
    <ds:schemaRef ds:uri="7e5d5f43-6f2d-4436-8fa3-536c74aa61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4588B6-709F-4B66-A3FF-2A87EA34EC1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CAŁOŚĆ</vt:lpstr>
      <vt:lpstr>CAŁOŚĆ!Obszar_wydruku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MałgorzataSobala</dc:creator>
  <cp:lastModifiedBy>aelert</cp:lastModifiedBy>
  <cp:lastPrinted>2023-05-15T09:49:56Z</cp:lastPrinted>
  <dcterms:created xsi:type="dcterms:W3CDTF">2017-09-12T12:08:11Z</dcterms:created>
  <dcterms:modified xsi:type="dcterms:W3CDTF">2023-05-19T08:30:00Z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0x010100F7062AC0A0D6CD4DA64F4A2F78E2F6D1</vt:lpwstr>
  </property>
</Properties>
</file>