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tabRatio="649" firstSheet="1" activeTab="1"/>
  </bookViews>
  <sheets>
    <sheet name="SUMA" sheetId="1" state="hidden" r:id="rId1"/>
    <sheet name="tabela rozmiarów" sheetId="2" r:id="rId2"/>
    <sheet name="Zadanie nr 1 odzież sportowa" sheetId="3" r:id="rId3"/>
    <sheet name="Zadanie 2 Odzież robocza" sheetId="4" r:id="rId4"/>
    <sheet name="Zadanie 3 Odzież Ochronna" sheetId="5" r:id="rId5"/>
    <sheet name="Zadanie nr 4 Środki ochrony ind" sheetId="6" r:id="rId6"/>
    <sheet name="Zadanie 5 Buty ochronne" sheetId="7" r:id="rId7"/>
  </sheets>
  <definedNames>
    <definedName name="_xlnm.Print_Area" localSheetId="3">'Zadanie 2 Odzież robocza'!$A$3:$EL$26</definedName>
    <definedName name="_xlnm.Print_Area" localSheetId="4">'Zadanie 3 Odzież Ochronna'!$A$7:$DV$21</definedName>
    <definedName name="_xlnm.Print_Area" localSheetId="6">'Zadanie 5 Buty ochronne'!$A$7:$EQ$21</definedName>
    <definedName name="_xlnm.Print_Area" localSheetId="2">'Zadanie nr 1 odzież sportowa'!$A$1:$FA$28</definedName>
    <definedName name="_xlnm.Print_Area" localSheetId="5">'Zadanie nr 4 Środki ochrony ind'!$A$1:$DV$42</definedName>
    <definedName name="_xlnm.Print_Titles" localSheetId="2">'Zadanie nr 1 odzież sportowa'!$4:$4</definedName>
    <definedName name="_xlnm.Print_Titles" localSheetId="5">'Zadanie nr 4 Środki ochrony ind'!$5:$5</definedName>
  </definedNames>
  <calcPr fullCalcOnLoad="1"/>
</workbook>
</file>

<file path=xl/sharedStrings.xml><?xml version="1.0" encoding="utf-8"?>
<sst xmlns="http://schemas.openxmlformats.org/spreadsheetml/2006/main" count="1473" uniqueCount="186">
  <si>
    <t>Lp.</t>
  </si>
  <si>
    <t>Asortyment</t>
  </si>
  <si>
    <t xml:space="preserve"> </t>
  </si>
  <si>
    <t>Zapotrzebowana ilość</t>
  </si>
  <si>
    <t>ODZIEŻ ROBOCZA</t>
  </si>
  <si>
    <t xml:space="preserve">KOSZULKA POLO </t>
  </si>
  <si>
    <t xml:space="preserve">KLAPKI BASENOWE ANTYPOŚLIZGOWE </t>
  </si>
  <si>
    <t xml:space="preserve">Podeszwa zewnętrzna: guma antypoślizgowa ; wnętrze: EVA; paski: EVA. </t>
  </si>
  <si>
    <t>KOSZULKA TERMOAKTYWNA</t>
  </si>
  <si>
    <t>SPODENKI PŁYWACKIE</t>
  </si>
  <si>
    <t>Męskie kąpielówki o zakrywającym kroju do pół uda, do regularnego uprawiania pływania, odporność materiału na chlor, 100% poliester. Dostępność różnych rozmiarów.</t>
  </si>
  <si>
    <t>BUTY LEKKIE (HALÓWKI)</t>
  </si>
  <si>
    <t>Buty lekkie, np. typu „halówki”, wiązane, dobrze dopasowane do stopy. Podeszwa wykonana z wysokiej jakości jasnej gumy zapewniająca optymalną przyczepność i zwrotność na nawierzchniach halowych. Liczne przeszycia wzmacniające przednią część buta.</t>
  </si>
  <si>
    <t>CZAPKA LETNIA</t>
  </si>
  <si>
    <t xml:space="preserve">T-SHIRT </t>
  </si>
  <si>
    <t>O gramaturze min.150g/m2,  bawełna – 100%, krótki rękaw, tkanina odporna na mechacenie, wytrzymała, produkt dekatyzowany (nie kurczy się w praniu), wersja męska i damska – taliowana, dostępność różnych rozmiarów, kolorystyka: niebieski, pomarańczowy, czarny, ciemnoszary.</t>
  </si>
  <si>
    <t>T-SHIRT  basenowe</t>
  </si>
  <si>
    <t>*</t>
  </si>
  <si>
    <t>cena netto musi uwzględniać wszystkie czynniki cenotwórcze (z wyłączeniem podatku VAT i cła - jeśli występuje) oraz pozycje szczegółowo określone w  Zaproszeniu</t>
  </si>
  <si>
    <t>**</t>
  </si>
  <si>
    <t>…………...............................................................................................</t>
  </si>
  <si>
    <t>Zadanie nr 2: Dostawa odzieży roboczej</t>
  </si>
  <si>
    <t>Opis</t>
  </si>
  <si>
    <t>KURTKA OCIEPLANA</t>
  </si>
  <si>
    <t>BUTY OCHRONNE NISKIE</t>
  </si>
  <si>
    <t>BUTY OCHRONNE WYSOKIE</t>
  </si>
  <si>
    <t>WODERY</t>
  </si>
  <si>
    <t>Wykonane z :  nylonu powlekany PCV. Ogrodniczko-gumowce: wykonane z nylonu powleczonego PCV , wodoochronne . Podwójne szwy, uszczelnione od wewnątrz,możliwością ściągnięcia obwodu paskiem, regulowane, elastyczne szelki, z przodu kieszonka kryta patką oraz dodatkowo pasek do zamocowania w szlufkach, antypoślizgowe gumowce z PCV.</t>
  </si>
  <si>
    <t>RĘKAWICE OCIEPLANE</t>
  </si>
  <si>
    <t>Rękawice ocieplane, wzmacniane skórą naturalną, całodłonicowe,  elementy na końcówkach palców i na części chwytnej, zapewniające pewny uchwyt.</t>
  </si>
  <si>
    <t>SPODNIE ROBOCZE</t>
  </si>
  <si>
    <t xml:space="preserve">Wykonane z : 65% poliester, 35%bawełna gramatura 270g/m20, Ogrodniczki: spodnie męskie w pas, dwie kieszenie z tyłu na rzepy oraz dwie boczne podwójne, kieszeń na nogawce na rzepy z dodatkowymi kieszonkami na akcesoria, kieszeń boczna podłużna, kieszeń na klatce piersiowej z kieszonkami na telefon oraz przybory, końcówka do przypięcia kluczy, pętelki umożliwiające doczepienie dodatkowych akcesoriów, możliwość regulacji w pasie oraz długości za pomocą szelek, guma w tylnej partii zwiększająca swobodę ruchów, na kieszeniach, kolanach oraz na dole nogawek dodatkowe wzmocnienie, co zwiększa  wytrzymałość  spodni na przetarcia, </t>
  </si>
  <si>
    <t>SPODNIE ROBOCZE (DAMSKIE)</t>
  </si>
  <si>
    <t>Elastyczne. 2 kieszenie klasyczne boczne, otwory kieszeniowe z patkami kieszeniowymi, na lewej nogawce kieszeń z patką i zamkiem na rzep, ściągacz na gumkę w pasie, 2 kieszenie tylne z patkami, pas z  szlufkami na pasek, rozporek na zamek błyskawiczny. Kolorystyka: czarne</t>
  </si>
  <si>
    <t>UBRANIE ROBOCZE LETNIE  (SPODNIE+BLUZA)/1 KPL.</t>
  </si>
  <si>
    <t>Ubranie robocze letnie wykonane z materiału o gramaturze min 270g/m2, wykonane z bawełny z domieszką poliesteru (dopuszczalny jeans), kurczliwość materiału 1,5%-2%, ze wskazaniem na trudnopalność materiału, wszystkie szwy podwójne, wzmocnione w odpowiednich miejscach ryglówkami, bluza - zapinana na guziki, kryte listwą, posiadające zaszewki na plecach, transpiratory powietrza, posiadające dwie górne kieszenie, w tym jedna kryta listwą, zapinana, kieszeń na tel. komórkowy, kieszeń wewnętrzna; spodnie robocze na szelkach, z bocznymi kieszeniami cargo, dwiema wpuszczanymi, dwiema tylnymi i w przypadku ogrodniczek – zamykaną kieszenią na przodzie,  z dużą ilością ryglówek w miejscach szczególnie narażonych na rozprucie, z możliwością regulacji w pasie za pomocą guzików oraz gumki wszytej w tylnej części spodni, wzmocnienia na kolanach oraz na dole nogawek, analogiczna wersja spodni do pasa, bez szelek, dostępność różnych rozmiarów, kolorystyka: ciemnoszary, niebieski.</t>
  </si>
  <si>
    <t>UBRANIE ROBOCZE OCIEPLANE (SPODNIE+KURTKA)/1 KPL.</t>
  </si>
  <si>
    <t>Ubranie robocze zimowe składające się z kurtki i spodni, wykonane ze bawełny i poliestru, 65% poliester, 35% bawełna, gramatura 270 g/m2 materiał ciepłochronny i pikówka 220g/m2 wiatrochronny, kurczliwość materiału 1,5%-2%, zgodna z polsą normą PN-EN 340 Certyfikat CE, kurtka: transpiratory powietrza, ze ściągaczem na środku pleców, zapinana na zamek plastikowy lub guziki  kryty listwą, dwie górne kieszenie zapinane, dwie boczne kieszenie, rękawy zakończone ściągaczem z możliwością regulacji na rzepy, podwójne szwy, duża ilość ryglówek w miejscach narażonych na rozprucie; spodnie robocze z  dwiema wpuszczanymi kieszeniami i dwiema tylnymi i w przypadku ogrodniczek – zamykaną kieszenią na przodzie,  z dużą ilością ryglówek w miejscach szczególnie narażonych na rozprucie, z możliwością regulacji w pasie za pomocą guzików oraz gumki wszytej w tylnej części spodni, wzmocnienia na kolanach oraz na dole nogawek, analogiczna wersja spodni do pasa, bez szelek, dostępność różnych rozmiarów, kolorystyka: szary,czarny,niebieski</t>
  </si>
  <si>
    <t>Zadanie nr 3: Dostawa odzieży ochronnej</t>
  </si>
  <si>
    <t xml:space="preserve">Odzież Ochronna </t>
  </si>
  <si>
    <t>PŁASZCZ PRZECIWDESZCZOWY</t>
  </si>
  <si>
    <t>Płaszcz z powłoki nylonowej o gramaturze min 190 g/m2, podszewka siatkowa poliestrowa o gramaturze min 45 g/m2, zapinana na suwak, z dodatkowym zapięciem na rzepy.  lub napy, kaptur chowany w kołnierzu, zapinany na rzep, po zewnętrznej stronie dwie kieszenie na suwak, rękawy ze ściągaczem i dodatkowym zapięciem na rzep.</t>
  </si>
  <si>
    <t>SPODNIE DO KOSZENIA</t>
  </si>
  <si>
    <t>Kolor antracytowy i pomarańczowy, dobrze widoczne elementy w kontrastowych kolorach, poziom zabezpieczenia przed przecięciem 1 (≙20 m/s), wyprofilowane strefy kolan zapewniające dużą swobodę ruchu,  kieszeń tylna, kieszeń, 2 kieszenie boczne i kieszeń w klapie, rozporek zapinany na guziki lub suwak, regulacja długości szelek.
Materiał wierzchni: 65% Poliestru 35% Bawełny . Materiał pomarańczowy: 85% Poliestru, 15% Bawełny, Ilość warstw zabezpieczających: &gt; 7, Ochrona przed UV ,Otwory wentylacyjne .Poziom zabezpieczenia / klasa:  1</t>
  </si>
  <si>
    <t>BUTY GUMOWE LUB BUTY  GUMOFILCE 3/4 UDA</t>
  </si>
  <si>
    <t>Buty sięgające do kolana. Podeszwa urzeźbiona-gwarantująca lepszą przyczepność. Wykonane z wysokiej jakości PCV, z dodatkowym wkładem filcowym i wkładką.</t>
  </si>
  <si>
    <t>KAMIZELKA ODBLASKOWA</t>
  </si>
  <si>
    <t xml:space="preserve">Kamizelka ostrzegawcza dla dorosłych żółta: fluorescencyjny żółty materiał, poliester 100%, dwa poziome pasy odblaskowe zgodne z normą EN471, kolor: żółty, obszycie lamówką w kolorze żółtym, zapięcie z przodu na rzep, certyfikat EN ISO 20471:2013, </t>
  </si>
  <si>
    <t>PIANKA KRÓTKA PŁYWACKA</t>
  </si>
  <si>
    <t>Męska, krótka pianka do sportów wodnych. Skład: 100% neopren, 1,5 mm. Do ochrony przed zimnem.</t>
  </si>
  <si>
    <t xml:space="preserve">FARTUCH </t>
  </si>
  <si>
    <t>Z krótkim rękawem, w serek, zapinany na napy, długość - za kolano, z dwiema kieszeniami po bokach, jedną kieszenią na piersi. Tkanina: 100% bawełny lub mieszanka bawełny z poliestrem, gramatura 140-245 g/m2. Dostępność różnych rozmiarów. Kolorystyka: niebieski.</t>
  </si>
  <si>
    <t>KOSZULA FLANELOWA</t>
  </si>
  <si>
    <t xml:space="preserve">Wykonana w 100% z bawełny, zapinana na guziki, kieszeń po lewej stronie, gramatura min. 120g/m2, materiał niefarbujący, dostępnośc różnych rozmiarów. </t>
  </si>
  <si>
    <t>SPODENKI KRÓTKIE</t>
  </si>
  <si>
    <t>Typu bojówki, materiał: 65% poliester, 35% bawełna, gramatura 280 g/m2, lekka tkanina, podrójne szwy w nogawkach i kroku, dodatkowo ryglowane w miejscach najbardziej narażonych na rozprucie, szlufki do paska, zawieszka na klucze, rozporek na zamek błyskawiczny, uchwyt na narzędzia w pasie, przestronne kieszenie na przodzie, jedna z łatwodostępną kieszenią na telefon komórkowy, wzmocnione tylne kieszenie, regulowana pętla na młotek, kieszeń na udzie z klapką, zapinana na  zatrzaski lub żepy, dostępność różnych rozmiarów, kolorystyka: niebieski, ciemnoszary.</t>
  </si>
  <si>
    <t>PIANKA DŁUGA zimowa z kapturem - dot. basenów zewnętrznych</t>
  </si>
  <si>
    <t>Miękka pianka, przeznaczona na zimne wody, ergonomiczny krój i suwak na piersiach, łączenia szczelne, klejone, szyte - obrębione, wykonana w 100% z elastycznego neoprenu, zapewniającego izolację termiczną i miękkość, neopren oklejony tkaniną syntetyczną, aby zwiększyć odporność na przetarcia, grubość neoprenu 4 i 5 mm. Dostępność różnych rozmiarów.</t>
  </si>
  <si>
    <t>Neoprenowe buty o grubości 3mm, zapewniające komfort i ciepło w zimne dni na wodzie, materiał  elastyczny neopren wysokiej jakości, który jest elastyczny i  dopasowuje się do stopy, podeszwa pokryta specjalną warstwą neoprenu który chroni przed ślizganiem, szwy  płasko zszywane.</t>
  </si>
  <si>
    <t>RĘKAWICE NEOPRENOWE - dot. basenów zewnętrznych</t>
  </si>
  <si>
    <t>Rękawice nurkowe wykonane neoprenu o grubości 3mm</t>
  </si>
  <si>
    <t>Zadanie nr 4: Dostawa środków ochrony indywidualnej</t>
  </si>
  <si>
    <t>Szelki bezpieczeństwa</t>
  </si>
  <si>
    <t>Wykonane zgodnie z normą PN-EN361, posiadające certyfikat CE, z dwoma punktami służące do przypięcia systemu amortyzującego – jeden umieszczony na plecach drugi z przodu, najlepiej rozmiar uniwersalny, z 4 klamrami regulacyjnymi , pas biodrowy do pracy w podparciu zgony z normą PN-EN358, posiadający dwie klamry na wysokości bioder.</t>
  </si>
  <si>
    <t>Linka asekuracyjna z amortyzatorem</t>
  </si>
  <si>
    <t>Dwie klamry regulacyjne, jeden punkt zaczepowy na plecach, amortyzator posiada certyfikat CE, powinien być użytkowany w połączeniu z linką bezpieczeństwa zgodną z normą PN-EN354.Maksymalne wydłużenie amortyzatora do 1m np.</t>
  </si>
  <si>
    <t>Rękawice dielektryczne</t>
  </si>
  <si>
    <t>Elektroizolacyjne, klasa 2. Napięcie probiercze przemienne, wartość skuteczna 20kV.Maksymalne przemienne napięcie pracy, wartość skuteczna 17k, posiadające kategorię RC, zwiększona odporność na działanie kwasu, oleju, ozonu oraz na skrajnie niską temperaturę, zgodne z normą EN60903.</t>
  </si>
  <si>
    <t>Buty dielektryczne</t>
  </si>
  <si>
    <t>Z wysokoprocentowej gumy na bazie kauczuku naturalnego, zgodne z CSN EN 50321, wytrzymywane napięcie probiercze 5kV.</t>
  </si>
  <si>
    <t>Rękawice spawalnicze – para</t>
  </si>
  <si>
    <t>Wykonane są z najwyższej jakości dwoiny bydlęcej, miejsca najbardziej narażone na uszkodzenia, jak np. część kciuka oraz palec wskazujący zostały wyposażone w dodatkową aplikację z dwoiny, od wewnątrz są w całości wyposażone w podszewkę, szwy wykonane niepalnymi nićmi i osłonięte bizą, rękawice zapewniają ochronę rąk przed zagrożeniami mechanicznymi: odporność na ścieranie (poziom 3), odporność na przecięcia (poziom 1), wytrzymałość na rozdarcie (poziom 3), odporność na przekłucie (poziom 3) oraz przed zagrożeniami termicznymi: możliwość zapalenia (poziom 4), kontakt z gorącym przedmiotem o temperaturze do 100 st.C (poziom 1), ciepło konwekcyjne (poziom 3), drobne rozpryski stopionych metali (poziom 4), pełniają wymagania zasadnicze dla środków ochrony indywidualnej zawarte w Dyrektywie 89/686/EEC oraz normach zharmonizowanych: EN 420, EN 388, EN 407 i EN 12477.</t>
  </si>
  <si>
    <t>Fartuch spawalniczy</t>
  </si>
  <si>
    <t>Wykonany z dwoiny bydlęcej, zapewnia ochronę przed oddziaływaniem płomienia oraz stopionych kropli płynnego metalu, szwy wykonane są niepalnymi nićmi, wyposażony jest w system regulacji umożliwiający jego optymalne dopasowanie do sylwetki użytkownika, spełnia wymagania zawarte w Dyrektywie 89/686/EEC oraz normach zharmonizowanych: EN 340 oraz EN 470-1.</t>
  </si>
  <si>
    <t>Buty spawalnicze</t>
  </si>
  <si>
    <t>Cholewka ze skóry barwionej, wyściełany kołnierz za kostkę, antystatyczna i antybakteryjna wyjmowalna wkładka zapewniająca komfort i higienę, podeszwa nitrylowa odporna na temperaturę do 300°C oraz wysoka odporność na oleje, benzynę i inne środki chemiczne., metalowy podnosek ochronny (200 J), stalowa wkładka antyprzebiciowa, spełnia normę EN ISO 20345:2007 S1 - wymagania podstawowe dla obuwia bezpiecznego: podnosek 200J, odporność na oleje, benzynę, rozpuszczalniki oraz dodatkowo właściwości antyelektrostatyczne i absorpcja energii w części piętowej. P - odporność na przebicie - wkładka antyprzebiciowa. HRO - odporność spodów na kontakt z gorącym podłożem. SRC - odporność na poślizg.</t>
  </si>
  <si>
    <t>Grube rękawice robocze</t>
  </si>
  <si>
    <t xml:space="preserve">Wykonane z bezszwowej pętelkowej dzianiny akrylowej. Strona chwytna oraz kciuk powleczone lateksem naturalnym w kolorze czarnym, zapewniającym bardzo dobrą chwytność. Niepowleczona część wierzchnia zwiększa oddychalność. Wyposażone w elastyczny ściągac. Część chwytna charakteryzuje się wysoką odpornością na ścieranie i rozdzieranie. Zapewniają ochronę przed zimnem kontaktowym.Przeznaczone do prac wykonywanych zarówno w środowisku suchym, jak i wilgotnym. Poziom skuteczności EN 388 - 3231, EN 511 – X2X. Spełniają wymagania zawarte w normach zharmonizowanych: EN 420, EN 388, EN 511. Ochrona dłoni przed zagrożeniami mechanicznymi według EN 388: odporność na ścieranie: poziom 3, odporność na przecięcie: poziom 2, wytrzymałość na rozdzieranie: poziom 3, dporność na przekłucie: poziom 1. </t>
  </si>
  <si>
    <t>Rękawice kwasoodporne</t>
  </si>
  <si>
    <t xml:space="preserve">Rękawice pięciopalcowe, o kształcie anatomicznym, o grubości 0,5 do 0,7 mm. Wykonane w całości z mieszanki na bazie lateksu kauczuku naturalnego. Rękawice dwuwarstwowe tj. podwójne maczanie w mieszance lateksowej w kolorach zielonym i żółtym. Część chwytna i grzbietowa rękawic- szorstkowata, wnętrze rękawic gładkie, pudrowane. Całkowita długość rękawic: (350+-10)mm dla wielkości 9 i (360+-10)mm dla wielkości 11. Spełniają nastepujące parametry: odporność na przenikanie substancji chemicznych: 36% HCl 6 poziom, 48% H2SO4 6 poziom, 50% NaOH 6 poziom, 80% CH3COOH 5 poziom ,25% NH4OH 3 poziom, odporność na przesiąkanie – szczelne, odporność na ścieranie - 4 poziom, odporność na przecięcie - 1 poziom, wytrzymałość na rozdzieranie - 3 poziom, odporność na przekłucie - 1 poziom </t>
  </si>
  <si>
    <t>Fartuch kwasoodporny</t>
  </si>
  <si>
    <t xml:space="preserve">Wykonany z materiału o gramaturze: 520 g/m2, długie rękawy, grubość: 0,50 mm. Zapewnia ochronę przed stężonymi kwasami, zasadami i roztworami soli (H2SO4, HNO3, NaOH, KOH). Spełnia wymagania zasadnicze dla środków ochrony indywidualnej zawarte w Dyrektywie 89/686/EEC oraz normach zharmonizowanych: EN 340 oraz EN 14605+A1. </t>
  </si>
  <si>
    <t>Buty kwasoodporne</t>
  </si>
  <si>
    <t>Obuwie zawodowe z modyfikowanego polichlorku winylu, chroniące przed średnio stężonymi kwasami i zasadami.Wierzch i spód buta wykonane z PVC modyfikowanego kauczukiem nitrylowym. Obuwie w całości odporne na działanie stężonych kwasów oraz zasad. Chłonąca pot podszewka z materiału tekstylnego. Produkowane metodą wtrysku gwarantując szczelność. Specjalnie wyprofilowana, antypoślizgowa podeszwa. Odporność podeszew na olej napędowy. Odporność na poślizg na podłożu ceramicznym pokrytym roztworem laurylosiarczanu sodu (SLS) Obuwie zgodne z normą PN-EN ISO 20347:2012.</t>
  </si>
  <si>
    <t>Rękawice nitrylowe</t>
  </si>
  <si>
    <t>Dostępne w min 5 rozmiarach, opakowania zbiorcze po 100 szt.</t>
  </si>
  <si>
    <t>Półmaska jednorazowa FFP3</t>
  </si>
  <si>
    <t xml:space="preserve">Półmaska filtrująca X 310 SV FFP3, przeznaczona jest do ochrony układu oddechowego przed aerozolami cząstek stałych, aerozolami na bazie wody (pył, dym) oraz aerozolami z ciekłą fazą rozproszoną (mgły) dla których NDS jest ≥0,05mg/m3 o ile stężenie fazy rozproszonej nie przekracza 30 x NDS. </t>
  </si>
  <si>
    <t>Filtropochłaniacz do maski</t>
  </si>
  <si>
    <t>Z przeznaczeniem do masek gazowych Climax 732 i 731 typ A2B2E2K2P3.</t>
  </si>
  <si>
    <t>Ochrona cellonowa twarzy</t>
  </si>
  <si>
    <t>Okulary ochronne lub maska zabezpieczjące twarz, zgodne z EN166.</t>
  </si>
  <si>
    <t>Ochronniki słuchu</t>
  </si>
  <si>
    <t>Nagłowne</t>
  </si>
  <si>
    <t>Hełm (Kask) ochronny</t>
  </si>
  <si>
    <t>Kamizelka odblaskowa</t>
  </si>
  <si>
    <t>Zapinana, zapewniająca dobrą widoczność użytnikowi, zgodna z normą EN1150.</t>
  </si>
  <si>
    <t>Maska P/gaz</t>
  </si>
  <si>
    <t>Maska z filtrem P2, całotwarzowa, zgodna z EN166.</t>
  </si>
  <si>
    <t xml:space="preserve"> Gogle ochronne</t>
  </si>
  <si>
    <t>Do pracy z substancjami chemicznymi (przeciw rozbryzgom cieczy).</t>
  </si>
  <si>
    <t xml:space="preserve">Okulary ochronne przeciwodpryskowe </t>
  </si>
  <si>
    <t>Szerokie ramiona wykonane z tworzywa stanowią ochronę również z boku, na końcu ramion małe otwory, do których można doczepić np. sznurek, dzięki czemu można zawiesić okulary na szyi, polecane szczególnie do prac stolarskich, ciesielskich oraz przy wycince drzew, chronią przed małymi odpryskami ciał stałych o energii uderzeń do 45 m/s (F), spełniają wymagania normy EN1731 CE/ANSI Z87.1</t>
  </si>
  <si>
    <t>Kombinezon kwasoodporny</t>
  </si>
  <si>
    <t>Z poliestru powlekany dwustronnie ognioodpornym materiałem Hypalon (r)270 g/m2. Kaptur ściągany gumką. Zamek błyskawiczny klasyczny zabezpieczony listwą zapinaną taśmą na rzepy. Nadgarstki i dół spodnie ściągnięte gumką. Szwy uszczelnione przez wulkanizację.   EN465:1995 : Odzież ochronna chroniąca przed zagrożeniami chemicznymi 
MATERIAŁY : Hypalon(r) 270 g/m2</t>
  </si>
  <si>
    <t xml:space="preserve">Osłona twarzy spawalnicza </t>
  </si>
  <si>
    <t>Wykonane z: polipropylen, Normy:   EN175, EN169. Osłona: osłona twarzy spawalnicza, wymiary filtra: 90x110x2 mm, stworzona aby chronić oczy oraz twarz podczas prac związanych ze spawaniem, możliwość dopasowania do obwodu głowy za pomocą pasków i pokrętła, zapewniają ochronę przed małymi odpryskami ciał stałych o energii uderzeni, do 45 m/s (F), spełnia wymagania normy EN175 oraz EN169.</t>
  </si>
  <si>
    <t>Zintegrowany kask pilarza</t>
  </si>
  <si>
    <t>Z wbudowaną ochroną słuchu i twarzy. Szybkie zapinanie, CE. Dzięki ochronie oczu oraz uszu umożliwia bezpieczną pracę z piłą łańcuchową. Wysokiej jakości siatka osłaniająca oczy skutecznie zabezpiecza twarz przed odpryskami i kamieniami. Osłona chroni twarz zapewniając  odpowiednie bezpieczeństwo przy pracy z piłą lub kosą spalinową. Regulowane nauszniki skutecznie chronią słuch przed nadmiernym hałasem, jaki generuje piła łańcuchowa lub kosa spalinowa . Kask stanowi zabezpieczenie głowy przed ewentualnymi obrażeniami, spowodowanymi przez spadające gałęzie itp.</t>
  </si>
  <si>
    <t>Rękawice ochronne przeciwpoślizgowe,Rękawice antywibracyjne.</t>
  </si>
  <si>
    <t>Wykonane z trwałej dzianiny powlekanej PCV. Dodatkowo posiadające  specjalny wkład tłumiąco-wibroizolujący. Wkład ma być w pełni przystosowany do prac z użyciem narzędzi wywołujących mechaniczne drganie - wiertarki, młoty, drążarki.</t>
  </si>
  <si>
    <t>Spodnie pilarza</t>
  </si>
  <si>
    <t>Do pasa, tkanina beaver 50%, nylon 50%, wodo i olejoodporny materiał, dodatkowe wzmocnienia z trwałego materiału – Cordury, elastyczny, ściągacz w pasie, przedłużany tył spodni, odblaskowe taśmy 3M na nogawkach, elastyczna wstawka w kroku, ucho do przypięcia kluczy, pomarańczowe lamówki na nogawkach</t>
  </si>
  <si>
    <t>Buty gumowe antyprzecięciowe z ochroną palców</t>
  </si>
  <si>
    <t>Wykonane z:  PCV, wodoodporny kołnierz zakończony ściągaczem, dzięki elementom fluorescencyjnym zapewniają lepszą widoczność, stalowy podnosek wytrzymały na uderzenia z energią 200 J, podszewka wykonana z tkaniny poliamidowej, podeszwa urzeźbiona, antypoślizgowa i olejoodporna, kategoria SB SRC, spełniają wymagania normy EN20345</t>
  </si>
  <si>
    <t>Pólmaska gazowa</t>
  </si>
  <si>
    <t>Półmaska wielorazowa : dedykowana jest do pracy, gdzie panują trudne warunki atmosferyczne. Półmaska ma zapewniać  ochronę układu oddechowego przed szkodliwymi substancjami. Ochronny charakter maski ma zabezpieczać przed pyłami, mgłą i gazami w zależności od zastosowanych filtrów i pochłaniaczy.</t>
  </si>
  <si>
    <t>Rękawice Chemoodporne</t>
  </si>
  <si>
    <t>Rękawice z nitrylu z szorstkowaną powierzchnią w części chwytnej dłoni i na palcach, 
Norma EN 388 - Rękawice zabezpieczające przed urazami mechanicznymi
a) obtarciem (0-4) b) przecięciem (0-5) c) rozdarciem (0-4) d) przekłuciem (0-4)
Norma EN 374  definiuje odporność i przepuszczalność rękawic roboczych w stosunku do chemikaliów i mikroorganizmów. Kody literowe chemikaliów: A-metanol, B-aceton, C-acetontril,n-heptan, L-kwas siarkowy, 96%</t>
  </si>
  <si>
    <t>Kombinezon</t>
  </si>
  <si>
    <t>Kombinezon ma  chronić  przed niebezpiecznym pyłem i rozbryzgami, ochrona przed elektrycznością statyczną, zapinany na zamek błyskawiczny z zakładką. elastyczny kaptur, pas, mankiety i nogawki. Kombinezon przeznaczony   do : lekkich czyszczeń przemysłowych, konserwacji maszyn, malowania, lakierowania oraz pracy z żywicą.</t>
  </si>
  <si>
    <t>Kamizelka ratunkowa</t>
  </si>
  <si>
    <t>Norma EN ISO12402-4 / 100 Newtonów, dobór kamizelki zależy od wagi użytkownika, jaskrawe kolory, paski odblaskowe, gwizdek do sygnalizacji swojej obecności, proste zapięcie na 2 klamry z przodu oraz pas krokowy, krótki krój, ręce i ramiona odkryte, aby ułatwić ruchy</t>
  </si>
  <si>
    <t xml:space="preserve">BLUZA POLAROWA </t>
  </si>
  <si>
    <t>BUTY NEOPRENOWE - dot. basenów zewnętrznych</t>
  </si>
  <si>
    <t>Zgodny z normami BHP: EN-397, EN-50365 ANSI-Z89., z odpowiednim systemem mocowania na głowie. Z możliwościa mocowania pasków  pod brodę ( różne rodzaje ochrona przed udeżeniem, wersja dla elektryków</t>
  </si>
  <si>
    <t>Zapotrzebowana ilość 2020</t>
  </si>
  <si>
    <t>SUMA</t>
  </si>
  <si>
    <t>Kurtka Sportowa ciepła</t>
  </si>
  <si>
    <t xml:space="preserve">Bawełna. Szwy na bokach,  wzmocnione taśmą na karku, rękawy krótkie, ściągacze w kołnierzu i rękawach, rozcięcie pod szyją, zapinane na guziki w kolorze materiału. Skład: 95% bawełna, 5% elastan. Gramatura: 200g/m2. Wersja męska i damska – taliowana. Dostępność różnych rozmiarów. Kolorystyka: niebieski, pomarańczowy, czarny, ciemnoszary. </t>
  </si>
  <si>
    <t>Dopasowująca  się do sylwetki, odprowadza nadmiar ciepła i pot. Materiał  elastyczny, miękki. Posiadająca właściwości chłodzące. Skład: 100% poliester, odporna na chlor. Dostępność różnych rozmiarów. Kolorystyka: niebieski.</t>
  </si>
  <si>
    <t>Drelichowa, wykonana w 100% z bawełny, usztywniony daszek, obwód głowy regulowany zapinką na rzep, wywietrzniki dla lepszego komfortu użytkowania. Kolorystyka: niebieski, czarny, ciemnoszary.</t>
  </si>
  <si>
    <t>Tkanina odporna na mechacenie. Okragłe wykończenie pod szyją. Osłona szwów przy szyi. Materiał 60% bawełna, 40% poliester.  Kolorystyka: niebieski</t>
  </si>
  <si>
    <t xml:space="preserve">Ciepła i wodoodporna kurtka o dopasowanym  kroju.  wysoki poziom ochrony przed niepogodą, wiatrołap. </t>
  </si>
  <si>
    <t>Posiadająca membranę wodoodporną, oddychającą i odporna na wiatr. Zapewniająca komfort cieplny, klejone szwy, kaptur i bezpieczne, wewnętrzne kieszenie, kieszenie zewnętrzne wpuszczane oraz  kieszenie na piersi, mankiety regulowane , regulowany dół kurtki . Krój regularny. Wersja męska i damska - taliowana. Dostępnośc różnych rozmiarów. Kolorystyka: do  wyboru. Z godne z normą PN - 86/091011 zgodnie z polsą normą PN-EN 347 Certyfikat CE</t>
  </si>
  <si>
    <t>Kurtka polarowa . Dwie przednie kieszenie, poliestrowe wzmocnienia na łokciach oraz na ramionach zapobiegające przetarciom. Dostępne kolory: czarny oraz granatowy. Gramatura: nie mniej 300 g/m²</t>
  </si>
  <si>
    <t>SUMA ZADANIA</t>
  </si>
  <si>
    <t>ZADANIA</t>
  </si>
  <si>
    <t>KIEROWNICY</t>
  </si>
  <si>
    <t>Maciej Wątróbka</t>
  </si>
  <si>
    <t xml:space="preserve"> Izabela Czernicka-Białowąs</t>
  </si>
  <si>
    <t xml:space="preserve"> Beata Skiba-Szymańska</t>
  </si>
  <si>
    <t>Tomasz Lewtak</t>
  </si>
  <si>
    <t>Brutto</t>
  </si>
  <si>
    <t>NETTO</t>
  </si>
  <si>
    <t>FARTUCH – długi rękaw</t>
  </si>
  <si>
    <t>Z długim rękawem, zapinany na guziki lub napy, długość za kolano, z dwiema kieszeniami po bokach. Wykonany w 100% z bawełny lub mieszanki bawełny z poliestrem. Gramatura  245-270 g/m2. Rozmiar M. Kolorystyka: niebieski.</t>
  </si>
  <si>
    <t>BUTY OCHRONNE WYSOKIE OCIEPLANE</t>
  </si>
  <si>
    <t xml:space="preserve"> Jarosław Kamiński</t>
  </si>
  <si>
    <t>Grzegorz Gębka</t>
  </si>
  <si>
    <t>ZADANIE 4</t>
  </si>
  <si>
    <t>Buty Ochronne / robocze</t>
  </si>
  <si>
    <t>Trzewiki ochronne - wykonanie   materiał wierzchu - Skóra licowa / Tkanina  /Podszewka -   Tkanina technologiczna  Podeszwa -   podeszwa do drabiny, technologia PRT FLEX, technologia SHOCK ABSORBER, podeszwa odporna na kwasy, podeszwa odporna na zasady, odporność na krótkotrwały kontakt z temp.180°, system szybkiego zakładania obuwia, system szybkiego zdejmowania obuwia , podnosek stalowy, lub kompozytowy cholewka łatwoczyszcząca. wkładka wymienna Rodzaj zapięcia - Sznurowadła
Norma CEN ISO 20345:2011</t>
  </si>
  <si>
    <t xml:space="preserve">Półbuty ochronne - wykonanie   materiał wierzchu - Skóra licowa Podszewka - Tkanina technologiczna, wkładka wymienna – Tkanina. Podeszwa - podeszwa do drabiny, podeszwa odporna na kwasy, podeszwa odporna na zasady, odporność na krótkotrwały kontakt z temp.180°C. Rodzaj zapięcia – Sznurowadła.
Norma EN ISO 20345:2011 </t>
  </si>
  <si>
    <t>Trzewiki ochronne ocieplane wykonanie   materiał wierzchu skóra licowa, tkanina z ociepleniem typu futerko, odporność na działanie kwasów i zasad, odporność na krótkotrwały kontakt z gorącym podłożem o temperaturze 180°C, Rodzaj zapięcia – Sznurowadła. Podnosek stalowy, lub kompozytowy cholewka łatwoczyszcząca, wkładka wymienna</t>
  </si>
  <si>
    <t>XS</t>
  </si>
  <si>
    <t>S</t>
  </si>
  <si>
    <t>M</t>
  </si>
  <si>
    <t>L</t>
  </si>
  <si>
    <t>XL</t>
  </si>
  <si>
    <t>XXL</t>
  </si>
  <si>
    <t>D</t>
  </si>
  <si>
    <t>XXXL</t>
  </si>
  <si>
    <t>Odzież kobieca — tabela rozmiarów</t>
  </si>
  <si>
    <t>Odzież męska — tabela rozmiarów</t>
  </si>
  <si>
    <t xml:space="preserve">Orientacyjne dane odnośnie rozmiarów odzieży damskiej. Uwaga! Długość ręki podana w calach, </t>
  </si>
  <si>
    <t xml:space="preserve">Odzież dla mężczyzn — tabela rozmiarów, długość ręki w calach, pozostałe w centymetrach / Ofeminin Foto: Ofeminin / Canva </t>
  </si>
  <si>
    <t>Odzież damska — rozmiary w centymetrach</t>
  </si>
  <si>
    <t>Przykładowo - nosisz rozmiar 38? W standardowej rozmiarówce odpowiada to od 87 cm do 90 cm w biuście, 69-73 cm w pasie i od 95 cm do 98 cm w biodrach.</t>
  </si>
  <si>
    <t xml:space="preserve">Odzież damska — wymiary w biuście, pasie i w biodrach / Ofeminin </t>
  </si>
  <si>
    <t xml:space="preserve">SUMA </t>
  </si>
  <si>
    <t>Polarowa czapka  Wykonany w 100% z poliestru,Miękka struktura powierzchni dla wygodnego dopasowania,Szybkoschnąca i oddychająca</t>
  </si>
  <si>
    <t>SUMA SZT. 2024</t>
  </si>
  <si>
    <t>CZAPKA OCIEPLANA POLAROWA</t>
  </si>
  <si>
    <t>suma</t>
  </si>
  <si>
    <t>Stadiony i Boiska</t>
  </si>
  <si>
    <t>Hale Widowiskowo-Sportowe</t>
  </si>
  <si>
    <t xml:space="preserve">Obiekty Basenowe </t>
  </si>
  <si>
    <t xml:space="preserve">Obiekty Sportowo-Rekreacyjne Zalew </t>
  </si>
  <si>
    <t xml:space="preserve">Obiekty Sportowo-Rekreacyjne Łabędzia </t>
  </si>
  <si>
    <t xml:space="preserve">Dział Techniczny </t>
  </si>
  <si>
    <t xml:space="preserve">BERLIN </t>
  </si>
  <si>
    <t xml:space="preserve">MARKETING </t>
  </si>
  <si>
    <t xml:space="preserve">Stadiony i Boiska </t>
  </si>
  <si>
    <t xml:space="preserve">Hale Widowiskowo-Sportowe </t>
  </si>
  <si>
    <t>Dział Techniczny</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</si>
</sst>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0\ [$zł-415];[Red]\-#,##0.00\ [$zł-415]"/>
  </numFmts>
  <fonts count="81">
    <font>
      <sz val="10"/>
      <name val="Arial"/>
      <family val="2"/>
    </font>
    <font>
      <b/>
      <sz val="12"/>
      <name val="Arial"/>
      <family val="2"/>
    </font>
    <font>
      <b/>
      <sz val="10"/>
      <name val="Arial"/>
      <family val="2"/>
    </font>
    <font>
      <b/>
      <sz val="11"/>
      <name val="Arial"/>
      <family val="2"/>
    </font>
    <font>
      <sz val="12"/>
      <name val="Arial"/>
      <family val="2"/>
    </font>
    <font>
      <sz val="9"/>
      <name val="Arial"/>
      <family val="2"/>
    </font>
    <font>
      <sz val="10"/>
      <name val="Arial Narrow"/>
      <family val="2"/>
    </font>
    <font>
      <b/>
      <sz val="14"/>
      <name val="Arial"/>
      <family val="2"/>
    </font>
    <font>
      <b/>
      <sz val="14"/>
      <color indexed="8"/>
      <name val="Calibri"/>
      <family val="2"/>
    </font>
    <font>
      <sz val="11"/>
      <color indexed="8"/>
      <name val="Calibri"/>
      <family val="2"/>
    </font>
    <font>
      <b/>
      <sz val="10"/>
      <color indexed="8"/>
      <name val="Calibri"/>
      <family val="2"/>
    </font>
    <font>
      <sz val="10"/>
      <color indexed="8"/>
      <name val="Calibri"/>
      <family val="2"/>
    </font>
    <font>
      <b/>
      <sz val="16"/>
      <color indexed="8"/>
      <name val="Calibri"/>
      <family val="2"/>
    </font>
    <font>
      <i/>
      <sz val="10"/>
      <name val="Times New Roman"/>
      <family val="1"/>
    </font>
    <font>
      <b/>
      <sz val="10"/>
      <name val="Calibri"/>
      <family val="2"/>
    </font>
    <font>
      <sz val="9"/>
      <color indexed="8"/>
      <name val="Calibri"/>
      <family val="2"/>
    </font>
    <font>
      <b/>
      <sz val="16"/>
      <name val="Calibri"/>
      <family val="2"/>
    </font>
    <font>
      <b/>
      <sz val="11"/>
      <color indexed="8"/>
      <name val="Calibri"/>
      <family val="2"/>
    </font>
    <font>
      <sz val="8"/>
      <name val="Arial"/>
      <family val="2"/>
    </font>
    <font>
      <sz val="14"/>
      <name val="Arial"/>
      <family val="2"/>
    </font>
    <font>
      <sz val="18"/>
      <name val="Arial"/>
      <family val="2"/>
    </font>
    <font>
      <sz val="15"/>
      <name val="Arial"/>
      <family val="2"/>
    </font>
    <font>
      <b/>
      <sz val="15"/>
      <name val="Arial"/>
      <family val="2"/>
    </font>
    <font>
      <b/>
      <sz val="14"/>
      <name val="Calibri"/>
      <family val="2"/>
    </font>
    <font>
      <b/>
      <sz val="20"/>
      <name val="Arial"/>
      <family val="2"/>
    </font>
    <font>
      <sz val="20"/>
      <name val="Arial"/>
      <family val="2"/>
    </font>
    <font>
      <sz val="20"/>
      <color indexed="8"/>
      <name val="Calibri"/>
      <family val="2"/>
    </font>
    <font>
      <b/>
      <sz val="20"/>
      <color indexed="8"/>
      <name val="Arial"/>
      <family val="2"/>
    </font>
    <font>
      <sz val="24"/>
      <name val="Arial"/>
      <family val="2"/>
    </font>
    <font>
      <b/>
      <sz val="18"/>
      <name val="Arial"/>
      <family val="2"/>
    </font>
    <font>
      <sz val="16"/>
      <name val="Arial"/>
      <family val="2"/>
    </font>
    <font>
      <b/>
      <sz val="48"/>
      <name val="Arial"/>
      <family val="2"/>
    </font>
    <font>
      <b/>
      <sz val="26"/>
      <name val="Arial"/>
      <family val="2"/>
    </font>
    <font>
      <b/>
      <sz val="36"/>
      <name val="Arial"/>
      <family val="2"/>
    </font>
    <font>
      <b/>
      <sz val="28"/>
      <name val="Arial"/>
      <family val="2"/>
    </font>
    <font>
      <b/>
      <sz val="16"/>
      <name val="Arial"/>
      <family val="2"/>
    </font>
    <font>
      <b/>
      <sz val="24"/>
      <color indexed="8"/>
      <name val="Calibri"/>
      <family val="2"/>
    </font>
    <font>
      <b/>
      <sz val="24"/>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0"/>
      <color indexed="10"/>
      <name val="Arial"/>
      <family val="2"/>
    </font>
    <font>
      <b/>
      <sz val="12"/>
      <color indexed="10"/>
      <name val="Arial"/>
      <family val="2"/>
    </font>
    <font>
      <b/>
      <sz val="20"/>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
      <b/>
      <sz val="12"/>
      <color rgb="FFFF0000"/>
      <name val="Arial"/>
      <family val="2"/>
    </font>
  </fonts>
  <fills count="9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17"/>
        <bgColor indexed="64"/>
      </patternFill>
    </fill>
    <fill>
      <patternFill patternType="solid">
        <fgColor indexed="10"/>
        <bgColor indexed="64"/>
      </patternFill>
    </fill>
    <fill>
      <patternFill patternType="solid">
        <fgColor indexed="14"/>
        <bgColor indexed="64"/>
      </patternFill>
    </fill>
    <fill>
      <patternFill patternType="solid">
        <fgColor indexed="27"/>
        <bgColor indexed="64"/>
      </patternFill>
    </fill>
    <fill>
      <patternFill patternType="solid">
        <fgColor indexed="26"/>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00B0F0"/>
        <bgColor indexed="64"/>
      </patternFill>
    </fill>
    <fill>
      <patternFill patternType="solid">
        <fgColor rgb="FF00B0F0"/>
        <bgColor indexed="64"/>
      </patternFill>
    </fill>
    <fill>
      <patternFill patternType="solid">
        <fgColor rgb="FFFF0000"/>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rgb="FF00B050"/>
        <bgColor indexed="64"/>
      </patternFill>
    </fill>
    <fill>
      <patternFill patternType="solid">
        <fgColor rgb="FF00B05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rgb="FF92D050"/>
        <bgColor indexed="64"/>
      </patternFill>
    </fill>
    <fill>
      <patternFill patternType="solid">
        <fgColor theme="9" tint="0.7999799847602844"/>
        <bgColor indexed="64"/>
      </patternFill>
    </fill>
    <fill>
      <patternFill patternType="solid">
        <fgColor rgb="FF92D050"/>
        <bgColor indexed="64"/>
      </patternFill>
    </fill>
    <fill>
      <patternFill patternType="solid">
        <fgColor rgb="FF92D050"/>
        <bgColor indexed="64"/>
      </patternFill>
    </fill>
    <fill>
      <patternFill patternType="solid">
        <fgColor theme="3" tint="0.5999900102615356"/>
        <bgColor indexed="64"/>
      </patternFill>
    </fill>
    <fill>
      <patternFill patternType="solid">
        <fgColor theme="5" tint="0.5999900102615356"/>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indexed="41"/>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3"/>
        <bgColor indexed="64"/>
      </patternFill>
    </fill>
    <fill>
      <patternFill patternType="solid">
        <fgColor theme="3"/>
        <bgColor indexed="64"/>
      </patternFill>
    </fill>
    <fill>
      <patternFill patternType="solid">
        <fgColor theme="3" tint="0.39998000860214233"/>
        <bgColor indexed="64"/>
      </patternFill>
    </fill>
    <fill>
      <patternFill patternType="solid">
        <fgColor rgb="FF00B0F0"/>
        <bgColor indexed="64"/>
      </patternFill>
    </fill>
    <fill>
      <patternFill patternType="solid">
        <fgColor rgb="FF00B0F0"/>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2" tint="-0.24997000396251678"/>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39998000860214233"/>
        <bgColor indexed="64"/>
      </patternFill>
    </fill>
    <fill>
      <patternFill patternType="solid">
        <fgColor indexed="30"/>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medium"/>
      <top style="medium"/>
      <bottom style="thin">
        <color indexed="8"/>
      </bottom>
    </border>
    <border>
      <left style="medium"/>
      <right style="medium"/>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medium"/>
    </border>
    <border>
      <left style="medium"/>
      <right style="medium"/>
      <top style="thin">
        <color indexed="8"/>
      </top>
      <bottom>
        <color indexed="63"/>
      </bottom>
    </border>
    <border>
      <left style="medium"/>
      <right style="medium"/>
      <top style="thin">
        <color indexed="8"/>
      </top>
      <bottom style="medium"/>
    </border>
    <border>
      <left style="medium"/>
      <right>
        <color indexed="63"/>
      </right>
      <top style="thin">
        <color indexed="8"/>
      </top>
      <bottom style="mediu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top style="medium"/>
      <bottom style="thin">
        <color indexed="8"/>
      </bottom>
    </border>
    <border>
      <left style="medium">
        <color indexed="8"/>
      </left>
      <right style="medium"/>
      <top style="thin">
        <color indexed="8"/>
      </top>
      <bottom style="thin">
        <color indexed="8"/>
      </bottom>
    </border>
    <border>
      <left style="medium"/>
      <right style="medium">
        <color indexed="8"/>
      </right>
      <top style="thin">
        <color indexed="8"/>
      </top>
      <bottom style="thin">
        <color indexed="8"/>
      </bottom>
    </border>
    <border>
      <left style="medium">
        <color indexed="8"/>
      </left>
      <right style="medium"/>
      <top>
        <color indexed="63"/>
      </top>
      <bottom style="thin">
        <color indexed="8"/>
      </bottom>
    </border>
    <border>
      <left style="medium"/>
      <right style="medium">
        <color indexed="8"/>
      </right>
      <top style="thin">
        <color indexed="8"/>
      </top>
      <bottom style="medium"/>
    </border>
    <border>
      <left style="medium">
        <color indexed="8"/>
      </left>
      <right style="medium"/>
      <top style="thin">
        <color indexed="8"/>
      </top>
      <bottom style="medium"/>
    </border>
    <border>
      <left style="medium">
        <color indexed="8"/>
      </left>
      <right>
        <color indexed="63"/>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style="medium"/>
      <right style="medium">
        <color indexed="8"/>
      </right>
      <top style="medium"/>
      <bottom style="thin">
        <color indexed="8"/>
      </bottom>
    </border>
    <border>
      <left style="thin"/>
      <right style="thin"/>
      <top>
        <color indexed="63"/>
      </top>
      <bottom style="thin"/>
    </border>
    <border>
      <left>
        <color indexed="63"/>
      </left>
      <right style="thin"/>
      <top style="thin"/>
      <bottom style="thin"/>
    </border>
    <border>
      <left style="thin"/>
      <right style="medium"/>
      <top style="medium"/>
      <bottom style="thin"/>
    </border>
    <border>
      <left style="medium"/>
      <right style="thin"/>
      <top style="medium"/>
      <bottom style="thin"/>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medium"/>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color indexed="63"/>
      </bottom>
    </border>
    <border>
      <left style="medium"/>
      <right style="medium"/>
      <top>
        <color indexed="63"/>
      </top>
      <bottom style="medium"/>
    </border>
    <border>
      <left style="medium"/>
      <right style="medium"/>
      <top>
        <color indexed="63"/>
      </top>
      <bottom style="thin">
        <color indexed="8"/>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color indexed="63"/>
      </bottom>
    </border>
    <border>
      <left style="thin">
        <color indexed="8"/>
      </left>
      <right style="medium"/>
      <top style="thin">
        <color indexed="8"/>
      </top>
      <bottom>
        <color indexed="63"/>
      </bottom>
    </border>
    <border>
      <left style="thin"/>
      <right style="medium"/>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thin"/>
      <right style="medium"/>
      <top style="thin"/>
      <bottom style="medium"/>
    </border>
    <border>
      <left style="medium"/>
      <right style="medium"/>
      <top>
        <color indexed="63"/>
      </top>
      <bottom style="thin"/>
    </border>
    <border>
      <left style="medium">
        <color indexed="8"/>
      </left>
      <right style="medium">
        <color indexed="8"/>
      </right>
      <top>
        <color indexed="63"/>
      </top>
      <bottom style="medium">
        <color indexed="8"/>
      </bottom>
    </border>
    <border>
      <left>
        <color indexed="63"/>
      </left>
      <right>
        <color indexed="63"/>
      </right>
      <top style="medium"/>
      <bottom>
        <color indexed="63"/>
      </bottom>
    </border>
    <border>
      <left style="medium">
        <color indexed="8"/>
      </left>
      <right>
        <color indexed="63"/>
      </right>
      <top style="thin">
        <color indexed="8"/>
      </top>
      <bottom>
        <color indexed="63"/>
      </bottom>
    </border>
    <border>
      <left>
        <color indexed="63"/>
      </left>
      <right style="thin"/>
      <top style="thin"/>
      <bottom>
        <color indexed="63"/>
      </bottom>
    </border>
    <border>
      <left>
        <color indexed="63"/>
      </left>
      <right style="medium"/>
      <top style="medium"/>
      <bottom style="thin"/>
    </border>
    <border>
      <left style="medium">
        <color indexed="8"/>
      </left>
      <right>
        <color indexed="63"/>
      </right>
      <top>
        <color indexed="63"/>
      </top>
      <bottom style="thin">
        <color indexed="8"/>
      </bottom>
    </border>
    <border>
      <left style="medium"/>
      <right>
        <color indexed="63"/>
      </right>
      <top style="medium"/>
      <bottom style="thin">
        <color indexed="8"/>
      </bottom>
    </border>
    <border>
      <left>
        <color indexed="63"/>
      </left>
      <right style="thin"/>
      <top style="medium"/>
      <bottom style="thin"/>
    </border>
    <border>
      <left>
        <color indexed="63"/>
      </left>
      <right style="thin"/>
      <top>
        <color indexed="63"/>
      </top>
      <bottom style="thin"/>
    </border>
    <border>
      <left style="thin"/>
      <right style="medium"/>
      <top style="medium"/>
      <bottom>
        <color indexed="63"/>
      </bottom>
    </border>
    <border>
      <left style="thin"/>
      <right style="medium"/>
      <top style="thin"/>
      <bottom style="thin"/>
    </border>
    <border>
      <left style="thin"/>
      <right style="medium"/>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style="medium"/>
    </border>
    <border>
      <left style="medium"/>
      <right style="medium"/>
      <top style="medium">
        <color indexed="8"/>
      </top>
      <bottom style="thin">
        <color indexed="8"/>
      </bottom>
    </border>
    <border>
      <left style="medium">
        <color indexed="8"/>
      </left>
      <right style="medium">
        <color indexed="8"/>
      </right>
      <top style="medium"/>
      <bottom>
        <color indexed="63"/>
      </bottom>
    </border>
    <border>
      <left style="medium">
        <color indexed="8"/>
      </left>
      <right style="medium">
        <color indexed="8"/>
      </right>
      <top>
        <color indexed="63"/>
      </top>
      <bottom style="medium"/>
    </border>
    <border>
      <left style="hair">
        <color indexed="8"/>
      </left>
      <right style="medium">
        <color indexed="8"/>
      </right>
      <top>
        <color indexed="63"/>
      </top>
      <bottom>
        <color indexed="63"/>
      </bottom>
    </border>
    <border>
      <left style="medium"/>
      <right style="thin">
        <color indexed="8"/>
      </right>
      <top style="medium"/>
      <bottom style="thin">
        <color indexed="8"/>
      </bottom>
    </border>
    <border>
      <left style="medium"/>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9" fillId="0" borderId="0">
      <alignment/>
      <protection/>
    </xf>
    <xf numFmtId="0" fontId="65" fillId="0" borderId="0" applyNumberFormat="0" applyFill="0" applyBorder="0" applyAlignment="0" applyProtection="0"/>
    <xf numFmtId="0" fontId="66" fillId="0" borderId="3" applyNumberFormat="0" applyFill="0" applyAlignment="0" applyProtection="0"/>
    <xf numFmtId="0" fontId="67" fillId="29"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72" fillId="27" borderId="1" applyNumberFormat="0" applyAlignment="0" applyProtection="0"/>
    <xf numFmtId="0" fontId="73" fillId="0" borderId="0" applyNumberFormat="0" applyFill="0" applyBorder="0" applyAlignment="0" applyProtection="0"/>
    <xf numFmtId="9" fontId="0" fillId="0" borderId="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78" fillId="32" borderId="0" applyNumberFormat="0" applyBorder="0" applyAlignment="0" applyProtection="0"/>
  </cellStyleXfs>
  <cellXfs count="552">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33" borderId="0" xfId="0" applyFont="1" applyFill="1" applyAlignment="1">
      <alignment/>
    </xf>
    <xf numFmtId="0" fontId="0" fillId="0" borderId="0" xfId="0" applyFont="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vertical="center"/>
    </xf>
    <xf numFmtId="0" fontId="4" fillId="0" borderId="0" xfId="0" applyFont="1" applyAlignment="1">
      <alignment/>
    </xf>
    <xf numFmtId="0" fontId="4" fillId="0" borderId="0" xfId="0" applyFont="1" applyAlignment="1">
      <alignment horizontal="left"/>
    </xf>
    <xf numFmtId="0" fontId="0" fillId="0" borderId="0" xfId="0" applyFont="1" applyAlignment="1">
      <alignment horizontal="center" vertical="top" wrapText="1"/>
    </xf>
    <xf numFmtId="0" fontId="2" fillId="0" borderId="10" xfId="0" applyFont="1" applyBorder="1" applyAlignment="1">
      <alignment horizontal="center" vertical="center"/>
    </xf>
    <xf numFmtId="0" fontId="6" fillId="0" borderId="10" xfId="0" applyFont="1" applyBorder="1" applyAlignment="1">
      <alignment horizontal="justify" vertical="top" wrapText="1"/>
    </xf>
    <xf numFmtId="0" fontId="0" fillId="0" borderId="10" xfId="0" applyBorder="1" applyAlignment="1">
      <alignment horizontal="left" vertical="center" wrapText="1"/>
    </xf>
    <xf numFmtId="0" fontId="0" fillId="33" borderId="10" xfId="0" applyFont="1" applyFill="1" applyBorder="1" applyAlignment="1">
      <alignment horizontal="center" vertical="center" wrapText="1"/>
    </xf>
    <xf numFmtId="0" fontId="2" fillId="0" borderId="10" xfId="0" applyNumberFormat="1" applyFont="1" applyBorder="1" applyAlignment="1">
      <alignment horizontal="center" vertical="center"/>
    </xf>
    <xf numFmtId="0" fontId="10" fillId="0" borderId="11" xfId="44" applyNumberFormat="1" applyFont="1" applyBorder="1" applyAlignment="1">
      <alignment horizontal="left" vertical="center" wrapText="1"/>
      <protection/>
    </xf>
    <xf numFmtId="0" fontId="11" fillId="34" borderId="10" xfId="44" applyNumberFormat="1" applyFont="1" applyFill="1" applyBorder="1" applyAlignment="1">
      <alignment horizontal="center" vertical="center" wrapText="1"/>
      <protection/>
    </xf>
    <xf numFmtId="0" fontId="11" fillId="35" borderId="10" xfId="44" applyNumberFormat="1" applyFont="1" applyFill="1" applyBorder="1" applyAlignment="1">
      <alignment horizontal="center" vertical="center" wrapText="1"/>
      <protection/>
    </xf>
    <xf numFmtId="0" fontId="11" fillId="36" borderId="10" xfId="44" applyNumberFormat="1" applyFont="1" applyFill="1" applyBorder="1" applyAlignment="1">
      <alignment horizontal="center" vertical="center" wrapText="1"/>
      <protection/>
    </xf>
    <xf numFmtId="0" fontId="11" fillId="33" borderId="10" xfId="44" applyNumberFormat="1" applyFont="1" applyFill="1" applyBorder="1" applyAlignment="1">
      <alignment horizontal="center" vertical="center" wrapText="1"/>
      <protection/>
    </xf>
    <xf numFmtId="0" fontId="11" fillId="37" borderId="10" xfId="44" applyNumberFormat="1" applyFont="1" applyFill="1" applyBorder="1" applyAlignment="1">
      <alignment horizontal="center" vertical="center" wrapText="1"/>
      <protection/>
    </xf>
    <xf numFmtId="0" fontId="11" fillId="38" borderId="10" xfId="44" applyNumberFormat="1" applyFont="1" applyFill="1" applyBorder="1" applyAlignment="1">
      <alignment horizontal="center" vertical="center" wrapText="1"/>
      <protection/>
    </xf>
    <xf numFmtId="0" fontId="11" fillId="39" borderId="10" xfId="44" applyNumberFormat="1" applyFont="1" applyFill="1" applyBorder="1" applyAlignment="1">
      <alignment horizontal="center" vertical="center" wrapText="1"/>
      <protection/>
    </xf>
    <xf numFmtId="0" fontId="11" fillId="40" borderId="10" xfId="44" applyNumberFormat="1" applyFont="1" applyFill="1" applyBorder="1" applyAlignment="1">
      <alignment horizontal="center" vertical="center" wrapText="1"/>
      <protection/>
    </xf>
    <xf numFmtId="0" fontId="11" fillId="41" borderId="10" xfId="44" applyNumberFormat="1" applyFont="1" applyFill="1" applyBorder="1" applyAlignment="1">
      <alignment horizontal="center" vertical="center" wrapText="1"/>
      <protection/>
    </xf>
    <xf numFmtId="0" fontId="0" fillId="0" borderId="0" xfId="0" applyFont="1" applyAlignment="1">
      <alignment horizontal="right" vertical="top"/>
    </xf>
    <xf numFmtId="0" fontId="0" fillId="0" borderId="0" xfId="0" applyFont="1" applyAlignment="1">
      <alignment horizontal="right"/>
    </xf>
    <xf numFmtId="0" fontId="1" fillId="0" borderId="0" xfId="0" applyFont="1" applyAlignment="1">
      <alignment horizontal="left"/>
    </xf>
    <xf numFmtId="0" fontId="13" fillId="33" borderId="0" xfId="0" applyFont="1" applyFill="1" applyBorder="1" applyAlignment="1">
      <alignment horizontal="right"/>
    </xf>
    <xf numFmtId="0" fontId="0" fillId="33" borderId="0" xfId="0" applyFont="1" applyFill="1" applyAlignment="1">
      <alignment horizontal="center"/>
    </xf>
    <xf numFmtId="0" fontId="8" fillId="40" borderId="12" xfId="44" applyNumberFormat="1" applyFont="1" applyFill="1" applyBorder="1" applyAlignment="1">
      <alignment horizontal="left" vertical="center" wrapText="1"/>
      <protection/>
    </xf>
    <xf numFmtId="0" fontId="10" fillId="0" borderId="12" xfId="44" applyNumberFormat="1" applyFont="1" applyBorder="1" applyAlignment="1">
      <alignment horizontal="left" vertical="center" wrapText="1"/>
      <protection/>
    </xf>
    <xf numFmtId="0" fontId="8" fillId="40" borderId="11" xfId="44" applyNumberFormat="1" applyFont="1" applyFill="1" applyBorder="1" applyAlignment="1">
      <alignment horizontal="left" vertical="center" wrapText="1"/>
      <protection/>
    </xf>
    <xf numFmtId="0" fontId="14" fillId="0" borderId="11" xfId="44" applyNumberFormat="1" applyFont="1" applyBorder="1" applyAlignment="1">
      <alignment horizontal="left" vertical="center" wrapText="1"/>
      <protection/>
    </xf>
    <xf numFmtId="0" fontId="15" fillId="34" borderId="10" xfId="44" applyNumberFormat="1" applyFont="1" applyFill="1" applyBorder="1" applyAlignment="1">
      <alignment horizontal="center" vertical="center" wrapText="1"/>
      <protection/>
    </xf>
    <xf numFmtId="0" fontId="15" fillId="35" borderId="10" xfId="44" applyNumberFormat="1" applyFont="1" applyFill="1" applyBorder="1" applyAlignment="1">
      <alignment horizontal="center" vertical="center" wrapText="1"/>
      <protection/>
    </xf>
    <xf numFmtId="0" fontId="15" fillId="36" borderId="10" xfId="44" applyNumberFormat="1" applyFont="1" applyFill="1" applyBorder="1" applyAlignment="1">
      <alignment horizontal="center" vertical="center" wrapText="1"/>
      <protection/>
    </xf>
    <xf numFmtId="0" fontId="15" fillId="33" borderId="10" xfId="44" applyNumberFormat="1" applyFont="1" applyFill="1" applyBorder="1" applyAlignment="1">
      <alignment horizontal="center" vertical="center" wrapText="1"/>
      <protection/>
    </xf>
    <xf numFmtId="0" fontId="15" fillId="37" borderId="10" xfId="44" applyNumberFormat="1" applyFont="1" applyFill="1" applyBorder="1" applyAlignment="1">
      <alignment horizontal="center" vertical="center" wrapText="1"/>
      <protection/>
    </xf>
    <xf numFmtId="0" fontId="15" fillId="38" borderId="10" xfId="44" applyNumberFormat="1" applyFont="1" applyFill="1" applyBorder="1" applyAlignment="1">
      <alignment horizontal="center" vertical="center" wrapText="1"/>
      <protection/>
    </xf>
    <xf numFmtId="0" fontId="15" fillId="39" borderId="10" xfId="44" applyNumberFormat="1" applyFont="1" applyFill="1" applyBorder="1" applyAlignment="1">
      <alignment horizontal="center" vertical="center" wrapText="1"/>
      <protection/>
    </xf>
    <xf numFmtId="0" fontId="10" fillId="0" borderId="13" xfId="44" applyNumberFormat="1" applyFont="1" applyBorder="1" applyAlignment="1">
      <alignment horizontal="left" vertical="center" wrapText="1"/>
      <protection/>
    </xf>
    <xf numFmtId="0" fontId="12" fillId="33" borderId="14" xfId="44" applyNumberFormat="1" applyFont="1" applyFill="1" applyBorder="1" applyAlignment="1">
      <alignment horizontal="center" vertical="center" wrapText="1"/>
      <protection/>
    </xf>
    <xf numFmtId="0" fontId="0" fillId="0" borderId="0" xfId="0" applyFont="1" applyBorder="1" applyAlignment="1">
      <alignment horizontal="left" wrapText="1"/>
    </xf>
    <xf numFmtId="0" fontId="13" fillId="0" borderId="0" xfId="0" applyFont="1" applyBorder="1" applyAlignment="1">
      <alignment horizontal="right"/>
    </xf>
    <xf numFmtId="0" fontId="2" fillId="42" borderId="10" xfId="0" applyFont="1" applyFill="1" applyBorder="1" applyAlignment="1">
      <alignment horizontal="center" vertical="center" wrapText="1"/>
    </xf>
    <xf numFmtId="0" fontId="7" fillId="43" borderId="15" xfId="0" applyNumberFormat="1" applyFont="1" applyFill="1" applyBorder="1" applyAlignment="1">
      <alignment horizontal="center" vertical="center"/>
    </xf>
    <xf numFmtId="0" fontId="7" fillId="43" borderId="16" xfId="0" applyNumberFormat="1" applyFont="1" applyFill="1" applyBorder="1" applyAlignment="1">
      <alignment horizontal="center" vertical="center"/>
    </xf>
    <xf numFmtId="0" fontId="8" fillId="44" borderId="11" xfId="44" applyNumberFormat="1" applyFont="1" applyFill="1" applyBorder="1" applyAlignment="1">
      <alignment horizontal="left" vertical="center" wrapText="1"/>
      <protection/>
    </xf>
    <xf numFmtId="0" fontId="8" fillId="45" borderId="11" xfId="44" applyNumberFormat="1" applyFont="1" applyFill="1" applyBorder="1" applyAlignment="1">
      <alignment horizontal="left" vertical="center" wrapText="1"/>
      <protection/>
    </xf>
    <xf numFmtId="0" fontId="11" fillId="35" borderId="17" xfId="44" applyNumberFormat="1" applyFont="1" applyFill="1" applyBorder="1" applyAlignment="1">
      <alignment horizontal="center" vertical="center" wrapText="1"/>
      <protection/>
    </xf>
    <xf numFmtId="0" fontId="11" fillId="36" borderId="17" xfId="44" applyNumberFormat="1" applyFont="1" applyFill="1" applyBorder="1" applyAlignment="1">
      <alignment horizontal="center" vertical="center" wrapText="1"/>
      <protection/>
    </xf>
    <xf numFmtId="0" fontId="11" fillId="33" borderId="17" xfId="44" applyNumberFormat="1" applyFont="1" applyFill="1" applyBorder="1" applyAlignment="1">
      <alignment horizontal="center" vertical="center" wrapText="1"/>
      <protection/>
    </xf>
    <xf numFmtId="0" fontId="11" fillId="37" borderId="17" xfId="44" applyNumberFormat="1" applyFont="1" applyFill="1" applyBorder="1" applyAlignment="1">
      <alignment horizontal="center" vertical="center" wrapText="1"/>
      <protection/>
    </xf>
    <xf numFmtId="0" fontId="11" fillId="38" borderId="17" xfId="44" applyNumberFormat="1" applyFont="1" applyFill="1" applyBorder="1" applyAlignment="1">
      <alignment horizontal="center" vertical="center" wrapText="1"/>
      <protection/>
    </xf>
    <xf numFmtId="0" fontId="11" fillId="39" borderId="17" xfId="44" applyNumberFormat="1" applyFont="1" applyFill="1" applyBorder="1" applyAlignment="1">
      <alignment horizontal="center" vertical="center" wrapText="1"/>
      <protection/>
    </xf>
    <xf numFmtId="0" fontId="11" fillId="40" borderId="17" xfId="44" applyNumberFormat="1" applyFont="1" applyFill="1" applyBorder="1" applyAlignment="1">
      <alignment horizontal="center" vertical="center" wrapText="1"/>
      <protection/>
    </xf>
    <xf numFmtId="0" fontId="11" fillId="34" borderId="18" xfId="44" applyNumberFormat="1" applyFont="1" applyFill="1" applyBorder="1" applyAlignment="1">
      <alignment horizontal="center" vertical="center" wrapText="1"/>
      <protection/>
    </xf>
    <xf numFmtId="0" fontId="1" fillId="0" borderId="19" xfId="0" applyNumberFormat="1" applyFont="1" applyBorder="1" applyAlignment="1">
      <alignment horizontal="right"/>
    </xf>
    <xf numFmtId="0" fontId="7" fillId="43" borderId="0" xfId="0" applyNumberFormat="1" applyFont="1" applyFill="1" applyBorder="1" applyAlignment="1">
      <alignment horizontal="center" vertical="center"/>
    </xf>
    <xf numFmtId="0" fontId="4" fillId="0" borderId="0" xfId="0" applyFont="1" applyBorder="1" applyAlignment="1">
      <alignment/>
    </xf>
    <xf numFmtId="0" fontId="0" fillId="46" borderId="0" xfId="0" applyFont="1" applyFill="1" applyBorder="1" applyAlignment="1">
      <alignment/>
    </xf>
    <xf numFmtId="4" fontId="5" fillId="46" borderId="0" xfId="0" applyNumberFormat="1" applyFont="1" applyFill="1" applyBorder="1" applyAlignment="1">
      <alignment horizontal="right" vertical="center"/>
    </xf>
    <xf numFmtId="0" fontId="20" fillId="0" borderId="0" xfId="0" applyFont="1" applyAlignment="1">
      <alignment/>
    </xf>
    <xf numFmtId="0" fontId="10" fillId="0" borderId="20" xfId="44" applyNumberFormat="1" applyFont="1" applyBorder="1" applyAlignment="1">
      <alignment horizontal="left" vertical="center" wrapText="1"/>
      <protection/>
    </xf>
    <xf numFmtId="0" fontId="10" fillId="0" borderId="21" xfId="44" applyNumberFormat="1" applyFont="1" applyBorder="1" applyAlignment="1">
      <alignment horizontal="left" vertical="center" wrapText="1"/>
      <protection/>
    </xf>
    <xf numFmtId="0" fontId="0" fillId="0" borderId="0" xfId="0" applyFont="1" applyBorder="1" applyAlignment="1">
      <alignment/>
    </xf>
    <xf numFmtId="0" fontId="0" fillId="0" borderId="0" xfId="0" applyFont="1" applyBorder="1" applyAlignment="1">
      <alignment horizontal="center"/>
    </xf>
    <xf numFmtId="0" fontId="1" fillId="46" borderId="0" xfId="0" applyFont="1" applyFill="1" applyBorder="1" applyAlignment="1">
      <alignment horizontal="left"/>
    </xf>
    <xf numFmtId="0" fontId="1" fillId="47" borderId="0" xfId="0" applyFont="1" applyFill="1" applyBorder="1" applyAlignment="1">
      <alignment horizontal="center"/>
    </xf>
    <xf numFmtId="0" fontId="2" fillId="0" borderId="22" xfId="0" applyNumberFormat="1" applyFont="1" applyBorder="1" applyAlignment="1">
      <alignment horizontal="center" vertical="center"/>
    </xf>
    <xf numFmtId="0" fontId="2" fillId="47" borderId="0" xfId="0" applyFont="1" applyFill="1" applyBorder="1" applyAlignment="1">
      <alignment horizontal="center" vertical="center" wrapText="1"/>
    </xf>
    <xf numFmtId="0" fontId="1" fillId="0" borderId="23" xfId="0" applyNumberFormat="1" applyFont="1" applyBorder="1" applyAlignment="1">
      <alignment horizontal="right"/>
    </xf>
    <xf numFmtId="0" fontId="10" fillId="0" borderId="24" xfId="44" applyNumberFormat="1" applyFont="1" applyFill="1" applyBorder="1" applyAlignment="1">
      <alignment horizontal="left" vertical="center" wrapText="1"/>
      <protection/>
    </xf>
    <xf numFmtId="0" fontId="1" fillId="0" borderId="17" xfId="0" applyNumberFormat="1" applyFont="1" applyBorder="1" applyAlignment="1">
      <alignment horizontal="center" vertical="center" wrapText="1"/>
    </xf>
    <xf numFmtId="0" fontId="1" fillId="0" borderId="0" xfId="0" applyNumberFormat="1" applyFont="1" applyBorder="1" applyAlignment="1">
      <alignment horizontal="right"/>
    </xf>
    <xf numFmtId="0" fontId="8" fillId="48" borderId="11" xfId="44" applyNumberFormat="1" applyFont="1" applyFill="1" applyBorder="1" applyAlignment="1">
      <alignment horizontal="left" vertical="center" wrapText="1"/>
      <protection/>
    </xf>
    <xf numFmtId="0" fontId="8" fillId="49" borderId="20" xfId="44" applyNumberFormat="1" applyFont="1" applyFill="1" applyBorder="1" applyAlignment="1">
      <alignment horizontal="left" vertical="center" wrapText="1"/>
      <protection/>
    </xf>
    <xf numFmtId="0" fontId="8" fillId="49" borderId="21" xfId="44" applyNumberFormat="1" applyFont="1" applyFill="1" applyBorder="1" applyAlignment="1">
      <alignment horizontal="left" vertical="center" wrapText="1"/>
      <protection/>
    </xf>
    <xf numFmtId="0" fontId="8" fillId="49" borderId="25" xfId="44" applyNumberFormat="1" applyFont="1" applyFill="1" applyBorder="1" applyAlignment="1">
      <alignment horizontal="left" vertical="center" wrapText="1"/>
      <protection/>
    </xf>
    <xf numFmtId="0" fontId="8" fillId="49" borderId="26" xfId="44" applyNumberFormat="1" applyFont="1" applyFill="1" applyBorder="1" applyAlignment="1">
      <alignment horizontal="left" vertical="center" wrapText="1"/>
      <protection/>
    </xf>
    <xf numFmtId="0" fontId="12" fillId="50" borderId="27" xfId="44" applyNumberFormat="1" applyFont="1" applyFill="1" applyBorder="1" applyAlignment="1">
      <alignment horizontal="center" vertical="center" wrapText="1"/>
      <protection/>
    </xf>
    <xf numFmtId="0" fontId="15" fillId="34" borderId="28" xfId="44" applyNumberFormat="1" applyFont="1" applyFill="1" applyBorder="1" applyAlignment="1">
      <alignment horizontal="center" vertical="center" wrapText="1"/>
      <protection/>
    </xf>
    <xf numFmtId="0" fontId="10" fillId="0" borderId="29" xfId="44" applyNumberFormat="1" applyFont="1" applyBorder="1" applyAlignment="1">
      <alignment horizontal="left" vertical="center" wrapText="1"/>
      <protection/>
    </xf>
    <xf numFmtId="0" fontId="10" fillId="0" borderId="30" xfId="44" applyNumberFormat="1" applyFont="1" applyBorder="1" applyAlignment="1">
      <alignment horizontal="left" vertical="center" wrapText="1"/>
      <protection/>
    </xf>
    <xf numFmtId="0" fontId="10" fillId="0" borderId="31" xfId="44" applyNumberFormat="1" applyFont="1" applyBorder="1" applyAlignment="1">
      <alignment horizontal="left" vertical="center" wrapText="1"/>
      <protection/>
    </xf>
    <xf numFmtId="0" fontId="11" fillId="34" borderId="28" xfId="44" applyNumberFormat="1" applyFont="1" applyFill="1" applyBorder="1" applyAlignment="1">
      <alignment horizontal="center" vertical="center" wrapText="1"/>
      <protection/>
    </xf>
    <xf numFmtId="2" fontId="0" fillId="0" borderId="0" xfId="0" applyNumberFormat="1" applyFont="1" applyAlignment="1">
      <alignment/>
    </xf>
    <xf numFmtId="2" fontId="4" fillId="0" borderId="0" xfId="0" applyNumberFormat="1" applyFont="1" applyAlignment="1">
      <alignment/>
    </xf>
    <xf numFmtId="2" fontId="2" fillId="0" borderId="31" xfId="0" applyNumberFormat="1" applyFont="1" applyBorder="1" applyAlignment="1">
      <alignment/>
    </xf>
    <xf numFmtId="0" fontId="0" fillId="0" borderId="17" xfId="0" applyBorder="1" applyAlignment="1">
      <alignment/>
    </xf>
    <xf numFmtId="2" fontId="0" fillId="0" borderId="17" xfId="0" applyNumberFormat="1" applyBorder="1" applyAlignment="1">
      <alignment/>
    </xf>
    <xf numFmtId="0" fontId="0" fillId="0" borderId="32" xfId="0" applyBorder="1" applyAlignment="1">
      <alignment/>
    </xf>
    <xf numFmtId="2" fontId="0" fillId="0" borderId="33" xfId="0" applyNumberFormat="1" applyBorder="1" applyAlignment="1">
      <alignment/>
    </xf>
    <xf numFmtId="0" fontId="0" fillId="0" borderId="34" xfId="0" applyBorder="1" applyAlignment="1">
      <alignment/>
    </xf>
    <xf numFmtId="2" fontId="79" fillId="0" borderId="31" xfId="0" applyNumberFormat="1" applyFont="1" applyBorder="1" applyAlignment="1">
      <alignment/>
    </xf>
    <xf numFmtId="0" fontId="0" fillId="0" borderId="35" xfId="0" applyBorder="1" applyAlignment="1">
      <alignment horizontal="center" vertical="center"/>
    </xf>
    <xf numFmtId="0" fontId="0" fillId="0" borderId="32" xfId="0" applyBorder="1" applyAlignment="1">
      <alignment horizontal="center" vertical="center"/>
    </xf>
    <xf numFmtId="2" fontId="13" fillId="0" borderId="0" xfId="0" applyNumberFormat="1" applyFont="1" applyBorder="1" applyAlignment="1">
      <alignment horizontal="right"/>
    </xf>
    <xf numFmtId="2" fontId="0" fillId="0" borderId="0" xfId="0" applyNumberFormat="1" applyFont="1" applyAlignment="1">
      <alignment horizontal="center"/>
    </xf>
    <xf numFmtId="0" fontId="2" fillId="0" borderId="0" xfId="0" applyFont="1" applyAlignment="1">
      <alignment/>
    </xf>
    <xf numFmtId="0" fontId="0" fillId="0" borderId="0" xfId="0" applyBorder="1" applyAlignment="1">
      <alignment/>
    </xf>
    <xf numFmtId="2" fontId="0" fillId="0" borderId="36" xfId="0" applyNumberFormat="1" applyBorder="1" applyAlignment="1">
      <alignment/>
    </xf>
    <xf numFmtId="2" fontId="0" fillId="0" borderId="37" xfId="0" applyNumberFormat="1" applyBorder="1" applyAlignment="1">
      <alignment/>
    </xf>
    <xf numFmtId="2" fontId="0" fillId="0" borderId="38" xfId="0" applyNumberFormat="1" applyBorder="1" applyAlignment="1">
      <alignment/>
    </xf>
    <xf numFmtId="2" fontId="0" fillId="0" borderId="39" xfId="0" applyNumberFormat="1" applyBorder="1" applyAlignment="1">
      <alignment/>
    </xf>
    <xf numFmtId="2" fontId="0" fillId="0" borderId="40" xfId="0" applyNumberFormat="1" applyBorder="1" applyAlignment="1">
      <alignment/>
    </xf>
    <xf numFmtId="2" fontId="0" fillId="0" borderId="41" xfId="0" applyNumberFormat="1" applyBorder="1" applyAlignment="1">
      <alignment/>
    </xf>
    <xf numFmtId="2" fontId="0" fillId="0" borderId="42" xfId="0" applyNumberFormat="1" applyBorder="1" applyAlignment="1">
      <alignment/>
    </xf>
    <xf numFmtId="0" fontId="2" fillId="0" borderId="35" xfId="0" applyFont="1" applyBorder="1" applyAlignment="1">
      <alignment/>
    </xf>
    <xf numFmtId="0" fontId="2" fillId="0" borderId="43" xfId="0" applyFont="1" applyBorder="1" applyAlignment="1">
      <alignment/>
    </xf>
    <xf numFmtId="0" fontId="2" fillId="46" borderId="22" xfId="0" applyNumberFormat="1" applyFont="1" applyFill="1" applyBorder="1" applyAlignment="1">
      <alignment horizontal="center" vertical="center"/>
    </xf>
    <xf numFmtId="0" fontId="1" fillId="46" borderId="0" xfId="0" applyNumberFormat="1" applyFont="1" applyFill="1" applyBorder="1" applyAlignment="1">
      <alignment horizontal="center" vertical="center" wrapText="1"/>
    </xf>
    <xf numFmtId="0" fontId="1" fillId="46" borderId="0" xfId="0" applyNumberFormat="1" applyFont="1" applyFill="1" applyBorder="1" applyAlignment="1">
      <alignment horizontal="right"/>
    </xf>
    <xf numFmtId="0" fontId="0" fillId="46" borderId="0" xfId="0" applyFont="1" applyFill="1" applyAlignment="1">
      <alignment/>
    </xf>
    <xf numFmtId="0" fontId="10" fillId="46" borderId="11" xfId="44" applyNumberFormat="1" applyFont="1" applyFill="1" applyBorder="1" applyAlignment="1">
      <alignment horizontal="left" vertical="center" wrapText="1"/>
      <protection/>
    </xf>
    <xf numFmtId="0" fontId="12" fillId="51" borderId="0" xfId="44" applyNumberFormat="1" applyFont="1" applyFill="1" applyBorder="1" applyAlignment="1">
      <alignment horizontal="center" vertical="center" wrapText="1"/>
      <protection/>
    </xf>
    <xf numFmtId="0" fontId="0" fillId="52" borderId="0" xfId="0" applyFill="1" applyBorder="1" applyAlignment="1">
      <alignment horizontal="center" vertical="center" wrapText="1"/>
    </xf>
    <xf numFmtId="0" fontId="0" fillId="52" borderId="0" xfId="0" applyFont="1" applyFill="1" applyAlignment="1">
      <alignment/>
    </xf>
    <xf numFmtId="0" fontId="4" fillId="52" borderId="0" xfId="0" applyFont="1" applyFill="1" applyBorder="1" applyAlignment="1">
      <alignment/>
    </xf>
    <xf numFmtId="0" fontId="0" fillId="52" borderId="0" xfId="0" applyFill="1" applyAlignment="1">
      <alignment/>
    </xf>
    <xf numFmtId="0" fontId="0" fillId="33" borderId="44" xfId="0" applyFont="1" applyFill="1" applyBorder="1" applyAlignment="1">
      <alignment horizontal="center" vertical="center" wrapText="1"/>
    </xf>
    <xf numFmtId="0" fontId="11" fillId="35" borderId="45" xfId="44" applyNumberFormat="1" applyFont="1" applyFill="1" applyBorder="1" applyAlignment="1">
      <alignment horizontal="center" vertical="center" wrapText="1"/>
      <protection/>
    </xf>
    <xf numFmtId="0" fontId="11" fillId="36" borderId="45" xfId="44" applyNumberFormat="1" applyFont="1" applyFill="1" applyBorder="1" applyAlignment="1">
      <alignment horizontal="center" vertical="center" wrapText="1"/>
      <protection/>
    </xf>
    <xf numFmtId="0" fontId="11" fillId="33" borderId="45" xfId="44" applyNumberFormat="1" applyFont="1" applyFill="1" applyBorder="1" applyAlignment="1">
      <alignment horizontal="center" vertical="center" wrapText="1"/>
      <protection/>
    </xf>
    <xf numFmtId="0" fontId="11" fillId="37" borderId="45" xfId="44" applyNumberFormat="1" applyFont="1" applyFill="1" applyBorder="1" applyAlignment="1">
      <alignment horizontal="center" vertical="center" wrapText="1"/>
      <protection/>
    </xf>
    <xf numFmtId="0" fontId="11" fillId="38" borderId="45" xfId="44" applyNumberFormat="1" applyFont="1" applyFill="1" applyBorder="1" applyAlignment="1">
      <alignment horizontal="center" vertical="center" wrapText="1"/>
      <protection/>
    </xf>
    <xf numFmtId="0" fontId="11" fillId="39" borderId="45" xfId="44" applyNumberFormat="1" applyFont="1" applyFill="1" applyBorder="1" applyAlignment="1">
      <alignment horizontal="center" vertical="center" wrapText="1"/>
      <protection/>
    </xf>
    <xf numFmtId="0" fontId="2" fillId="0" borderId="15" xfId="0" applyFont="1" applyBorder="1" applyAlignment="1">
      <alignment horizontal="center" vertical="center"/>
    </xf>
    <xf numFmtId="0" fontId="0" fillId="33" borderId="46" xfId="0" applyFont="1" applyFill="1" applyBorder="1" applyAlignment="1">
      <alignment horizontal="center" vertical="center" wrapText="1"/>
    </xf>
    <xf numFmtId="0" fontId="6" fillId="0" borderId="35" xfId="0" applyFont="1" applyBorder="1" applyAlignment="1">
      <alignment horizontal="justify" vertical="top" wrapText="1"/>
    </xf>
    <xf numFmtId="0" fontId="0" fillId="0" borderId="32" xfId="0" applyBorder="1" applyAlignment="1">
      <alignment horizontal="left" vertical="center" wrapText="1"/>
    </xf>
    <xf numFmtId="0" fontId="2" fillId="0" borderId="47" xfId="0" applyNumberFormat="1" applyFont="1" applyBorder="1" applyAlignment="1">
      <alignment horizontal="center" vertical="center"/>
    </xf>
    <xf numFmtId="0" fontId="11" fillId="34" borderId="48" xfId="44" applyNumberFormat="1" applyFont="1" applyFill="1" applyBorder="1" applyAlignment="1">
      <alignment horizontal="center" vertical="center" wrapText="1"/>
      <protection/>
    </xf>
    <xf numFmtId="0" fontId="14" fillId="0" borderId="49" xfId="44" applyNumberFormat="1" applyFont="1" applyBorder="1" applyAlignment="1">
      <alignment horizontal="left" vertical="center" wrapText="1"/>
      <protection/>
    </xf>
    <xf numFmtId="0" fontId="14" fillId="0" borderId="50" xfId="44" applyNumberFormat="1" applyFont="1" applyBorder="1" applyAlignment="1">
      <alignment horizontal="left" vertical="center" wrapText="1"/>
      <protection/>
    </xf>
    <xf numFmtId="0" fontId="8" fillId="53" borderId="51" xfId="44" applyNumberFormat="1" applyFont="1" applyFill="1" applyBorder="1" applyAlignment="1">
      <alignment horizontal="left" vertical="center" wrapText="1"/>
      <protection/>
    </xf>
    <xf numFmtId="0" fontId="10" fillId="0" borderId="52" xfId="44" applyNumberFormat="1" applyFont="1" applyBorder="1" applyAlignment="1">
      <alignment horizontal="left" vertical="center" wrapText="1"/>
      <protection/>
    </xf>
    <xf numFmtId="0" fontId="10" fillId="0" borderId="50" xfId="44" applyNumberFormat="1" applyFont="1" applyBorder="1" applyAlignment="1">
      <alignment horizontal="left" vertical="center" wrapText="1"/>
      <protection/>
    </xf>
    <xf numFmtId="0" fontId="23" fillId="54" borderId="51" xfId="44" applyFont="1" applyFill="1" applyBorder="1" applyAlignment="1">
      <alignment horizontal="left" vertical="center" wrapText="1"/>
      <protection/>
    </xf>
    <xf numFmtId="0" fontId="14" fillId="0" borderId="50" xfId="44" applyFont="1" applyBorder="1" applyAlignment="1">
      <alignment horizontal="left" vertical="center" wrapText="1"/>
      <protection/>
    </xf>
    <xf numFmtId="0" fontId="8" fillId="55" borderId="53" xfId="44" applyNumberFormat="1" applyFont="1" applyFill="1" applyBorder="1" applyAlignment="1">
      <alignment horizontal="left" vertical="center" wrapText="1"/>
      <protection/>
    </xf>
    <xf numFmtId="0" fontId="14" fillId="0" borderId="54" xfId="44" applyNumberFormat="1" applyFont="1" applyBorder="1" applyAlignment="1">
      <alignment horizontal="left" vertical="center" wrapText="1"/>
      <protection/>
    </xf>
    <xf numFmtId="2" fontId="4" fillId="52" borderId="0" xfId="0" applyNumberFormat="1" applyFont="1" applyFill="1" applyAlignment="1">
      <alignment/>
    </xf>
    <xf numFmtId="0" fontId="0" fillId="56" borderId="0" xfId="0" applyFont="1" applyFill="1" applyBorder="1" applyAlignment="1">
      <alignment horizontal="center"/>
    </xf>
    <xf numFmtId="0" fontId="2" fillId="56" borderId="0" xfId="0" applyFont="1" applyFill="1" applyBorder="1" applyAlignment="1">
      <alignment horizontal="left" vertical="center"/>
    </xf>
    <xf numFmtId="0" fontId="4" fillId="56" borderId="0" xfId="0" applyFont="1" applyFill="1" applyBorder="1" applyAlignment="1">
      <alignment/>
    </xf>
    <xf numFmtId="0" fontId="4" fillId="56" borderId="0" xfId="0" applyFont="1" applyFill="1" applyBorder="1" applyAlignment="1">
      <alignment horizontal="left"/>
    </xf>
    <xf numFmtId="0" fontId="15" fillId="57" borderId="10" xfId="44" applyNumberFormat="1" applyFont="1" applyFill="1" applyBorder="1" applyAlignment="1">
      <alignment horizontal="center" vertical="center" wrapText="1"/>
      <protection/>
    </xf>
    <xf numFmtId="0" fontId="15" fillId="58" borderId="10" xfId="44" applyNumberFormat="1" applyFont="1" applyFill="1" applyBorder="1" applyAlignment="1">
      <alignment horizontal="center" vertical="center" wrapText="1"/>
      <protection/>
    </xf>
    <xf numFmtId="0" fontId="15" fillId="47" borderId="10" xfId="44" applyNumberFormat="1" applyFont="1" applyFill="1" applyBorder="1" applyAlignment="1">
      <alignment horizontal="center" vertical="center" wrapText="1"/>
      <protection/>
    </xf>
    <xf numFmtId="0" fontId="15" fillId="59" borderId="10" xfId="44" applyNumberFormat="1" applyFont="1" applyFill="1" applyBorder="1" applyAlignment="1">
      <alignment horizontal="center" vertical="center" wrapText="1"/>
      <protection/>
    </xf>
    <xf numFmtId="0" fontId="15" fillId="60" borderId="10" xfId="44" applyNumberFormat="1" applyFont="1" applyFill="1" applyBorder="1" applyAlignment="1">
      <alignment horizontal="center" vertical="center" wrapText="1"/>
      <protection/>
    </xf>
    <xf numFmtId="0" fontId="15" fillId="61" borderId="10" xfId="44" applyNumberFormat="1" applyFont="1" applyFill="1" applyBorder="1" applyAlignment="1">
      <alignment horizontal="center" vertical="center" wrapText="1"/>
      <protection/>
    </xf>
    <xf numFmtId="0" fontId="11" fillId="57" borderId="10" xfId="44" applyNumberFormat="1" applyFont="1" applyFill="1" applyBorder="1" applyAlignment="1">
      <alignment horizontal="center" vertical="center" wrapText="1"/>
      <protection/>
    </xf>
    <xf numFmtId="0" fontId="11" fillId="58" borderId="10" xfId="44" applyNumberFormat="1" applyFont="1" applyFill="1" applyBorder="1" applyAlignment="1">
      <alignment horizontal="center" vertical="center" wrapText="1"/>
      <protection/>
    </xf>
    <xf numFmtId="0" fontId="11" fillId="47" borderId="10" xfId="44" applyNumberFormat="1" applyFont="1" applyFill="1" applyBorder="1" applyAlignment="1">
      <alignment horizontal="center" vertical="center" wrapText="1"/>
      <protection/>
    </xf>
    <xf numFmtId="0" fontId="11" fillId="59" borderId="10" xfId="44" applyNumberFormat="1" applyFont="1" applyFill="1" applyBorder="1" applyAlignment="1">
      <alignment horizontal="center" vertical="center" wrapText="1"/>
      <protection/>
    </xf>
    <xf numFmtId="0" fontId="11" fillId="60" borderId="10" xfId="44" applyNumberFormat="1" applyFont="1" applyFill="1" applyBorder="1" applyAlignment="1">
      <alignment horizontal="center" vertical="center" wrapText="1"/>
      <protection/>
    </xf>
    <xf numFmtId="0" fontId="11" fillId="61" borderId="10" xfId="44" applyNumberFormat="1" applyFont="1" applyFill="1" applyBorder="1" applyAlignment="1">
      <alignment horizontal="center" vertical="center" wrapText="1"/>
      <protection/>
    </xf>
    <xf numFmtId="0" fontId="12" fillId="62" borderId="55" xfId="44" applyNumberFormat="1" applyFont="1" applyFill="1" applyBorder="1" applyAlignment="1">
      <alignment horizontal="center" vertical="center" wrapText="1"/>
      <protection/>
    </xf>
    <xf numFmtId="0" fontId="12" fillId="62" borderId="27" xfId="44" applyNumberFormat="1" applyFont="1" applyFill="1" applyBorder="1" applyAlignment="1">
      <alignment horizontal="center" vertical="center" wrapText="1"/>
      <protection/>
    </xf>
    <xf numFmtId="0" fontId="16" fillId="63" borderId="56" xfId="0" applyNumberFormat="1" applyFont="1" applyFill="1" applyBorder="1" applyAlignment="1">
      <alignment horizontal="center" vertical="center" wrapText="1"/>
    </xf>
    <xf numFmtId="0" fontId="8" fillId="62" borderId="27" xfId="44" applyNumberFormat="1" applyFont="1" applyFill="1" applyBorder="1" applyAlignment="1">
      <alignment horizontal="center" vertical="center" wrapText="1"/>
      <protection/>
    </xf>
    <xf numFmtId="0" fontId="15" fillId="64" borderId="28" xfId="44" applyNumberFormat="1" applyFont="1" applyFill="1" applyBorder="1" applyAlignment="1">
      <alignment horizontal="center" vertical="center" wrapText="1"/>
      <protection/>
    </xf>
    <xf numFmtId="0" fontId="11" fillId="64" borderId="28" xfId="44" applyNumberFormat="1" applyFont="1" applyFill="1" applyBorder="1" applyAlignment="1">
      <alignment horizontal="center" vertical="center" wrapText="1"/>
      <protection/>
    </xf>
    <xf numFmtId="0" fontId="14" fillId="0" borderId="21" xfId="44" applyNumberFormat="1" applyFont="1" applyBorder="1" applyAlignment="1">
      <alignment horizontal="left" vertical="center" wrapText="1"/>
      <protection/>
    </xf>
    <xf numFmtId="0" fontId="14" fillId="46" borderId="21" xfId="44" applyNumberFormat="1" applyFont="1" applyFill="1" applyBorder="1" applyAlignment="1">
      <alignment horizontal="left" vertical="center" wrapText="1"/>
      <protection/>
    </xf>
    <xf numFmtId="0" fontId="10" fillId="0" borderId="21" xfId="44" applyNumberFormat="1" applyFont="1" applyBorder="1" applyAlignment="1">
      <alignment horizontal="left" vertical="center"/>
      <protection/>
    </xf>
    <xf numFmtId="0" fontId="10" fillId="46" borderId="21" xfId="44" applyNumberFormat="1" applyFont="1" applyFill="1" applyBorder="1" applyAlignment="1">
      <alignment horizontal="left" vertical="center" wrapText="1"/>
      <protection/>
    </xf>
    <xf numFmtId="0" fontId="17" fillId="0" borderId="21" xfId="44" applyNumberFormat="1" applyFont="1" applyBorder="1" applyAlignment="1">
      <alignment horizontal="left" vertical="center" wrapText="1"/>
      <protection/>
    </xf>
    <xf numFmtId="0" fontId="10" fillId="46" borderId="25" xfId="44" applyNumberFormat="1" applyFont="1" applyFill="1" applyBorder="1" applyAlignment="1">
      <alignment horizontal="left" vertical="center" wrapText="1"/>
      <protection/>
    </xf>
    <xf numFmtId="0" fontId="12" fillId="62" borderId="57" xfId="44" applyNumberFormat="1" applyFont="1" applyFill="1" applyBorder="1" applyAlignment="1">
      <alignment horizontal="center" vertical="center" wrapText="1"/>
      <protection/>
    </xf>
    <xf numFmtId="0" fontId="12" fillId="65" borderId="27" xfId="44" applyNumberFormat="1" applyFont="1" applyFill="1" applyBorder="1" applyAlignment="1">
      <alignment horizontal="center" vertical="center" wrapText="1"/>
      <protection/>
    </xf>
    <xf numFmtId="0" fontId="8" fillId="66" borderId="58" xfId="44" applyNumberFormat="1" applyFont="1" applyFill="1" applyBorder="1" applyAlignment="1">
      <alignment horizontal="left" vertical="center" wrapText="1"/>
      <protection/>
    </xf>
    <xf numFmtId="0" fontId="8" fillId="66" borderId="51" xfId="44" applyNumberFormat="1" applyFont="1" applyFill="1" applyBorder="1" applyAlignment="1">
      <alignment horizontal="left" vertical="center" wrapText="1"/>
      <protection/>
    </xf>
    <xf numFmtId="0" fontId="8" fillId="67" borderId="51" xfId="44" applyNumberFormat="1" applyFont="1" applyFill="1" applyBorder="1" applyAlignment="1">
      <alignment horizontal="left" vertical="center" wrapText="1"/>
      <protection/>
    </xf>
    <xf numFmtId="0" fontId="8" fillId="68" borderId="21" xfId="44" applyNumberFormat="1" applyFont="1" applyFill="1" applyBorder="1" applyAlignment="1">
      <alignment horizontal="left" vertical="center" wrapText="1"/>
      <protection/>
    </xf>
    <xf numFmtId="0" fontId="0" fillId="52" borderId="0" xfId="0" applyFont="1" applyFill="1" applyAlignment="1">
      <alignment/>
    </xf>
    <xf numFmtId="0" fontId="0" fillId="52" borderId="0" xfId="0" applyFont="1" applyFill="1" applyAlignment="1">
      <alignment/>
    </xf>
    <xf numFmtId="4" fontId="19" fillId="46" borderId="0" xfId="0" applyNumberFormat="1" applyFont="1" applyFill="1" applyBorder="1" applyAlignment="1">
      <alignment horizontal="right" vertical="center"/>
    </xf>
    <xf numFmtId="2" fontId="12" fillId="51" borderId="0" xfId="44" applyNumberFormat="1" applyFont="1" applyFill="1" applyBorder="1" applyAlignment="1">
      <alignment horizontal="center" vertical="center" wrapText="1"/>
      <protection/>
    </xf>
    <xf numFmtId="2" fontId="12" fillId="62" borderId="0" xfId="44" applyNumberFormat="1" applyFont="1" applyFill="1" applyBorder="1" applyAlignment="1">
      <alignment horizontal="center" vertical="center" wrapText="1"/>
      <protection/>
    </xf>
    <xf numFmtId="0" fontId="21" fillId="69" borderId="0" xfId="0" applyFont="1" applyFill="1" applyAlignment="1">
      <alignment horizontal="center" vertical="center" wrapText="1"/>
    </xf>
    <xf numFmtId="0" fontId="21" fillId="69" borderId="17" xfId="0" applyFont="1" applyFill="1" applyBorder="1" applyAlignment="1">
      <alignment horizontal="center" vertical="center" wrapText="1"/>
    </xf>
    <xf numFmtId="0" fontId="12" fillId="70" borderId="59" xfId="44" applyFont="1" applyFill="1" applyBorder="1" applyAlignment="1">
      <alignment horizontal="center" vertical="center" wrapText="1"/>
      <protection/>
    </xf>
    <xf numFmtId="0" fontId="12" fillId="70" borderId="0" xfId="44" applyFont="1" applyFill="1" applyAlignment="1">
      <alignment horizontal="center" vertical="center" wrapText="1"/>
      <protection/>
    </xf>
    <xf numFmtId="2" fontId="24" fillId="0" borderId="0" xfId="0" applyNumberFormat="1" applyFont="1" applyAlignment="1">
      <alignment horizontal="center"/>
    </xf>
    <xf numFmtId="2" fontId="80" fillId="0" borderId="0" xfId="0" applyNumberFormat="1" applyFont="1" applyAlignment="1">
      <alignment horizontal="center" vertical="center"/>
    </xf>
    <xf numFmtId="0" fontId="8" fillId="71" borderId="11" xfId="44" applyNumberFormat="1" applyFont="1" applyFill="1" applyBorder="1" applyAlignment="1">
      <alignment horizontal="left" vertical="center" wrapText="1"/>
      <protection/>
    </xf>
    <xf numFmtId="0" fontId="10" fillId="69" borderId="11" xfId="44" applyNumberFormat="1" applyFont="1" applyFill="1" applyBorder="1" applyAlignment="1">
      <alignment horizontal="left" vertical="center" wrapText="1"/>
      <protection/>
    </xf>
    <xf numFmtId="0" fontId="1" fillId="69" borderId="0" xfId="0" applyNumberFormat="1" applyFont="1" applyFill="1" applyBorder="1" applyAlignment="1">
      <alignment horizontal="right"/>
    </xf>
    <xf numFmtId="0" fontId="12" fillId="72" borderId="0" xfId="44" applyNumberFormat="1" applyFont="1" applyFill="1" applyBorder="1" applyAlignment="1">
      <alignment horizontal="center" vertical="center" wrapText="1"/>
      <protection/>
    </xf>
    <xf numFmtId="0" fontId="20" fillId="15" borderId="17" xfId="0" applyFont="1" applyFill="1" applyBorder="1" applyAlignment="1">
      <alignment/>
    </xf>
    <xf numFmtId="0" fontId="21" fillId="69" borderId="60" xfId="0" applyFont="1" applyFill="1" applyBorder="1" applyAlignment="1">
      <alignment horizontal="center" vertical="center" wrapText="1"/>
    </xf>
    <xf numFmtId="0" fontId="12" fillId="73" borderId="0" xfId="44" applyFont="1" applyFill="1" applyBorder="1" applyAlignment="1">
      <alignment horizontal="center" vertical="center" wrapText="1"/>
      <protection/>
    </xf>
    <xf numFmtId="0" fontId="21" fillId="46" borderId="0" xfId="0" applyFont="1" applyFill="1" applyBorder="1" applyAlignment="1">
      <alignment horizontal="center" vertical="center" wrapText="1"/>
    </xf>
    <xf numFmtId="0" fontId="20" fillId="46" borderId="0" xfId="0" applyFont="1" applyFill="1" applyBorder="1" applyAlignment="1">
      <alignment/>
    </xf>
    <xf numFmtId="0" fontId="12" fillId="47" borderId="0" xfId="44" applyFont="1" applyFill="1" applyAlignment="1">
      <alignment horizontal="center" vertical="center" wrapText="1"/>
      <protection/>
    </xf>
    <xf numFmtId="0" fontId="24" fillId="0" borderId="17" xfId="0" applyFont="1" applyBorder="1" applyAlignment="1">
      <alignment horizontal="center" vertical="center"/>
    </xf>
    <xf numFmtId="0" fontId="59" fillId="72" borderId="17" xfId="44" applyFont="1" applyFill="1" applyBorder="1" applyAlignment="1">
      <alignment horizontal="center" vertical="center" wrapText="1"/>
      <protection/>
    </xf>
    <xf numFmtId="0" fontId="25" fillId="15" borderId="61" xfId="0" applyFont="1" applyFill="1" applyBorder="1" applyAlignment="1">
      <alignment/>
    </xf>
    <xf numFmtId="0" fontId="59" fillId="70" borderId="17" xfId="44" applyFont="1" applyFill="1" applyBorder="1" applyAlignment="1">
      <alignment horizontal="center" vertical="center" wrapText="1"/>
      <protection/>
    </xf>
    <xf numFmtId="0" fontId="59" fillId="70" borderId="59" xfId="44" applyFont="1" applyFill="1" applyBorder="1" applyAlignment="1">
      <alignment horizontal="center" vertical="center" wrapText="1"/>
      <protection/>
    </xf>
    <xf numFmtId="0" fontId="25" fillId="0" borderId="62" xfId="0" applyFont="1" applyBorder="1" applyAlignment="1">
      <alignment horizontal="center" vertical="center"/>
    </xf>
    <xf numFmtId="0" fontId="25" fillId="0" borderId="18" xfId="0" applyFont="1" applyBorder="1" applyAlignment="1">
      <alignment horizontal="center" vertical="center"/>
    </xf>
    <xf numFmtId="0" fontId="59" fillId="73" borderId="0" xfId="44" applyFont="1" applyFill="1" applyBorder="1" applyAlignment="1">
      <alignment horizontal="center" vertical="center" wrapText="1"/>
      <protection/>
    </xf>
    <xf numFmtId="0" fontId="59" fillId="74" borderId="63" xfId="44" applyFont="1" applyFill="1" applyBorder="1" applyAlignment="1">
      <alignment horizontal="center" vertical="center" wrapText="1"/>
      <protection/>
    </xf>
    <xf numFmtId="0" fontId="59" fillId="74" borderId="64" xfId="44" applyFont="1" applyFill="1" applyBorder="1" applyAlignment="1">
      <alignment horizontal="center" vertical="center" wrapText="1"/>
      <protection/>
    </xf>
    <xf numFmtId="0" fontId="25" fillId="0" borderId="0" xfId="0" applyFont="1" applyAlignment="1">
      <alignment/>
    </xf>
    <xf numFmtId="0" fontId="25" fillId="75" borderId="0" xfId="0" applyFont="1" applyFill="1" applyBorder="1" applyAlignment="1">
      <alignment horizontal="center" vertical="center" wrapText="1"/>
    </xf>
    <xf numFmtId="0" fontId="25" fillId="75" borderId="0" xfId="0" applyFont="1" applyFill="1" applyBorder="1" applyAlignment="1">
      <alignment/>
    </xf>
    <xf numFmtId="0" fontId="25" fillId="52" borderId="0" xfId="0" applyFont="1" applyFill="1" applyAlignment="1">
      <alignment/>
    </xf>
    <xf numFmtId="0" fontId="59" fillId="70" borderId="60" xfId="44" applyFont="1" applyFill="1" applyBorder="1" applyAlignment="1">
      <alignment horizontal="center" vertical="center" wrapText="1"/>
      <protection/>
    </xf>
    <xf numFmtId="0" fontId="25" fillId="76" borderId="0" xfId="0" applyFont="1" applyFill="1" applyBorder="1" applyAlignment="1">
      <alignment horizontal="center" vertical="center" wrapText="1"/>
    </xf>
    <xf numFmtId="0" fontId="25" fillId="69" borderId="62" xfId="0" applyFont="1" applyFill="1" applyBorder="1" applyAlignment="1">
      <alignment horizontal="center" vertical="center" wrapText="1"/>
    </xf>
    <xf numFmtId="0" fontId="25" fillId="69" borderId="65" xfId="0" applyFont="1" applyFill="1" applyBorder="1" applyAlignment="1">
      <alignment horizontal="center" vertical="center" wrapText="1"/>
    </xf>
    <xf numFmtId="0" fontId="25" fillId="0" borderId="0" xfId="0" applyFont="1" applyAlignment="1">
      <alignment horizontal="center" vertical="top" wrapText="1"/>
    </xf>
    <xf numFmtId="0" fontId="25" fillId="52" borderId="0" xfId="0" applyFont="1" applyFill="1" applyBorder="1" applyAlignment="1">
      <alignment horizontal="center" vertical="center" wrapText="1"/>
    </xf>
    <xf numFmtId="0" fontId="59" fillId="74" borderId="66" xfId="44" applyFont="1" applyFill="1" applyBorder="1" applyAlignment="1">
      <alignment horizontal="center" vertical="center" wrapText="1"/>
      <protection/>
    </xf>
    <xf numFmtId="0" fontId="59" fillId="74" borderId="19" xfId="44" applyFont="1" applyFill="1" applyBorder="1" applyAlignment="1">
      <alignment horizontal="center" vertical="center" wrapText="1"/>
      <protection/>
    </xf>
    <xf numFmtId="0" fontId="25" fillId="52" borderId="0" xfId="0" applyFont="1" applyFill="1" applyAlignment="1">
      <alignment/>
    </xf>
    <xf numFmtId="0" fontId="26" fillId="33" borderId="39" xfId="44" applyFont="1" applyFill="1" applyBorder="1" applyAlignment="1">
      <alignment horizontal="center" vertical="center" wrapText="1"/>
      <protection/>
    </xf>
    <xf numFmtId="0" fontId="59" fillId="70" borderId="67" xfId="44" applyFont="1" applyFill="1" applyBorder="1" applyAlignment="1">
      <alignment horizontal="center" vertical="center" wrapText="1"/>
      <protection/>
    </xf>
    <xf numFmtId="0" fontId="59" fillId="70" borderId="68" xfId="44" applyFont="1" applyFill="1" applyBorder="1" applyAlignment="1">
      <alignment horizontal="center" vertical="center" wrapText="1"/>
      <protection/>
    </xf>
    <xf numFmtId="0" fontId="26" fillId="33" borderId="20" xfId="44" applyFont="1" applyFill="1" applyBorder="1" applyAlignment="1">
      <alignment horizontal="center" vertical="center" wrapText="1"/>
      <protection/>
    </xf>
    <xf numFmtId="0" fontId="25" fillId="0" borderId="39" xfId="0" applyFont="1" applyBorder="1" applyAlignment="1">
      <alignment horizontal="center" vertical="center"/>
    </xf>
    <xf numFmtId="0" fontId="26" fillId="47" borderId="40" xfId="44" applyFont="1" applyFill="1" applyBorder="1" applyAlignment="1">
      <alignment horizontal="center" vertical="center" wrapText="1"/>
      <protection/>
    </xf>
    <xf numFmtId="0" fontId="26" fillId="33" borderId="21" xfId="44" applyFont="1" applyFill="1" applyBorder="1" applyAlignment="1">
      <alignment horizontal="center" vertical="center" wrapText="1"/>
      <protection/>
    </xf>
    <xf numFmtId="0" fontId="25" fillId="0" borderId="40" xfId="0" applyFont="1" applyBorder="1" applyAlignment="1">
      <alignment horizontal="center" vertical="center"/>
    </xf>
    <xf numFmtId="0" fontId="25" fillId="77" borderId="40" xfId="0" applyFont="1" applyFill="1" applyBorder="1" applyAlignment="1">
      <alignment horizontal="center" vertical="center"/>
    </xf>
    <xf numFmtId="2" fontId="59" fillId="51" borderId="0" xfId="44" applyNumberFormat="1" applyFont="1" applyFill="1" applyBorder="1" applyAlignment="1">
      <alignment horizontal="center" vertical="center" wrapText="1"/>
      <protection/>
    </xf>
    <xf numFmtId="2" fontId="26" fillId="78" borderId="11" xfId="44" applyNumberFormat="1" applyFont="1" applyFill="1" applyBorder="1" applyAlignment="1">
      <alignment horizontal="center" vertical="center" wrapText="1"/>
      <protection/>
    </xf>
    <xf numFmtId="2" fontId="26" fillId="78" borderId="40" xfId="44" applyNumberFormat="1" applyFont="1" applyFill="1" applyBorder="1" applyAlignment="1">
      <alignment horizontal="center" vertical="center" wrapText="1"/>
      <protection/>
    </xf>
    <xf numFmtId="2" fontId="26" fillId="79" borderId="0" xfId="44" applyNumberFormat="1" applyFont="1" applyFill="1" applyBorder="1" applyAlignment="1">
      <alignment horizontal="center" vertical="center" textRotation="90" wrapText="1"/>
      <protection/>
    </xf>
    <xf numFmtId="0" fontId="59" fillId="51" borderId="0" xfId="44" applyNumberFormat="1" applyFont="1" applyFill="1" applyBorder="1" applyAlignment="1">
      <alignment horizontal="center" vertical="center" wrapText="1"/>
      <protection/>
    </xf>
    <xf numFmtId="2" fontId="27" fillId="80" borderId="18" xfId="0" applyNumberFormat="1" applyFont="1" applyFill="1" applyBorder="1" applyAlignment="1">
      <alignment horizontal="center" vertical="center"/>
    </xf>
    <xf numFmtId="0" fontId="59" fillId="70" borderId="33" xfId="44" applyFont="1" applyFill="1" applyBorder="1" applyAlignment="1">
      <alignment horizontal="center" vertical="center" wrapText="1"/>
      <protection/>
    </xf>
    <xf numFmtId="2" fontId="59" fillId="72" borderId="0" xfId="44" applyNumberFormat="1" applyFont="1" applyFill="1" applyBorder="1" applyAlignment="1">
      <alignment horizontal="center" vertical="center" wrapText="1"/>
      <protection/>
    </xf>
    <xf numFmtId="0" fontId="59" fillId="72" borderId="0" xfId="44" applyNumberFormat="1" applyFont="1" applyFill="1" applyBorder="1" applyAlignment="1">
      <alignment horizontal="center" vertical="center" wrapText="1"/>
      <protection/>
    </xf>
    <xf numFmtId="2" fontId="26" fillId="78" borderId="42" xfId="44" applyNumberFormat="1" applyFont="1" applyFill="1" applyBorder="1" applyAlignment="1">
      <alignment horizontal="center" vertical="center" wrapText="1"/>
      <protection/>
    </xf>
    <xf numFmtId="0" fontId="25" fillId="69" borderId="0" xfId="0" applyFont="1" applyFill="1" applyAlignment="1">
      <alignment horizontal="center" vertical="center" wrapText="1"/>
    </xf>
    <xf numFmtId="0" fontId="24" fillId="46" borderId="0" xfId="0" applyFont="1" applyFill="1" applyBorder="1" applyAlignment="1">
      <alignment horizontal="left" vertical="center"/>
    </xf>
    <xf numFmtId="0" fontId="24" fillId="47" borderId="0" xfId="0" applyFont="1" applyFill="1" applyBorder="1" applyAlignment="1">
      <alignment horizontal="right" vertical="center"/>
    </xf>
    <xf numFmtId="0" fontId="25" fillId="69" borderId="60" xfId="0" applyFont="1" applyFill="1" applyBorder="1" applyAlignment="1">
      <alignment horizontal="center" vertical="center" wrapText="1"/>
    </xf>
    <xf numFmtId="0" fontId="25" fillId="69" borderId="17" xfId="0" applyFont="1" applyFill="1" applyBorder="1" applyAlignment="1">
      <alignment horizontal="center" vertical="center" wrapText="1"/>
    </xf>
    <xf numFmtId="0" fontId="25" fillId="15" borderId="17" xfId="0" applyFont="1" applyFill="1" applyBorder="1" applyAlignment="1">
      <alignment/>
    </xf>
    <xf numFmtId="0" fontId="25" fillId="69" borderId="69" xfId="0" applyFont="1" applyFill="1" applyBorder="1" applyAlignment="1">
      <alignment horizontal="center" vertical="center" wrapText="1"/>
    </xf>
    <xf numFmtId="0" fontId="24" fillId="0" borderId="0" xfId="0" applyFont="1" applyBorder="1" applyAlignment="1">
      <alignment horizontal="left" vertical="center"/>
    </xf>
    <xf numFmtId="0" fontId="12" fillId="74" borderId="17" xfId="44" applyFont="1" applyFill="1" applyBorder="1" applyAlignment="1">
      <alignment horizontal="center" vertical="center" wrapText="1"/>
      <protection/>
    </xf>
    <xf numFmtId="0" fontId="0" fillId="9" borderId="33" xfId="0" applyFill="1" applyBorder="1" applyAlignment="1">
      <alignment horizontal="center" vertical="center" wrapText="1"/>
    </xf>
    <xf numFmtId="0" fontId="29" fillId="0" borderId="0" xfId="0" applyFont="1" applyAlignment="1">
      <alignment vertical="center"/>
    </xf>
    <xf numFmtId="0" fontId="21" fillId="14" borderId="0" xfId="0" applyFont="1" applyFill="1" applyBorder="1" applyAlignment="1">
      <alignment horizontal="center" vertical="center" wrapText="1"/>
    </xf>
    <xf numFmtId="0" fontId="25" fillId="0" borderId="17" xfId="0" applyFont="1" applyBorder="1" applyAlignment="1">
      <alignment horizontal="center" vertical="center"/>
    </xf>
    <xf numFmtId="0" fontId="31" fillId="0" borderId="0" xfId="0" applyFont="1" applyAlignment="1">
      <alignment/>
    </xf>
    <xf numFmtId="0" fontId="33" fillId="0" borderId="0" xfId="0" applyFont="1" applyAlignment="1">
      <alignment/>
    </xf>
    <xf numFmtId="0" fontId="59" fillId="74" borderId="70" xfId="44" applyFont="1" applyFill="1" applyBorder="1" applyAlignment="1">
      <alignment horizontal="center" vertical="center" wrapText="1"/>
      <protection/>
    </xf>
    <xf numFmtId="0" fontId="28" fillId="0" borderId="0" xfId="0" applyFont="1" applyAlignment="1">
      <alignment horizontal="center" vertical="top" wrapText="1"/>
    </xf>
    <xf numFmtId="0" fontId="34" fillId="0" borderId="0" xfId="0" applyFont="1" applyAlignment="1">
      <alignment/>
    </xf>
    <xf numFmtId="0" fontId="35" fillId="0" borderId="71" xfId="0" applyFont="1" applyBorder="1" applyAlignment="1">
      <alignment horizontal="center" vertical="center"/>
    </xf>
    <xf numFmtId="0" fontId="35" fillId="0" borderId="31" xfId="0" applyFont="1" applyBorder="1" applyAlignment="1">
      <alignment horizontal="center" vertical="center"/>
    </xf>
    <xf numFmtId="0" fontId="8" fillId="49" borderId="72" xfId="44" applyNumberFormat="1" applyFont="1" applyFill="1" applyBorder="1" applyAlignment="1">
      <alignment horizontal="left" vertical="center" wrapText="1"/>
      <protection/>
    </xf>
    <xf numFmtId="0" fontId="10" fillId="0" borderId="72" xfId="44" applyNumberFormat="1" applyFont="1" applyBorder="1" applyAlignment="1">
      <alignment horizontal="left" vertical="center" wrapText="1"/>
      <protection/>
    </xf>
    <xf numFmtId="0" fontId="30" fillId="0" borderId="59" xfId="0" applyFont="1" applyBorder="1" applyAlignment="1">
      <alignment horizontal="center" vertical="center"/>
    </xf>
    <xf numFmtId="0" fontId="30" fillId="0" borderId="33" xfId="0" applyFont="1" applyBorder="1" applyAlignment="1">
      <alignment horizontal="center" vertical="center"/>
    </xf>
    <xf numFmtId="0" fontId="35" fillId="0" borderId="73" xfId="0" applyFont="1" applyBorder="1" applyAlignment="1">
      <alignment horizontal="center" vertical="center"/>
    </xf>
    <xf numFmtId="0" fontId="25" fillId="15" borderId="33" xfId="0" applyFont="1" applyFill="1" applyBorder="1" applyAlignment="1">
      <alignment/>
    </xf>
    <xf numFmtId="0" fontId="59" fillId="72" borderId="74" xfId="44" applyFont="1" applyFill="1" applyBorder="1" applyAlignment="1">
      <alignment horizontal="center" vertical="center" wrapText="1"/>
      <protection/>
    </xf>
    <xf numFmtId="0" fontId="59" fillId="72" borderId="75" xfId="44" applyFont="1" applyFill="1" applyBorder="1" applyAlignment="1">
      <alignment horizontal="center" vertical="center" wrapText="1"/>
      <protection/>
    </xf>
    <xf numFmtId="0" fontId="59" fillId="72" borderId="61" xfId="44" applyFont="1" applyFill="1" applyBorder="1" applyAlignment="1">
      <alignment horizontal="center" vertical="center" wrapText="1"/>
      <protection/>
    </xf>
    <xf numFmtId="0" fontId="59" fillId="74" borderId="17" xfId="44" applyFont="1" applyFill="1" applyBorder="1" applyAlignment="1">
      <alignment horizontal="center" vertical="center" wrapText="1"/>
      <protection/>
    </xf>
    <xf numFmtId="0" fontId="59" fillId="74" borderId="38" xfId="44" applyFont="1" applyFill="1" applyBorder="1" applyAlignment="1">
      <alignment horizontal="center" vertical="center" wrapText="1"/>
      <protection/>
    </xf>
    <xf numFmtId="0" fontId="59" fillId="74" borderId="76" xfId="44" applyFont="1" applyFill="1" applyBorder="1" applyAlignment="1">
      <alignment horizontal="center" vertical="center" wrapText="1"/>
      <protection/>
    </xf>
    <xf numFmtId="0" fontId="59" fillId="74" borderId="77" xfId="44" applyFont="1" applyFill="1" applyBorder="1" applyAlignment="1">
      <alignment horizontal="center" vertical="center" wrapText="1"/>
      <protection/>
    </xf>
    <xf numFmtId="0" fontId="25" fillId="52" borderId="0" xfId="0" applyFont="1" applyFill="1" applyBorder="1" applyAlignment="1">
      <alignment horizontal="center" vertical="center" wrapText="1"/>
    </xf>
    <xf numFmtId="0" fontId="25" fillId="52" borderId="0" xfId="0" applyFont="1" applyFill="1" applyAlignment="1">
      <alignment/>
    </xf>
    <xf numFmtId="0" fontId="7" fillId="81" borderId="78" xfId="0" applyNumberFormat="1"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12" fillId="74" borderId="17" xfId="44" applyFont="1" applyFill="1" applyBorder="1" applyAlignment="1">
      <alignment horizontal="center" vertical="center" wrapText="1"/>
      <protection/>
    </xf>
    <xf numFmtId="0" fontId="0" fillId="9" borderId="33" xfId="0" applyFill="1" applyBorder="1" applyAlignment="1">
      <alignment horizontal="center" vertical="center" wrapText="1"/>
    </xf>
    <xf numFmtId="0" fontId="0" fillId="52" borderId="0" xfId="0" applyFill="1" applyBorder="1" applyAlignment="1">
      <alignment horizontal="center" vertical="center" wrapText="1"/>
    </xf>
    <xf numFmtId="0" fontId="0" fillId="52" borderId="0" xfId="0" applyFill="1" applyAlignment="1">
      <alignment/>
    </xf>
    <xf numFmtId="0" fontId="59" fillId="74" borderId="33" xfId="44" applyFont="1" applyFill="1" applyBorder="1" applyAlignment="1">
      <alignment horizontal="center" vertical="center" wrapText="1"/>
      <protection/>
    </xf>
    <xf numFmtId="0" fontId="25" fillId="69" borderId="0" xfId="0" applyFont="1" applyFill="1" applyBorder="1" applyAlignment="1">
      <alignment horizontal="center" vertical="center" wrapText="1"/>
    </xf>
    <xf numFmtId="0" fontId="59" fillId="74" borderId="0" xfId="44" applyFont="1" applyFill="1" applyBorder="1" applyAlignment="1">
      <alignment horizontal="center" vertical="center" wrapText="1"/>
      <protection/>
    </xf>
    <xf numFmtId="0" fontId="59" fillId="82" borderId="79" xfId="44" applyFont="1" applyFill="1" applyBorder="1" applyAlignment="1">
      <alignment horizontal="center" vertical="center" wrapText="1"/>
      <protection/>
    </xf>
    <xf numFmtId="0" fontId="2" fillId="0" borderId="80" xfId="0" applyFont="1" applyBorder="1" applyAlignment="1">
      <alignment horizontal="center" vertical="center" wrapText="1"/>
    </xf>
    <xf numFmtId="0" fontId="24" fillId="83" borderId="77" xfId="0" applyNumberFormat="1" applyFont="1" applyFill="1" applyBorder="1" applyAlignment="1">
      <alignment horizontal="center" vertical="center" wrapText="1"/>
    </xf>
    <xf numFmtId="0" fontId="59" fillId="74" borderId="81" xfId="44" applyFont="1" applyFill="1" applyBorder="1" applyAlignment="1">
      <alignment horizontal="center" vertical="center" wrapText="1"/>
      <protection/>
    </xf>
    <xf numFmtId="0" fontId="59" fillId="74" borderId="82" xfId="44" applyFont="1" applyFill="1" applyBorder="1" applyAlignment="1">
      <alignment horizontal="center" vertical="center" wrapText="1"/>
      <protection/>
    </xf>
    <xf numFmtId="0" fontId="59" fillId="74" borderId="83" xfId="44" applyFont="1" applyFill="1" applyBorder="1" applyAlignment="1">
      <alignment horizontal="center" vertical="center" wrapText="1"/>
      <protection/>
    </xf>
    <xf numFmtId="0" fontId="24" fillId="84" borderId="71" xfId="0" applyNumberFormat="1" applyFont="1" applyFill="1" applyBorder="1" applyAlignment="1">
      <alignment horizontal="center" vertical="center" wrapText="1"/>
    </xf>
    <xf numFmtId="0" fontId="59" fillId="74" borderId="33" xfId="44" applyFont="1" applyFill="1" applyBorder="1" applyAlignment="1">
      <alignment horizontal="center" vertical="center" wrapText="1"/>
      <protection/>
    </xf>
    <xf numFmtId="0" fontId="59" fillId="85" borderId="81" xfId="44" applyFont="1" applyFill="1" applyBorder="1" applyAlignment="1">
      <alignment horizontal="center" vertical="center" wrapText="1"/>
      <protection/>
    </xf>
    <xf numFmtId="0" fontId="59" fillId="85" borderId="17" xfId="44" applyFont="1" applyFill="1" applyBorder="1" applyAlignment="1">
      <alignment horizontal="center" vertical="center" wrapText="1"/>
      <protection/>
    </xf>
    <xf numFmtId="0" fontId="59" fillId="85" borderId="33" xfId="44" applyFont="1" applyFill="1" applyBorder="1" applyAlignment="1">
      <alignment horizontal="center" vertical="center" wrapText="1"/>
      <protection/>
    </xf>
    <xf numFmtId="0" fontId="59" fillId="85" borderId="59" xfId="44" applyFont="1" applyFill="1" applyBorder="1" applyAlignment="1">
      <alignment horizontal="center" vertical="center" wrapText="1"/>
      <protection/>
    </xf>
    <xf numFmtId="0" fontId="59" fillId="85" borderId="82" xfId="44" applyFont="1" applyFill="1" applyBorder="1" applyAlignment="1">
      <alignment horizontal="center" vertical="center" wrapText="1"/>
      <protection/>
    </xf>
    <xf numFmtId="0" fontId="25" fillId="86" borderId="60" xfId="0" applyFont="1" applyFill="1" applyBorder="1" applyAlignment="1">
      <alignment horizontal="center" vertical="center" wrapText="1"/>
    </xf>
    <xf numFmtId="0" fontId="30" fillId="86" borderId="19" xfId="0" applyFont="1" applyFill="1" applyBorder="1" applyAlignment="1">
      <alignment horizontal="center" vertical="center"/>
    </xf>
    <xf numFmtId="0" fontId="35" fillId="86" borderId="19" xfId="0" applyFont="1" applyFill="1" applyBorder="1" applyAlignment="1">
      <alignment horizontal="center" vertical="center"/>
    </xf>
    <xf numFmtId="0" fontId="59" fillId="85" borderId="61" xfId="44" applyFont="1" applyFill="1" applyBorder="1" applyAlignment="1">
      <alignment horizontal="center" vertical="center" wrapText="1"/>
      <protection/>
    </xf>
    <xf numFmtId="0" fontId="59" fillId="72" borderId="65" xfId="44" applyFont="1" applyFill="1" applyBorder="1" applyAlignment="1">
      <alignment horizontal="center" vertical="center" wrapText="1"/>
      <protection/>
    </xf>
    <xf numFmtId="0" fontId="59" fillId="85" borderId="84" xfId="44" applyFont="1" applyFill="1" applyBorder="1" applyAlignment="1">
      <alignment horizontal="center" vertical="center" wrapText="1"/>
      <protection/>
    </xf>
    <xf numFmtId="2" fontId="26" fillId="72" borderId="62" xfId="44" applyNumberFormat="1" applyFont="1" applyFill="1" applyBorder="1" applyAlignment="1">
      <alignment horizontal="center" vertical="center" wrapText="1"/>
      <protection/>
    </xf>
    <xf numFmtId="2" fontId="26" fillId="87" borderId="66" xfId="44" applyNumberFormat="1" applyFont="1" applyFill="1" applyBorder="1" applyAlignment="1">
      <alignment horizontal="center" vertical="center" wrapText="1"/>
      <protection/>
    </xf>
    <xf numFmtId="0" fontId="59" fillId="87" borderId="19" xfId="44" applyFont="1" applyFill="1" applyBorder="1" applyAlignment="1">
      <alignment horizontal="center" vertical="center" wrapText="1"/>
      <protection/>
    </xf>
    <xf numFmtId="2" fontId="26" fillId="78" borderId="29" xfId="44" applyNumberFormat="1" applyFont="1" applyFill="1" applyBorder="1" applyAlignment="1">
      <alignment horizontal="center" vertical="center" wrapText="1"/>
      <protection/>
    </xf>
    <xf numFmtId="2" fontId="26" fillId="78" borderId="30" xfId="44" applyNumberFormat="1" applyFont="1" applyFill="1" applyBorder="1" applyAlignment="1">
      <alignment horizontal="center" vertical="center" wrapText="1"/>
      <protection/>
    </xf>
    <xf numFmtId="0" fontId="59" fillId="85" borderId="68" xfId="44" applyFont="1" applyFill="1" applyBorder="1" applyAlignment="1">
      <alignment horizontal="center" vertical="center" wrapText="1"/>
      <protection/>
    </xf>
    <xf numFmtId="0" fontId="59" fillId="88" borderId="68" xfId="44" applyFont="1" applyFill="1" applyBorder="1" applyAlignment="1">
      <alignment horizontal="center" vertical="center" wrapText="1"/>
      <protection/>
    </xf>
    <xf numFmtId="2" fontId="26" fillId="78" borderId="41" xfId="44" applyNumberFormat="1" applyFont="1" applyFill="1" applyBorder="1" applyAlignment="1">
      <alignment horizontal="center" vertical="center" wrapText="1"/>
      <protection/>
    </xf>
    <xf numFmtId="2" fontId="26" fillId="78" borderId="85" xfId="44" applyNumberFormat="1" applyFont="1" applyFill="1" applyBorder="1" applyAlignment="1">
      <alignment horizontal="center" vertical="center" wrapText="1"/>
      <protection/>
    </xf>
    <xf numFmtId="0" fontId="30" fillId="10" borderId="66" xfId="0" applyFont="1" applyFill="1" applyBorder="1" applyAlignment="1">
      <alignment horizontal="center" vertical="center"/>
    </xf>
    <xf numFmtId="0" fontId="30" fillId="10" borderId="19" xfId="0" applyFont="1" applyFill="1" applyBorder="1" applyAlignment="1">
      <alignment horizontal="center" vertical="center"/>
    </xf>
    <xf numFmtId="0" fontId="35" fillId="10" borderId="19" xfId="0" applyFont="1" applyFill="1" applyBorder="1" applyAlignment="1">
      <alignment horizontal="center" vertical="center"/>
    </xf>
    <xf numFmtId="2" fontId="26" fillId="78" borderId="71" xfId="44" applyNumberFormat="1" applyFont="1" applyFill="1" applyBorder="1" applyAlignment="1">
      <alignment horizontal="center" vertical="center" wrapText="1"/>
      <protection/>
    </xf>
    <xf numFmtId="2" fontId="26" fillId="72" borderId="20" xfId="44" applyNumberFormat="1" applyFont="1" applyFill="1" applyBorder="1" applyAlignment="1">
      <alignment horizontal="center" vertical="center" wrapText="1"/>
      <protection/>
    </xf>
    <xf numFmtId="2" fontId="26" fillId="89" borderId="25" xfId="44" applyNumberFormat="1" applyFont="1" applyFill="1" applyBorder="1" applyAlignment="1">
      <alignment horizontal="center" vertical="center" wrapText="1"/>
      <protection/>
    </xf>
    <xf numFmtId="0" fontId="59" fillId="89" borderId="19" xfId="44" applyFont="1" applyFill="1" applyBorder="1" applyAlignment="1">
      <alignment horizontal="center" vertical="center" wrapText="1"/>
      <protection/>
    </xf>
    <xf numFmtId="2" fontId="26" fillId="78" borderId="86" xfId="44" applyNumberFormat="1" applyFont="1" applyFill="1" applyBorder="1" applyAlignment="1">
      <alignment horizontal="center" vertical="center" wrapText="1"/>
      <protection/>
    </xf>
    <xf numFmtId="2" fontId="26" fillId="78" borderId="58" xfId="44" applyNumberFormat="1" applyFont="1" applyFill="1" applyBorder="1" applyAlignment="1">
      <alignment horizontal="center" vertical="center" wrapText="1"/>
      <protection/>
    </xf>
    <xf numFmtId="2" fontId="26" fillId="78" borderId="53" xfId="44" applyNumberFormat="1" applyFont="1" applyFill="1" applyBorder="1" applyAlignment="1">
      <alignment horizontal="center" vertical="center" wrapText="1"/>
      <protection/>
    </xf>
    <xf numFmtId="2" fontId="26" fillId="89" borderId="53" xfId="44" applyNumberFormat="1" applyFont="1" applyFill="1" applyBorder="1" applyAlignment="1">
      <alignment horizontal="center" vertical="center" wrapText="1"/>
      <protection/>
    </xf>
    <xf numFmtId="2" fontId="24" fillId="90" borderId="0" xfId="0" applyNumberFormat="1" applyFont="1" applyFill="1" applyBorder="1" applyAlignment="1">
      <alignment horizontal="center" vertical="center" wrapText="1"/>
    </xf>
    <xf numFmtId="0" fontId="59" fillId="85" borderId="65" xfId="44" applyFont="1" applyFill="1" applyBorder="1" applyAlignment="1">
      <alignment horizontal="center" vertical="center" wrapText="1"/>
      <protection/>
    </xf>
    <xf numFmtId="0" fontId="59" fillId="85" borderId="19" xfId="44" applyFont="1" applyFill="1" applyBorder="1" applyAlignment="1">
      <alignment horizontal="center" vertical="center" wrapText="1"/>
      <protection/>
    </xf>
    <xf numFmtId="2" fontId="26" fillId="78" borderId="27" xfId="44" applyNumberFormat="1" applyFont="1" applyFill="1" applyBorder="1" applyAlignment="1">
      <alignment horizontal="center" vertical="center" wrapText="1"/>
      <protection/>
    </xf>
    <xf numFmtId="0" fontId="59" fillId="85" borderId="62" xfId="44" applyFont="1" applyFill="1" applyBorder="1" applyAlignment="1">
      <alignment horizontal="center" vertical="center" wrapText="1"/>
      <protection/>
    </xf>
    <xf numFmtId="0" fontId="59" fillId="85" borderId="66" xfId="44" applyFont="1" applyFill="1" applyBorder="1" applyAlignment="1">
      <alignment horizontal="center" vertical="center" wrapText="1"/>
      <protection/>
    </xf>
    <xf numFmtId="2" fontId="26" fillId="78" borderId="39" xfId="44" applyNumberFormat="1" applyFont="1" applyFill="1" applyBorder="1" applyAlignment="1">
      <alignment horizontal="center" vertical="center" wrapText="1"/>
      <protection/>
    </xf>
    <xf numFmtId="0" fontId="30" fillId="0" borderId="68" xfId="0" applyFont="1" applyBorder="1" applyAlignment="1">
      <alignment horizontal="center" vertical="center"/>
    </xf>
    <xf numFmtId="0" fontId="35" fillId="0" borderId="77" xfId="0" applyFont="1" applyBorder="1" applyAlignment="1">
      <alignment horizontal="center" vertical="center"/>
    </xf>
    <xf numFmtId="0" fontId="59" fillId="72" borderId="62" xfId="44" applyFont="1" applyFill="1" applyBorder="1" applyAlignment="1">
      <alignment horizontal="center" vertical="center" wrapText="1"/>
      <protection/>
    </xf>
    <xf numFmtId="0" fontId="59" fillId="73" borderId="77" xfId="44" applyFont="1" applyFill="1" applyBorder="1" applyAlignment="1">
      <alignment horizontal="center" vertical="center" wrapText="1"/>
      <protection/>
    </xf>
    <xf numFmtId="0" fontId="30" fillId="91" borderId="66" xfId="0" applyFont="1" applyFill="1" applyBorder="1" applyAlignment="1">
      <alignment horizontal="center" vertical="center"/>
    </xf>
    <xf numFmtId="0" fontId="30" fillId="91" borderId="19" xfId="0" applyFont="1" applyFill="1" applyBorder="1" applyAlignment="1">
      <alignment horizontal="center" vertical="center"/>
    </xf>
    <xf numFmtId="0" fontId="59" fillId="82" borderId="87" xfId="44" applyFont="1" applyFill="1" applyBorder="1" applyAlignment="1">
      <alignment horizontal="center" vertical="center" wrapText="1"/>
      <protection/>
    </xf>
    <xf numFmtId="2" fontId="26" fillId="78" borderId="88" xfId="44" applyNumberFormat="1" applyFont="1" applyFill="1" applyBorder="1" applyAlignment="1">
      <alignment horizontal="center" vertical="center" wrapText="1"/>
      <protection/>
    </xf>
    <xf numFmtId="0" fontId="59" fillId="74" borderId="89" xfId="44" applyFont="1" applyFill="1" applyBorder="1" applyAlignment="1">
      <alignment horizontal="center" vertical="center" wrapText="1"/>
      <protection/>
    </xf>
    <xf numFmtId="0" fontId="59" fillId="70" borderId="89" xfId="44" applyFont="1" applyFill="1" applyBorder="1" applyAlignment="1">
      <alignment horizontal="center" vertical="center" wrapText="1"/>
      <protection/>
    </xf>
    <xf numFmtId="0" fontId="25" fillId="86" borderId="62" xfId="0" applyFont="1" applyFill="1" applyBorder="1" applyAlignment="1">
      <alignment horizontal="center" vertical="center" wrapText="1"/>
    </xf>
    <xf numFmtId="0" fontId="25" fillId="86" borderId="90" xfId="0" applyFont="1" applyFill="1" applyBorder="1" applyAlignment="1">
      <alignment horizontal="center" vertical="center" wrapText="1"/>
    </xf>
    <xf numFmtId="0" fontId="59" fillId="85" borderId="70" xfId="44" applyFont="1" applyFill="1" applyBorder="1" applyAlignment="1">
      <alignment horizontal="center" vertical="center" wrapText="1"/>
      <protection/>
    </xf>
    <xf numFmtId="2" fontId="26" fillId="78" borderId="91" xfId="44" applyNumberFormat="1" applyFont="1" applyFill="1" applyBorder="1" applyAlignment="1">
      <alignment horizontal="center" vertical="center" wrapText="1"/>
      <protection/>
    </xf>
    <xf numFmtId="2" fontId="26" fillId="78" borderId="92" xfId="44" applyNumberFormat="1" applyFont="1" applyFill="1" applyBorder="1" applyAlignment="1">
      <alignment horizontal="center" vertical="center" wrapText="1"/>
      <protection/>
    </xf>
    <xf numFmtId="2" fontId="26" fillId="78" borderId="26" xfId="44" applyNumberFormat="1" applyFont="1" applyFill="1" applyBorder="1" applyAlignment="1">
      <alignment horizontal="center" vertical="center" wrapText="1"/>
      <protection/>
    </xf>
    <xf numFmtId="0" fontId="59" fillId="72" borderId="93" xfId="44" applyFont="1" applyFill="1" applyBorder="1" applyAlignment="1">
      <alignment horizontal="center" vertical="center" wrapText="1"/>
      <protection/>
    </xf>
    <xf numFmtId="0" fontId="59" fillId="89" borderId="23" xfId="44" applyFont="1" applyFill="1" applyBorder="1" applyAlignment="1">
      <alignment horizontal="center" vertical="center" wrapText="1"/>
      <protection/>
    </xf>
    <xf numFmtId="0" fontId="59" fillId="70" borderId="94" xfId="44" applyFont="1" applyFill="1" applyBorder="1" applyAlignment="1">
      <alignment horizontal="center" vertical="center" wrapText="1"/>
      <protection/>
    </xf>
    <xf numFmtId="0" fontId="59" fillId="85" borderId="74" xfId="44" applyFont="1" applyFill="1" applyBorder="1" applyAlignment="1">
      <alignment horizontal="center" vertical="center" wrapText="1"/>
      <protection/>
    </xf>
    <xf numFmtId="0" fontId="59" fillId="85" borderId="95" xfId="44" applyFont="1" applyFill="1" applyBorder="1" applyAlignment="1">
      <alignment horizontal="center" vertical="center" wrapText="1"/>
      <protection/>
    </xf>
    <xf numFmtId="0" fontId="59" fillId="85" borderId="18" xfId="44" applyFont="1" applyFill="1" applyBorder="1" applyAlignment="1">
      <alignment horizontal="center" vertical="center" wrapText="1"/>
      <protection/>
    </xf>
    <xf numFmtId="0" fontId="59" fillId="85" borderId="96" xfId="44" applyFont="1" applyFill="1" applyBorder="1" applyAlignment="1">
      <alignment horizontal="center" vertical="center" wrapText="1"/>
      <protection/>
    </xf>
    <xf numFmtId="0" fontId="59" fillId="85" borderId="63" xfId="44" applyFont="1" applyFill="1" applyBorder="1" applyAlignment="1">
      <alignment horizontal="center" vertical="center" wrapText="1"/>
      <protection/>
    </xf>
    <xf numFmtId="0" fontId="59" fillId="85" borderId="97" xfId="44" applyFont="1" applyFill="1" applyBorder="1" applyAlignment="1">
      <alignment horizontal="center" vertical="center" wrapText="1"/>
      <protection/>
    </xf>
    <xf numFmtId="0" fontId="59" fillId="70" borderId="82" xfId="44" applyFont="1" applyFill="1" applyBorder="1" applyAlignment="1">
      <alignment horizontal="center" vertical="center" wrapText="1"/>
      <protection/>
    </xf>
    <xf numFmtId="0" fontId="25" fillId="15" borderId="60" xfId="0" applyFont="1" applyFill="1" applyBorder="1" applyAlignment="1">
      <alignment/>
    </xf>
    <xf numFmtId="0" fontId="59" fillId="85" borderId="60" xfId="44" applyFont="1" applyFill="1" applyBorder="1" applyAlignment="1">
      <alignment horizontal="center" vertical="center" wrapText="1"/>
      <protection/>
    </xf>
    <xf numFmtId="0" fontId="59" fillId="85" borderId="89" xfId="44" applyFont="1" applyFill="1" applyBorder="1" applyAlignment="1">
      <alignment horizontal="center" vertical="center" wrapText="1"/>
      <protection/>
    </xf>
    <xf numFmtId="0" fontId="25" fillId="86" borderId="65" xfId="0" applyFont="1" applyFill="1" applyBorder="1" applyAlignment="1">
      <alignment horizontal="center" vertical="center" wrapText="1"/>
    </xf>
    <xf numFmtId="0" fontId="25" fillId="86" borderId="61" xfId="0" applyFont="1" applyFill="1" applyBorder="1" applyAlignment="1">
      <alignment horizontal="center" vertical="center" wrapText="1"/>
    </xf>
    <xf numFmtId="0" fontId="59" fillId="70" borderId="98" xfId="44" applyFont="1" applyFill="1" applyBorder="1" applyAlignment="1">
      <alignment horizontal="center" vertical="center" wrapText="1"/>
      <protection/>
    </xf>
    <xf numFmtId="0" fontId="59" fillId="70" borderId="69" xfId="44" applyFont="1" applyFill="1" applyBorder="1" applyAlignment="1">
      <alignment horizontal="center" vertical="center" wrapText="1"/>
      <protection/>
    </xf>
    <xf numFmtId="0" fontId="59" fillId="72" borderId="99" xfId="44" applyFont="1" applyFill="1" applyBorder="1" applyAlignment="1">
      <alignment horizontal="center" vertical="center" wrapText="1"/>
      <protection/>
    </xf>
    <xf numFmtId="0" fontId="59" fillId="89" borderId="100" xfId="44" applyFont="1" applyFill="1" applyBorder="1" applyAlignment="1">
      <alignment horizontal="center" vertical="center" wrapText="1"/>
      <protection/>
    </xf>
    <xf numFmtId="0" fontId="59" fillId="70" borderId="101" xfId="44" applyFont="1" applyFill="1" applyBorder="1" applyAlignment="1">
      <alignment horizontal="center" vertical="center" wrapText="1"/>
      <protection/>
    </xf>
    <xf numFmtId="0" fontId="59" fillId="85" borderId="75" xfId="44" applyFont="1" applyFill="1" applyBorder="1" applyAlignment="1">
      <alignment horizontal="center" vertical="center" wrapText="1"/>
      <protection/>
    </xf>
    <xf numFmtId="0" fontId="59" fillId="85" borderId="102" xfId="44" applyFont="1" applyFill="1" applyBorder="1" applyAlignment="1">
      <alignment horizontal="center" vertical="center" wrapText="1"/>
      <protection/>
    </xf>
    <xf numFmtId="0" fontId="59" fillId="85" borderId="64" xfId="44" applyFont="1" applyFill="1" applyBorder="1" applyAlignment="1">
      <alignment horizontal="center" vertical="center" wrapText="1"/>
      <protection/>
    </xf>
    <xf numFmtId="0" fontId="59" fillId="85" borderId="103" xfId="44" applyFont="1" applyFill="1" applyBorder="1" applyAlignment="1">
      <alignment horizontal="center" vertical="center" wrapText="1"/>
      <protection/>
    </xf>
    <xf numFmtId="0" fontId="59" fillId="85" borderId="32" xfId="44" applyFont="1" applyFill="1" applyBorder="1" applyAlignment="1">
      <alignment horizontal="center" vertical="center" wrapText="1"/>
      <protection/>
    </xf>
    <xf numFmtId="0" fontId="35" fillId="86" borderId="32" xfId="0" applyFont="1" applyFill="1" applyBorder="1" applyAlignment="1">
      <alignment horizontal="center" vertical="center"/>
    </xf>
    <xf numFmtId="0" fontId="25" fillId="0" borderId="65" xfId="0" applyFont="1" applyBorder="1" applyAlignment="1">
      <alignment horizontal="center" vertical="center"/>
    </xf>
    <xf numFmtId="0" fontId="25" fillId="0" borderId="66" xfId="0" applyFont="1" applyBorder="1" applyAlignment="1">
      <alignment horizontal="center" vertical="center"/>
    </xf>
    <xf numFmtId="0" fontId="25" fillId="0" borderId="19" xfId="0" applyFont="1" applyBorder="1" applyAlignment="1">
      <alignment horizontal="center" vertical="center"/>
    </xf>
    <xf numFmtId="0" fontId="25" fillId="69" borderId="99" xfId="0" applyFont="1" applyFill="1" applyBorder="1" applyAlignment="1">
      <alignment horizontal="center" vertical="center" wrapText="1"/>
    </xf>
    <xf numFmtId="0" fontId="25" fillId="0" borderId="69" xfId="0" applyFont="1" applyBorder="1" applyAlignment="1">
      <alignment horizontal="center" vertical="center"/>
    </xf>
    <xf numFmtId="0" fontId="25" fillId="0" borderId="100" xfId="0" applyFont="1" applyBorder="1" applyAlignment="1">
      <alignment horizontal="center" vertical="center"/>
    </xf>
    <xf numFmtId="0" fontId="25" fillId="15" borderId="39" xfId="0" applyFont="1" applyFill="1" applyBorder="1" applyAlignment="1">
      <alignment/>
    </xf>
    <xf numFmtId="0" fontId="59" fillId="74" borderId="41" xfId="44" applyFont="1" applyFill="1" applyBorder="1" applyAlignment="1">
      <alignment horizontal="center" vertical="center" wrapText="1"/>
      <protection/>
    </xf>
    <xf numFmtId="0" fontId="34" fillId="0" borderId="61" xfId="0" applyFont="1" applyBorder="1" applyAlignment="1">
      <alignment horizontal="center" vertical="center"/>
    </xf>
    <xf numFmtId="0" fontId="59" fillId="74" borderId="100" xfId="44" applyFont="1" applyFill="1" applyBorder="1" applyAlignment="1">
      <alignment horizontal="center" vertical="center" wrapText="1"/>
      <protection/>
    </xf>
    <xf numFmtId="0" fontId="25" fillId="86" borderId="39" xfId="0" applyFont="1" applyFill="1" applyBorder="1" applyAlignment="1">
      <alignment/>
    </xf>
    <xf numFmtId="0" fontId="59" fillId="85" borderId="42" xfId="44" applyFont="1" applyFill="1" applyBorder="1" applyAlignment="1">
      <alignment horizontal="center" vertical="center" wrapText="1"/>
      <protection/>
    </xf>
    <xf numFmtId="0" fontId="59" fillId="85" borderId="78" xfId="44" applyFont="1" applyFill="1" applyBorder="1" applyAlignment="1">
      <alignment horizontal="center" vertical="center" wrapText="1"/>
      <protection/>
    </xf>
    <xf numFmtId="0" fontId="59" fillId="85" borderId="40" xfId="44" applyFont="1" applyFill="1" applyBorder="1" applyAlignment="1">
      <alignment horizontal="center" vertical="center" wrapText="1"/>
      <protection/>
    </xf>
    <xf numFmtId="0" fontId="59" fillId="85" borderId="85" xfId="44" applyFont="1" applyFill="1" applyBorder="1" applyAlignment="1">
      <alignment horizontal="center" vertical="center" wrapText="1"/>
      <protection/>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34" fillId="0" borderId="96" xfId="0" applyFont="1" applyBorder="1" applyAlignment="1">
      <alignment horizontal="center" vertical="center"/>
    </xf>
    <xf numFmtId="0" fontId="34" fillId="0" borderId="84" xfId="0" applyFont="1" applyBorder="1" applyAlignment="1">
      <alignment horizontal="center" vertical="center"/>
    </xf>
    <xf numFmtId="0" fontId="24" fillId="86" borderId="77" xfId="0" applyFont="1" applyFill="1" applyBorder="1" applyAlignment="1">
      <alignment horizontal="center" vertical="center"/>
    </xf>
    <xf numFmtId="0" fontId="24" fillId="86" borderId="31" xfId="0" applyFont="1" applyFill="1" applyBorder="1" applyAlignment="1">
      <alignment horizontal="center" vertical="center"/>
    </xf>
    <xf numFmtId="0" fontId="25" fillId="69" borderId="93" xfId="0" applyFont="1" applyFill="1" applyBorder="1" applyAlignment="1">
      <alignment horizontal="center" vertical="center" wrapText="1"/>
    </xf>
    <xf numFmtId="0" fontId="59" fillId="74" borderId="23" xfId="44" applyFont="1" applyFill="1" applyBorder="1" applyAlignment="1">
      <alignment horizontal="center" vertical="center" wrapText="1"/>
      <protection/>
    </xf>
    <xf numFmtId="0" fontId="26" fillId="33" borderId="25" xfId="44" applyFont="1" applyFill="1" applyBorder="1" applyAlignment="1">
      <alignment horizontal="center" vertical="center" wrapText="1"/>
      <protection/>
    </xf>
    <xf numFmtId="0" fontId="26" fillId="47" borderId="85" xfId="44" applyFont="1" applyFill="1" applyBorder="1" applyAlignment="1">
      <alignment horizontal="center" vertical="center" wrapText="1"/>
      <protection/>
    </xf>
    <xf numFmtId="0" fontId="26" fillId="47" borderId="42" xfId="44" applyFont="1" applyFill="1" applyBorder="1" applyAlignment="1">
      <alignment horizontal="center" vertical="center" wrapText="1"/>
      <protection/>
    </xf>
    <xf numFmtId="0" fontId="8" fillId="53" borderId="92" xfId="44" applyNumberFormat="1" applyFont="1" applyFill="1" applyBorder="1" applyAlignment="1">
      <alignment horizontal="left" vertical="center" wrapText="1"/>
      <protection/>
    </xf>
    <xf numFmtId="0" fontId="10" fillId="0" borderId="61" xfId="44" applyNumberFormat="1" applyFont="1" applyBorder="1" applyAlignment="1">
      <alignment horizontal="left" vertical="center" wrapText="1"/>
      <protection/>
    </xf>
    <xf numFmtId="0" fontId="59" fillId="74" borderId="104" xfId="44" applyFont="1" applyFill="1" applyBorder="1" applyAlignment="1">
      <alignment horizontal="center" vertical="center" wrapText="1"/>
      <protection/>
    </xf>
    <xf numFmtId="0" fontId="24" fillId="81" borderId="34" xfId="0" applyNumberFormat="1" applyFont="1" applyFill="1" applyBorder="1" applyAlignment="1">
      <alignment horizontal="center" vertical="center" wrapText="1"/>
    </xf>
    <xf numFmtId="0" fontId="59" fillId="85" borderId="71" xfId="44" applyFont="1" applyFill="1" applyBorder="1" applyAlignment="1">
      <alignment horizontal="center" vertical="center" wrapText="1"/>
      <protection/>
    </xf>
    <xf numFmtId="0" fontId="25" fillId="86" borderId="78" xfId="0" applyFont="1" applyFill="1" applyBorder="1" applyAlignment="1">
      <alignment/>
    </xf>
    <xf numFmtId="0" fontId="24" fillId="81" borderId="105" xfId="0" applyNumberFormat="1" applyFont="1" applyFill="1" applyBorder="1" applyAlignment="1">
      <alignment horizontal="center" vertical="center" wrapText="1"/>
    </xf>
    <xf numFmtId="0" fontId="24" fillId="43" borderId="31" xfId="0" applyFont="1" applyFill="1" applyBorder="1" applyAlignment="1">
      <alignment horizontal="center" vertical="center" wrapText="1"/>
    </xf>
    <xf numFmtId="0" fontId="25" fillId="0" borderId="78" xfId="0" applyFont="1" applyBorder="1" applyAlignment="1">
      <alignment/>
    </xf>
    <xf numFmtId="0" fontId="0" fillId="0" borderId="106" xfId="0" applyFont="1" applyBorder="1" applyAlignment="1">
      <alignment/>
    </xf>
    <xf numFmtId="0" fontId="25" fillId="15" borderId="95" xfId="0" applyFont="1" applyFill="1" applyBorder="1" applyAlignment="1">
      <alignment/>
    </xf>
    <xf numFmtId="0" fontId="59" fillId="74" borderId="31" xfId="44" applyFont="1" applyFill="1" applyBorder="1" applyAlignment="1">
      <alignment horizontal="center" vertical="center" wrapText="1"/>
      <protection/>
    </xf>
    <xf numFmtId="0" fontId="0" fillId="0" borderId="78" xfId="0" applyFont="1" applyBorder="1" applyAlignment="1">
      <alignment/>
    </xf>
    <xf numFmtId="0" fontId="32" fillId="0" borderId="31" xfId="0" applyFont="1" applyBorder="1" applyAlignment="1">
      <alignment horizontal="center" vertical="center"/>
    </xf>
    <xf numFmtId="0" fontId="59" fillId="74" borderId="107" xfId="44" applyFont="1" applyFill="1" applyBorder="1" applyAlignment="1">
      <alignment horizontal="center" vertical="center" wrapText="1"/>
      <protection/>
    </xf>
    <xf numFmtId="0" fontId="24" fillId="84" borderId="31" xfId="0" applyNumberFormat="1" applyFont="1" applyFill="1" applyBorder="1" applyAlignment="1">
      <alignment horizontal="center" vertical="center" wrapText="1"/>
    </xf>
    <xf numFmtId="0" fontId="25" fillId="52" borderId="105" xfId="0" applyFont="1" applyFill="1" applyBorder="1" applyAlignment="1">
      <alignment horizontal="center" vertical="center" wrapText="1"/>
    </xf>
    <xf numFmtId="0" fontId="7" fillId="81" borderId="43" xfId="0" applyNumberFormat="1" applyFont="1" applyFill="1" applyBorder="1" applyAlignment="1">
      <alignment horizontal="center" vertical="center" wrapText="1"/>
    </xf>
    <xf numFmtId="0" fontId="59" fillId="72" borderId="69" xfId="44" applyFont="1" applyFill="1" applyBorder="1" applyAlignment="1">
      <alignment horizontal="center" vertical="center" wrapText="1"/>
      <protection/>
    </xf>
    <xf numFmtId="0" fontId="12" fillId="85" borderId="77" xfId="44" applyFont="1" applyFill="1" applyBorder="1" applyAlignment="1">
      <alignment horizontal="center" vertical="center" wrapText="1"/>
      <protection/>
    </xf>
    <xf numFmtId="2" fontId="4" fillId="0" borderId="63" xfId="0" applyNumberFormat="1" applyFont="1" applyBorder="1" applyAlignment="1">
      <alignment/>
    </xf>
    <xf numFmtId="0" fontId="36" fillId="33" borderId="39" xfId="44" applyFont="1" applyFill="1" applyBorder="1" applyAlignment="1">
      <alignment horizontal="center" vertical="center" wrapText="1"/>
      <protection/>
    </xf>
    <xf numFmtId="0" fontId="36" fillId="47" borderId="40" xfId="44" applyFont="1" applyFill="1" applyBorder="1" applyAlignment="1">
      <alignment horizontal="center" vertical="center" wrapText="1"/>
      <protection/>
    </xf>
    <xf numFmtId="0" fontId="36" fillId="47" borderId="42" xfId="44" applyFont="1" applyFill="1" applyBorder="1" applyAlignment="1">
      <alignment horizontal="center" vertical="center" wrapText="1"/>
      <protection/>
    </xf>
    <xf numFmtId="0" fontId="36" fillId="33" borderId="108" xfId="44" applyFont="1" applyFill="1" applyBorder="1" applyAlignment="1">
      <alignment horizontal="center" vertical="center" wrapText="1"/>
      <protection/>
    </xf>
    <xf numFmtId="0" fontId="36" fillId="33" borderId="21" xfId="44" applyFont="1" applyFill="1" applyBorder="1" applyAlignment="1">
      <alignment horizontal="center" vertical="center" wrapText="1"/>
      <protection/>
    </xf>
    <xf numFmtId="0" fontId="36" fillId="33" borderId="25" xfId="44" applyFont="1" applyFill="1" applyBorder="1" applyAlignment="1">
      <alignment horizontal="center" vertical="center" wrapText="1"/>
      <protection/>
    </xf>
    <xf numFmtId="0" fontId="36" fillId="33" borderId="20" xfId="44" applyFont="1" applyFill="1" applyBorder="1" applyAlignment="1">
      <alignment horizontal="center" vertical="center" wrapText="1"/>
      <protection/>
    </xf>
    <xf numFmtId="0" fontId="36" fillId="47" borderId="85" xfId="44" applyFont="1" applyFill="1" applyBorder="1" applyAlignment="1">
      <alignment horizontal="center" vertical="center" wrapText="1"/>
      <protection/>
    </xf>
    <xf numFmtId="0" fontId="36" fillId="33" borderId="72" xfId="44" applyFont="1" applyFill="1" applyBorder="1" applyAlignment="1">
      <alignment horizontal="center" vertical="center" wrapText="1"/>
      <protection/>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77" borderId="40" xfId="0" applyFont="1" applyFill="1" applyBorder="1" applyAlignment="1">
      <alignment horizontal="center" vertical="center"/>
    </xf>
    <xf numFmtId="2" fontId="36" fillId="78" borderId="24" xfId="44" applyNumberFormat="1" applyFont="1" applyFill="1" applyBorder="1" applyAlignment="1">
      <alignment horizontal="center" vertical="center" wrapText="1"/>
      <protection/>
    </xf>
    <xf numFmtId="2" fontId="36" fillId="87" borderId="66" xfId="44" applyNumberFormat="1" applyFont="1" applyFill="1" applyBorder="1" applyAlignment="1">
      <alignment horizontal="center" vertical="center" wrapText="1"/>
      <protection/>
    </xf>
    <xf numFmtId="2" fontId="36" fillId="78" borderId="72" xfId="44" applyNumberFormat="1" applyFont="1" applyFill="1" applyBorder="1" applyAlignment="1">
      <alignment horizontal="center" vertical="center" wrapText="1"/>
      <protection/>
    </xf>
    <xf numFmtId="2" fontId="36" fillId="78" borderId="21" xfId="44" applyNumberFormat="1" applyFont="1" applyFill="1" applyBorder="1" applyAlignment="1">
      <alignment horizontal="center" vertical="center" wrapText="1"/>
      <protection/>
    </xf>
    <xf numFmtId="2" fontId="36" fillId="78" borderId="29" xfId="44" applyNumberFormat="1" applyFont="1" applyFill="1" applyBorder="1" applyAlignment="1">
      <alignment horizontal="center" vertical="center" wrapText="1"/>
      <protection/>
    </xf>
    <xf numFmtId="2" fontId="36" fillId="78" borderId="30" xfId="44" applyNumberFormat="1" applyFont="1" applyFill="1" applyBorder="1" applyAlignment="1">
      <alignment horizontal="center" vertical="center" wrapText="1"/>
      <protection/>
    </xf>
    <xf numFmtId="2" fontId="36" fillId="78" borderId="11" xfId="44" applyNumberFormat="1" applyFont="1" applyFill="1" applyBorder="1" applyAlignment="1">
      <alignment horizontal="center" vertical="center" wrapText="1"/>
      <protection/>
    </xf>
    <xf numFmtId="2" fontId="36" fillId="78" borderId="88" xfId="44" applyNumberFormat="1" applyFont="1" applyFill="1" applyBorder="1" applyAlignment="1">
      <alignment horizontal="center" vertical="center" wrapText="1"/>
      <protection/>
    </xf>
    <xf numFmtId="2" fontId="36" fillId="78" borderId="91" xfId="44" applyNumberFormat="1" applyFont="1" applyFill="1" applyBorder="1" applyAlignment="1">
      <alignment horizontal="center" vertical="center" wrapText="1"/>
      <protection/>
    </xf>
    <xf numFmtId="2" fontId="36" fillId="78" borderId="27" xfId="44" applyNumberFormat="1" applyFont="1" applyFill="1" applyBorder="1" applyAlignment="1">
      <alignment horizontal="center" vertical="center" wrapText="1"/>
      <protection/>
    </xf>
    <xf numFmtId="2" fontId="36" fillId="78" borderId="26" xfId="44" applyNumberFormat="1" applyFont="1" applyFill="1" applyBorder="1" applyAlignment="1">
      <alignment horizontal="center" vertical="center" wrapText="1"/>
      <protection/>
    </xf>
    <xf numFmtId="2" fontId="36" fillId="78" borderId="14" xfId="44" applyNumberFormat="1" applyFont="1" applyFill="1" applyBorder="1" applyAlignment="1">
      <alignment horizontal="center" vertical="center" wrapText="1"/>
      <protection/>
    </xf>
    <xf numFmtId="2" fontId="36" fillId="78" borderId="41" xfId="44" applyNumberFormat="1" applyFont="1" applyFill="1" applyBorder="1" applyAlignment="1">
      <alignment horizontal="center" vertical="center" wrapText="1"/>
      <protection/>
    </xf>
    <xf numFmtId="2" fontId="36" fillId="78" borderId="85" xfId="44" applyNumberFormat="1" applyFont="1" applyFill="1" applyBorder="1" applyAlignment="1">
      <alignment horizontal="center" vertical="center" wrapText="1"/>
      <protection/>
    </xf>
    <xf numFmtId="2" fontId="36" fillId="78" borderId="40" xfId="44" applyNumberFormat="1" applyFont="1" applyFill="1" applyBorder="1" applyAlignment="1">
      <alignment horizontal="center" vertical="center" wrapText="1"/>
      <protection/>
    </xf>
    <xf numFmtId="0" fontId="59" fillId="70" borderId="33" xfId="44" applyFont="1" applyFill="1" applyBorder="1" applyAlignment="1">
      <alignment horizontal="center" vertical="center" wrapText="1"/>
      <protection/>
    </xf>
    <xf numFmtId="0" fontId="59" fillId="70" borderId="82" xfId="44" applyFont="1" applyFill="1" applyBorder="1" applyAlignment="1">
      <alignment horizontal="center" vertical="center" wrapText="1"/>
      <protection/>
    </xf>
    <xf numFmtId="0" fontId="59" fillId="87" borderId="19" xfId="44" applyFont="1" applyFill="1" applyBorder="1" applyAlignment="1">
      <alignment horizontal="center" vertical="center" wrapText="1"/>
      <protection/>
    </xf>
    <xf numFmtId="0" fontId="59" fillId="70" borderId="17" xfId="44" applyFont="1" applyFill="1" applyBorder="1" applyAlignment="1">
      <alignment horizontal="center" vertical="center" wrapText="1"/>
      <protection/>
    </xf>
    <xf numFmtId="0" fontId="59" fillId="70" borderId="68" xfId="44" applyFont="1" applyFill="1" applyBorder="1" applyAlignment="1">
      <alignment horizontal="center" vertical="center" wrapText="1"/>
      <protection/>
    </xf>
    <xf numFmtId="0" fontId="59" fillId="70" borderId="33" xfId="44" applyFont="1" applyFill="1" applyBorder="1" applyAlignment="1">
      <alignment horizontal="center" vertical="center" wrapText="1"/>
      <protection/>
    </xf>
    <xf numFmtId="0" fontId="59" fillId="70" borderId="82" xfId="44" applyFont="1" applyFill="1" applyBorder="1" applyAlignment="1">
      <alignment horizontal="center" vertical="center" wrapText="1"/>
      <protection/>
    </xf>
    <xf numFmtId="0" fontId="59" fillId="70" borderId="98" xfId="44" applyFont="1" applyFill="1" applyBorder="1" applyAlignment="1">
      <alignment horizontal="center" vertical="center" wrapText="1"/>
      <protection/>
    </xf>
    <xf numFmtId="0" fontId="59" fillId="70" borderId="69" xfId="44" applyFont="1" applyFill="1" applyBorder="1" applyAlignment="1">
      <alignment horizontal="center" vertical="center" wrapText="1"/>
      <protection/>
    </xf>
    <xf numFmtId="0" fontId="59" fillId="70" borderId="17" xfId="44" applyFont="1" applyFill="1" applyBorder="1" applyAlignment="1">
      <alignment horizontal="center" vertical="center" wrapText="1"/>
      <protection/>
    </xf>
    <xf numFmtId="0" fontId="59" fillId="70" borderId="60" xfId="44" applyFont="1" applyFill="1" applyBorder="1" applyAlignment="1">
      <alignment horizontal="center" vertical="center" wrapText="1"/>
      <protection/>
    </xf>
    <xf numFmtId="0" fontId="59" fillId="70" borderId="67" xfId="44" applyFont="1" applyFill="1" applyBorder="1" applyAlignment="1">
      <alignment horizontal="center" vertical="center" wrapText="1"/>
      <protection/>
    </xf>
    <xf numFmtId="0" fontId="59" fillId="70" borderId="68" xfId="44" applyFont="1" applyFill="1" applyBorder="1" applyAlignment="1">
      <alignment horizontal="center" vertical="center" wrapText="1"/>
      <protection/>
    </xf>
    <xf numFmtId="0" fontId="59" fillId="70" borderId="98" xfId="44" applyFont="1" applyFill="1" applyBorder="1" applyAlignment="1">
      <alignment horizontal="center" vertical="center" wrapText="1"/>
      <protection/>
    </xf>
    <xf numFmtId="0" fontId="59" fillId="70" borderId="69" xfId="44" applyFont="1" applyFill="1" applyBorder="1" applyAlignment="1">
      <alignment horizontal="center" vertical="center" wrapText="1"/>
      <protection/>
    </xf>
    <xf numFmtId="0" fontId="59" fillId="70" borderId="17" xfId="44" applyFont="1" applyFill="1" applyBorder="1" applyAlignment="1">
      <alignment horizontal="center" vertical="center" wrapText="1"/>
      <protection/>
    </xf>
    <xf numFmtId="0" fontId="59" fillId="70" borderId="60" xfId="44" applyFont="1" applyFill="1" applyBorder="1" applyAlignment="1">
      <alignment horizontal="center" vertical="center" wrapText="1"/>
      <protection/>
    </xf>
    <xf numFmtId="0" fontId="59" fillId="70" borderId="69" xfId="44" applyFont="1" applyFill="1" applyBorder="1" applyAlignment="1">
      <alignment horizontal="center" vertical="center" wrapText="1"/>
      <protection/>
    </xf>
    <xf numFmtId="0" fontId="59" fillId="70" borderId="17" xfId="44" applyFont="1" applyFill="1" applyBorder="1" applyAlignment="1">
      <alignment horizontal="center" vertical="center" wrapText="1"/>
      <protection/>
    </xf>
    <xf numFmtId="0" fontId="59" fillId="70" borderId="60" xfId="44" applyFont="1" applyFill="1" applyBorder="1" applyAlignment="1">
      <alignment horizontal="center" vertical="center" wrapText="1"/>
      <protection/>
    </xf>
    <xf numFmtId="0" fontId="59" fillId="70" borderId="69" xfId="44" applyFont="1" applyFill="1" applyBorder="1" applyAlignment="1">
      <alignment horizontal="center" vertical="center" wrapText="1"/>
      <protection/>
    </xf>
    <xf numFmtId="0" fontId="59" fillId="70" borderId="17" xfId="44" applyFont="1" applyFill="1" applyBorder="1" applyAlignment="1">
      <alignment horizontal="center" vertical="center" wrapText="1"/>
      <protection/>
    </xf>
    <xf numFmtId="0" fontId="59" fillId="70" borderId="60" xfId="44" applyFont="1" applyFill="1" applyBorder="1" applyAlignment="1">
      <alignment horizontal="center" vertical="center" wrapText="1"/>
      <protection/>
    </xf>
    <xf numFmtId="0" fontId="59" fillId="70" borderId="33" xfId="44" applyFont="1" applyFill="1" applyBorder="1" applyAlignment="1">
      <alignment horizontal="center" vertical="center" wrapText="1"/>
      <protection/>
    </xf>
    <xf numFmtId="0" fontId="59" fillId="70" borderId="69" xfId="44" applyFont="1" applyFill="1" applyBorder="1" applyAlignment="1">
      <alignment horizontal="center" vertical="center" wrapText="1"/>
      <protection/>
    </xf>
    <xf numFmtId="0" fontId="22" fillId="14" borderId="77" xfId="0" applyFont="1" applyFill="1" applyBorder="1" applyAlignment="1">
      <alignment horizontal="center" vertical="center" wrapText="1"/>
    </xf>
    <xf numFmtId="0" fontId="22" fillId="14" borderId="71" xfId="0" applyFont="1" applyFill="1" applyBorder="1" applyAlignment="1">
      <alignment horizontal="center" vertical="center" wrapText="1"/>
    </xf>
    <xf numFmtId="0" fontId="2" fillId="0" borderId="43" xfId="0" applyFont="1" applyBorder="1" applyAlignment="1">
      <alignment horizontal="center" vertical="center" wrapText="1"/>
    </xf>
    <xf numFmtId="0" fontId="21" fillId="14" borderId="77" xfId="0" applyFont="1" applyFill="1" applyBorder="1" applyAlignment="1">
      <alignment horizontal="center" vertical="center" wrapText="1"/>
    </xf>
    <xf numFmtId="0" fontId="21" fillId="14" borderId="43" xfId="0" applyFont="1" applyFill="1" applyBorder="1" applyAlignment="1">
      <alignment horizontal="center" vertical="center" wrapText="1"/>
    </xf>
    <xf numFmtId="2" fontId="24" fillId="81" borderId="109" xfId="0" applyNumberFormat="1" applyFont="1" applyFill="1" applyBorder="1" applyAlignment="1">
      <alignment horizontal="center" vertical="center" wrapText="1"/>
    </xf>
    <xf numFmtId="2" fontId="24" fillId="81" borderId="110" xfId="0" applyNumberFormat="1" applyFont="1" applyFill="1" applyBorder="1" applyAlignment="1">
      <alignment horizontal="center" vertical="center" wrapText="1"/>
    </xf>
    <xf numFmtId="2" fontId="24" fillId="81" borderId="0" xfId="0" applyNumberFormat="1" applyFont="1" applyFill="1" applyBorder="1" applyAlignment="1">
      <alignment horizontal="center" vertical="center" wrapText="1"/>
    </xf>
    <xf numFmtId="2" fontId="24" fillId="81" borderId="105" xfId="0" applyNumberFormat="1" applyFont="1" applyFill="1" applyBorder="1" applyAlignment="1">
      <alignment horizontal="center" vertical="center" wrapText="1"/>
    </xf>
    <xf numFmtId="0" fontId="21" fillId="14" borderId="71" xfId="0" applyFont="1" applyFill="1" applyBorder="1" applyAlignment="1">
      <alignment horizontal="center" vertical="center" wrapText="1"/>
    </xf>
    <xf numFmtId="2" fontId="24" fillId="81" borderId="87" xfId="0" applyNumberFormat="1" applyFont="1" applyFill="1" applyBorder="1" applyAlignment="1">
      <alignment horizontal="center" vertical="center" wrapText="1"/>
    </xf>
    <xf numFmtId="0" fontId="0" fillId="0" borderId="0" xfId="0" applyFont="1" applyBorder="1" applyAlignment="1">
      <alignment horizontal="left"/>
    </xf>
    <xf numFmtId="0" fontId="2" fillId="0" borderId="0" xfId="0" applyFont="1" applyBorder="1" applyAlignment="1">
      <alignment horizontal="left" vertical="center"/>
    </xf>
    <xf numFmtId="0" fontId="7" fillId="42" borderId="62" xfId="0" applyFont="1" applyFill="1" applyBorder="1" applyAlignment="1">
      <alignment horizontal="center" vertical="center" wrapText="1"/>
    </xf>
    <xf numFmtId="0" fontId="7" fillId="42" borderId="65" xfId="0" applyFont="1" applyFill="1" applyBorder="1" applyAlignment="1">
      <alignment horizontal="center" vertical="center" wrapText="1"/>
    </xf>
    <xf numFmtId="0" fontId="59" fillId="47" borderId="0" xfId="44" applyFont="1" applyFill="1" applyBorder="1" applyAlignment="1">
      <alignment horizontal="center" vertical="center" wrapText="1"/>
      <protection/>
    </xf>
    <xf numFmtId="0" fontId="25" fillId="46" borderId="0" xfId="0" applyFont="1" applyFill="1" applyBorder="1" applyAlignment="1">
      <alignment horizontal="center" vertical="center" wrapText="1"/>
    </xf>
    <xf numFmtId="0" fontId="22" fillId="75" borderId="77" xfId="0" applyFont="1" applyFill="1" applyBorder="1" applyAlignment="1">
      <alignment horizontal="center" vertical="center" wrapText="1"/>
    </xf>
    <xf numFmtId="0" fontId="22" fillId="75" borderId="78" xfId="0" applyFont="1" applyFill="1" applyBorder="1" applyAlignment="1">
      <alignment horizontal="center" vertical="center" wrapText="1"/>
    </xf>
    <xf numFmtId="0" fontId="22" fillId="75" borderId="71" xfId="0" applyFont="1" applyFill="1" applyBorder="1" applyAlignment="1">
      <alignment horizontal="center" vertical="center" wrapText="1"/>
    </xf>
    <xf numFmtId="0" fontId="24" fillId="84" borderId="77" xfId="0" applyNumberFormat="1" applyFont="1" applyFill="1" applyBorder="1" applyAlignment="1">
      <alignment horizontal="center" vertical="center" wrapText="1"/>
    </xf>
    <xf numFmtId="0" fontId="24" fillId="84" borderId="71" xfId="0" applyNumberFormat="1" applyFont="1" applyFill="1" applyBorder="1" applyAlignment="1">
      <alignment horizontal="center" vertical="center" wrapText="1"/>
    </xf>
    <xf numFmtId="0" fontId="21" fillId="75" borderId="77" xfId="0" applyFont="1" applyFill="1" applyBorder="1" applyAlignment="1">
      <alignment horizontal="center" vertical="center" wrapText="1"/>
    </xf>
    <xf numFmtId="0" fontId="21" fillId="75" borderId="78" xfId="0" applyFont="1" applyFill="1" applyBorder="1" applyAlignment="1">
      <alignment horizontal="center" vertical="center" wrapText="1"/>
    </xf>
    <xf numFmtId="0" fontId="21" fillId="75" borderId="71" xfId="0" applyFont="1" applyFill="1" applyBorder="1" applyAlignment="1">
      <alignment horizontal="center" vertical="center" wrapText="1"/>
    </xf>
    <xf numFmtId="0" fontId="25" fillId="52" borderId="0" xfId="0" applyFont="1" applyFill="1" applyBorder="1" applyAlignment="1">
      <alignment horizontal="center" vertical="center" wrapText="1"/>
    </xf>
    <xf numFmtId="0" fontId="25" fillId="52" borderId="0" xfId="0" applyFont="1" applyFill="1" applyAlignment="1">
      <alignment/>
    </xf>
    <xf numFmtId="0" fontId="7" fillId="81" borderId="78" xfId="0" applyNumberFormat="1" applyFont="1" applyFill="1" applyBorder="1" applyAlignment="1">
      <alignment horizontal="center" vertical="center" wrapText="1"/>
    </xf>
    <xf numFmtId="0" fontId="0" fillId="52" borderId="71" xfId="0" applyFill="1" applyBorder="1" applyAlignment="1">
      <alignment horizontal="center" vertical="center" wrapText="1"/>
    </xf>
    <xf numFmtId="0" fontId="7" fillId="43" borderId="15" xfId="0" applyNumberFormat="1" applyFont="1" applyFill="1" applyBorder="1" applyAlignment="1">
      <alignment horizontal="center" vertical="center"/>
    </xf>
    <xf numFmtId="0" fontId="7" fillId="43" borderId="16" xfId="0" applyNumberFormat="1" applyFont="1" applyFill="1" applyBorder="1" applyAlignment="1">
      <alignment horizontal="center" vertical="center"/>
    </xf>
    <xf numFmtId="0" fontId="24" fillId="84" borderId="39" xfId="0" applyNumberFormat="1" applyFont="1" applyFill="1" applyBorder="1" applyAlignment="1">
      <alignment horizontal="center" vertical="center" wrapText="1"/>
    </xf>
    <xf numFmtId="0" fontId="25" fillId="92" borderId="42"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93" borderId="10" xfId="0" applyFont="1" applyFill="1" applyBorder="1" applyAlignment="1">
      <alignment horizontal="center" vertical="center" wrapText="1"/>
    </xf>
    <xf numFmtId="0" fontId="13" fillId="0" borderId="0" xfId="0" applyFont="1" applyBorder="1" applyAlignment="1">
      <alignment horizontal="right"/>
    </xf>
    <xf numFmtId="0" fontId="0" fillId="0" borderId="0" xfId="0" applyFont="1" applyBorder="1" applyAlignment="1">
      <alignment horizontal="left" wrapText="1"/>
    </xf>
    <xf numFmtId="0" fontId="1" fillId="0" borderId="111" xfId="0" applyNumberFormat="1" applyFont="1" applyBorder="1" applyAlignment="1">
      <alignment horizontal="right"/>
    </xf>
    <xf numFmtId="0" fontId="24" fillId="43" borderId="112" xfId="0" applyFont="1" applyFill="1" applyBorder="1" applyAlignment="1">
      <alignment horizontal="center" vertical="center" wrapText="1"/>
    </xf>
    <xf numFmtId="0" fontId="24" fillId="43" borderId="113" xfId="0" applyFont="1" applyFill="1" applyBorder="1" applyAlignment="1">
      <alignment horizontal="center" vertical="center" wrapText="1"/>
    </xf>
    <xf numFmtId="0" fontId="12" fillId="47" borderId="0" xfId="44" applyFont="1" applyFill="1" applyBorder="1" applyAlignment="1">
      <alignment horizontal="center" vertical="center" wrapText="1"/>
      <protection/>
    </xf>
    <xf numFmtId="0" fontId="0" fillId="46" borderId="0" xfId="0" applyFill="1" applyBorder="1" applyAlignment="1">
      <alignment horizontal="center" vertical="center" wrapText="1"/>
    </xf>
    <xf numFmtId="0" fontId="7" fillId="43" borderId="0"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44" xfId="0" applyFont="1" applyBorder="1" applyAlignment="1">
      <alignment horizontal="center" vertical="center" wrapText="1"/>
    </xf>
    <xf numFmtId="0" fontId="2" fillId="42" borderId="10" xfId="0" applyFont="1" applyFill="1" applyBorder="1" applyAlignment="1">
      <alignment horizontal="center" vertical="center" wrapText="1"/>
    </xf>
    <xf numFmtId="0" fontId="7" fillId="81" borderId="83" xfId="0" applyNumberFormat="1" applyFont="1" applyFill="1" applyBorder="1" applyAlignment="1">
      <alignment horizontal="center" vertical="center" wrapText="1"/>
    </xf>
    <xf numFmtId="0" fontId="0" fillId="52" borderId="34" xfId="0" applyFill="1" applyBorder="1" applyAlignment="1">
      <alignment horizontal="center" vertical="center" wrapText="1"/>
    </xf>
    <xf numFmtId="0" fontId="24" fillId="43" borderId="20" xfId="0" applyFont="1" applyFill="1" applyBorder="1" applyAlignment="1">
      <alignment horizontal="center" vertical="center" wrapText="1"/>
    </xf>
    <xf numFmtId="0" fontId="24" fillId="43" borderId="24" xfId="0" applyFont="1" applyFill="1" applyBorder="1" applyAlignment="1">
      <alignment horizontal="center" vertical="center" wrapText="1"/>
    </xf>
    <xf numFmtId="0" fontId="2" fillId="56" borderId="0" xfId="0" applyFont="1" applyFill="1" applyBorder="1" applyAlignment="1">
      <alignment horizontal="left" vertical="center"/>
    </xf>
    <xf numFmtId="0" fontId="3" fillId="56" borderId="0" xfId="0" applyFont="1" applyFill="1" applyBorder="1" applyAlignment="1">
      <alignment horizontal="center" vertical="center" wrapText="1"/>
    </xf>
    <xf numFmtId="0" fontId="21" fillId="8" borderId="77" xfId="0" applyFont="1" applyFill="1" applyBorder="1" applyAlignment="1">
      <alignment horizontal="center" vertical="center" wrapText="1"/>
    </xf>
    <xf numFmtId="0" fontId="21" fillId="8" borderId="78" xfId="0" applyFont="1" applyFill="1" applyBorder="1" applyAlignment="1">
      <alignment horizontal="center" vertical="center" wrapText="1"/>
    </xf>
    <xf numFmtId="0" fontId="21" fillId="8" borderId="71" xfId="0" applyFont="1" applyFill="1" applyBorder="1" applyAlignment="1">
      <alignment horizontal="center" vertical="center" wrapText="1"/>
    </xf>
    <xf numFmtId="0" fontId="7" fillId="43" borderId="10" xfId="0" applyNumberFormat="1" applyFont="1" applyFill="1" applyBorder="1" applyAlignment="1">
      <alignment horizontal="left" vertical="center"/>
    </xf>
    <xf numFmtId="0" fontId="7" fillId="43" borderId="44" xfId="0" applyNumberFormat="1" applyFont="1" applyFill="1" applyBorder="1" applyAlignment="1">
      <alignment horizontal="left" vertical="center"/>
    </xf>
    <xf numFmtId="0" fontId="21" fillId="8" borderId="43" xfId="0" applyFont="1" applyFill="1" applyBorder="1" applyAlignment="1">
      <alignment horizontal="center" vertical="center" wrapText="1"/>
    </xf>
    <xf numFmtId="0" fontId="24" fillId="81" borderId="0" xfId="0" applyNumberFormat="1" applyFont="1" applyFill="1" applyBorder="1" applyAlignment="1">
      <alignment horizontal="center" vertical="center" wrapText="1"/>
    </xf>
    <xf numFmtId="0" fontId="25" fillId="52" borderId="105" xfId="0" applyFont="1" applyFill="1" applyBorder="1" applyAlignment="1">
      <alignment horizontal="center" vertical="center" wrapText="1"/>
    </xf>
    <xf numFmtId="0" fontId="59" fillId="74" borderId="17" xfId="44" applyFont="1" applyFill="1" applyBorder="1" applyAlignment="1">
      <alignment horizontal="center" vertical="center" wrapText="1"/>
      <protection/>
    </xf>
    <xf numFmtId="0" fontId="25" fillId="9" borderId="17" xfId="0" applyFont="1" applyFill="1" applyBorder="1" applyAlignment="1">
      <alignment horizontal="center" vertical="center" wrapText="1"/>
    </xf>
    <xf numFmtId="0" fontId="59" fillId="74" borderId="69" xfId="44" applyFont="1" applyFill="1" applyBorder="1" applyAlignment="1">
      <alignment horizontal="center" vertical="center" wrapText="1"/>
      <protection/>
    </xf>
    <xf numFmtId="0" fontId="25" fillId="9" borderId="69" xfId="0" applyFont="1" applyFill="1" applyBorder="1" applyAlignment="1">
      <alignment horizontal="center" vertical="center" wrapText="1"/>
    </xf>
    <xf numFmtId="0" fontId="59" fillId="85" borderId="40" xfId="44" applyFont="1" applyFill="1" applyBorder="1" applyAlignment="1">
      <alignment horizontal="center" vertical="center" wrapText="1"/>
      <protection/>
    </xf>
    <xf numFmtId="0" fontId="25" fillId="86" borderId="40" xfId="0" applyFont="1" applyFill="1" applyBorder="1" applyAlignment="1">
      <alignment horizontal="center" vertical="center" wrapText="1"/>
    </xf>
    <xf numFmtId="0" fontId="12" fillId="74" borderId="17" xfId="44" applyFont="1" applyFill="1" applyBorder="1" applyAlignment="1">
      <alignment horizontal="center" vertical="center" wrapText="1"/>
      <protection/>
    </xf>
    <xf numFmtId="0" fontId="0" fillId="9" borderId="33" xfId="0" applyFill="1" applyBorder="1" applyAlignment="1">
      <alignment horizontal="center" vertical="center" wrapText="1"/>
    </xf>
    <xf numFmtId="0" fontId="59" fillId="74" borderId="60" xfId="44" applyFont="1" applyFill="1" applyBorder="1" applyAlignment="1">
      <alignment horizontal="center" vertical="center" wrapText="1"/>
      <protection/>
    </xf>
    <xf numFmtId="0" fontId="25" fillId="9" borderId="60" xfId="0" applyFont="1" applyFill="1" applyBorder="1" applyAlignment="1">
      <alignment horizontal="center" vertical="center" wrapText="1"/>
    </xf>
    <xf numFmtId="0" fontId="25" fillId="86" borderId="41" xfId="0" applyFont="1" applyFill="1" applyBorder="1" applyAlignment="1">
      <alignment horizontal="center" vertical="center" wrapText="1"/>
    </xf>
    <xf numFmtId="0" fontId="59" fillId="74" borderId="18" xfId="44" applyFont="1" applyFill="1" applyBorder="1" applyAlignment="1">
      <alignment horizontal="center" vertical="center" wrapText="1"/>
      <protection/>
    </xf>
    <xf numFmtId="0" fontId="25" fillId="9" borderId="18" xfId="0" applyFont="1" applyFill="1" applyBorder="1" applyAlignment="1">
      <alignment horizontal="center" vertical="center" wrapText="1"/>
    </xf>
    <xf numFmtId="0" fontId="0" fillId="52" borderId="0" xfId="0" applyFill="1" applyBorder="1" applyAlignment="1">
      <alignment horizontal="center" vertical="center" wrapText="1"/>
    </xf>
    <xf numFmtId="0" fontId="0" fillId="52" borderId="0" xfId="0" applyFill="1" applyAlignment="1">
      <alignment/>
    </xf>
    <xf numFmtId="0" fontId="59" fillId="74" borderId="33" xfId="44" applyFont="1" applyFill="1" applyBorder="1" applyAlignment="1">
      <alignment horizontal="center" vertical="center" wrapText="1"/>
      <protection/>
    </xf>
    <xf numFmtId="0" fontId="0" fillId="0" borderId="59" xfId="0"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304800</xdr:colOff>
      <xdr:row>28</xdr:row>
      <xdr:rowOff>76200</xdr:rowOff>
    </xdr:to>
    <xdr:pic>
      <xdr:nvPicPr>
        <xdr:cNvPr id="1" name="Obraz 2"/>
        <xdr:cNvPicPr preferRelativeResize="1">
          <a:picLocks noChangeAspect="1"/>
        </xdr:cNvPicPr>
      </xdr:nvPicPr>
      <xdr:blipFill>
        <a:blip r:embed="rId1"/>
        <a:stretch>
          <a:fillRect/>
        </a:stretch>
      </xdr:blipFill>
      <xdr:spPr>
        <a:xfrm>
          <a:off x="0" y="447675"/>
          <a:ext cx="7620000" cy="4286250"/>
        </a:xfrm>
        <a:prstGeom prst="rect">
          <a:avLst/>
        </a:prstGeom>
        <a:noFill/>
        <a:ln w="9525" cmpd="sng">
          <a:noFill/>
        </a:ln>
      </xdr:spPr>
    </xdr:pic>
    <xdr:clientData/>
  </xdr:twoCellAnchor>
  <xdr:twoCellAnchor>
    <xdr:from>
      <xdr:col>13</xdr:col>
      <xdr:colOff>0</xdr:colOff>
      <xdr:row>2</xdr:row>
      <xdr:rowOff>0</xdr:rowOff>
    </xdr:from>
    <xdr:to>
      <xdr:col>25</xdr:col>
      <xdr:colOff>304800</xdr:colOff>
      <xdr:row>28</xdr:row>
      <xdr:rowOff>76200</xdr:rowOff>
    </xdr:to>
    <xdr:pic>
      <xdr:nvPicPr>
        <xdr:cNvPr id="2" name="Obraz 3"/>
        <xdr:cNvPicPr preferRelativeResize="1">
          <a:picLocks noChangeAspect="1"/>
        </xdr:cNvPicPr>
      </xdr:nvPicPr>
      <xdr:blipFill>
        <a:blip r:embed="rId2"/>
        <a:stretch>
          <a:fillRect/>
        </a:stretch>
      </xdr:blipFill>
      <xdr:spPr>
        <a:xfrm>
          <a:off x="7924800" y="447675"/>
          <a:ext cx="7620000" cy="4286250"/>
        </a:xfrm>
        <a:prstGeom prst="rect">
          <a:avLst/>
        </a:prstGeom>
        <a:noFill/>
        <a:ln w="9525" cmpd="sng">
          <a:noFill/>
        </a:ln>
      </xdr:spPr>
    </xdr:pic>
    <xdr:clientData/>
  </xdr:twoCellAnchor>
  <xdr:twoCellAnchor>
    <xdr:from>
      <xdr:col>14</xdr:col>
      <xdr:colOff>257175</xdr:colOff>
      <xdr:row>29</xdr:row>
      <xdr:rowOff>161925</xdr:rowOff>
    </xdr:from>
    <xdr:to>
      <xdr:col>28</xdr:col>
      <xdr:colOff>542925</xdr:colOff>
      <xdr:row>67</xdr:row>
      <xdr:rowOff>104775</xdr:rowOff>
    </xdr:to>
    <xdr:pic>
      <xdr:nvPicPr>
        <xdr:cNvPr id="3" name="Obraz 2"/>
        <xdr:cNvPicPr preferRelativeResize="1">
          <a:picLocks noChangeAspect="1"/>
        </xdr:cNvPicPr>
      </xdr:nvPicPr>
      <xdr:blipFill>
        <a:blip r:embed="rId3"/>
        <a:stretch>
          <a:fillRect/>
        </a:stretch>
      </xdr:blipFill>
      <xdr:spPr>
        <a:xfrm>
          <a:off x="8791575" y="4981575"/>
          <a:ext cx="8820150" cy="6219825"/>
        </a:xfrm>
        <a:prstGeom prst="rect">
          <a:avLst/>
        </a:prstGeom>
        <a:noFill/>
        <a:ln w="9525" cmpd="sng">
          <a:noFill/>
        </a:ln>
      </xdr:spPr>
    </xdr:pic>
    <xdr:clientData/>
  </xdr:twoCellAnchor>
  <xdr:twoCellAnchor>
    <xdr:from>
      <xdr:col>0</xdr:col>
      <xdr:colOff>66675</xdr:colOff>
      <xdr:row>36</xdr:row>
      <xdr:rowOff>9525</xdr:rowOff>
    </xdr:from>
    <xdr:to>
      <xdr:col>12</xdr:col>
      <xdr:colOff>447675</xdr:colOff>
      <xdr:row>63</xdr:row>
      <xdr:rowOff>133350</xdr:rowOff>
    </xdr:to>
    <xdr:pic>
      <xdr:nvPicPr>
        <xdr:cNvPr id="4" name="Obraz 4"/>
        <xdr:cNvPicPr preferRelativeResize="1">
          <a:picLocks noChangeAspect="1"/>
        </xdr:cNvPicPr>
      </xdr:nvPicPr>
      <xdr:blipFill>
        <a:blip r:embed="rId4"/>
        <a:stretch>
          <a:fillRect/>
        </a:stretch>
      </xdr:blipFill>
      <xdr:spPr>
        <a:xfrm>
          <a:off x="66675" y="6086475"/>
          <a:ext cx="7696200" cy="449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P19"/>
  <sheetViews>
    <sheetView zoomScalePageLayoutView="0" workbookViewId="0" topLeftCell="A1">
      <selection activeCell="J24" sqref="J24"/>
    </sheetView>
  </sheetViews>
  <sheetFormatPr defaultColWidth="9.140625" defaultRowHeight="12.75"/>
  <cols>
    <col min="2" max="2" width="19.140625" style="0" customWidth="1"/>
    <col min="5" max="5" width="10.140625" style="0" bestFit="1" customWidth="1"/>
    <col min="6" max="6" width="29.8515625" style="0" bestFit="1" customWidth="1"/>
    <col min="7" max="10" width="10.421875" style="0" bestFit="1" customWidth="1"/>
    <col min="12" max="12" width="29.8515625" style="0" bestFit="1" customWidth="1"/>
    <col min="13" max="16" width="10.421875" style="0" bestFit="1" customWidth="1"/>
  </cols>
  <sheetData>
    <row r="2" spans="1:2" ht="12.75">
      <c r="A2" s="101" t="s">
        <v>137</v>
      </c>
      <c r="B2" s="101" t="s">
        <v>136</v>
      </c>
    </row>
    <row r="3" spans="1:2" ht="12.75">
      <c r="A3" s="91">
        <v>1</v>
      </c>
      <c r="B3" s="92" t="e">
        <f>'Zadanie nr 1 odzież sportowa'!#REF!</f>
        <v>#REF!</v>
      </c>
    </row>
    <row r="4" spans="1:2" ht="12.75">
      <c r="A4" s="91">
        <v>2</v>
      </c>
      <c r="B4" s="92" t="e">
        <f>'Zadanie 2 Odzież robocza'!#REF!</f>
        <v>#REF!</v>
      </c>
    </row>
    <row r="5" spans="1:2" ht="12.75">
      <c r="A5" s="91">
        <v>3</v>
      </c>
      <c r="B5" s="92" t="e">
        <f>'Zadanie 3 Odzież Ochronna'!#REF!</f>
        <v>#REF!</v>
      </c>
    </row>
    <row r="6" spans="1:2" ht="13.5" thickBot="1">
      <c r="A6" s="91">
        <v>4</v>
      </c>
      <c r="B6" s="94" t="e">
        <f>'Zadanie nr 4 Środki ochrony ind'!#REF!</f>
        <v>#REF!</v>
      </c>
    </row>
    <row r="7" ht="13.5" thickBot="1">
      <c r="B7" s="96" t="e">
        <f>SUM(B3:B6)</f>
        <v>#REF!</v>
      </c>
    </row>
    <row r="10" spans="13:16" ht="12.75">
      <c r="M10" s="101"/>
      <c r="N10" s="101"/>
      <c r="O10" s="101"/>
      <c r="P10" s="101" t="s">
        <v>150</v>
      </c>
    </row>
    <row r="11" spans="3:8" ht="13.5" thickBot="1">
      <c r="C11" s="101" t="s">
        <v>143</v>
      </c>
      <c r="D11" s="101" t="s">
        <v>144</v>
      </c>
      <c r="F11" s="102"/>
      <c r="G11" s="102"/>
      <c r="H11" s="102"/>
    </row>
    <row r="12" spans="2:8" ht="13.5" thickBot="1">
      <c r="B12" s="101" t="s">
        <v>138</v>
      </c>
      <c r="C12" s="97">
        <v>2022</v>
      </c>
      <c r="D12" s="98">
        <v>2022</v>
      </c>
      <c r="F12" s="102"/>
      <c r="G12" s="102"/>
      <c r="H12" s="102"/>
    </row>
    <row r="13" spans="1:8" ht="13.5" thickBot="1">
      <c r="A13" s="110" t="s">
        <v>139</v>
      </c>
      <c r="B13" s="93"/>
      <c r="C13" s="103">
        <f>'Zadanie nr 1 odzież sportowa'!M21+'Zadanie 2 Odzież robocza'!N22+'Zadanie 3 Odzież Ochronna'!N18+'Zadanie nr 4 Środki ochrony ind'!N37</f>
        <v>0</v>
      </c>
      <c r="D13" s="106" t="e">
        <f>SUM('Zadanie nr 1 odzież sportowa'!#REF!)+'Zadanie 2 Odzież robocza'!#REF!+'Zadanie 3 Odzież Ochronna'!#REF!+'Zadanie nr 4 Środki ochrony ind'!#REF!</f>
        <v>#REF!</v>
      </c>
      <c r="F13" s="102"/>
      <c r="G13" s="102"/>
      <c r="H13" s="102"/>
    </row>
    <row r="14" spans="1:8" ht="13.5" thickBot="1">
      <c r="A14" s="111" t="s">
        <v>140</v>
      </c>
      <c r="B14" s="95"/>
      <c r="C14" s="104">
        <f>'Zadanie nr 1 odzież sportowa'!AC21+'Zadanie 2 Odzież robocza'!AD22+'Zadanie 3 Odzież Ochronna'!AD18+'Zadanie nr 4 Środki ochrony ind'!AD37</f>
        <v>0</v>
      </c>
      <c r="D14" s="107" t="e">
        <f>SUM('Zadanie nr 1 odzież sportowa'!#REF!)+'Zadanie 2 Odzież robocza'!#REF!+'Zadanie 3 Odzież Ochronna'!#REF!+'Zadanie nr 4 Środki ochrony ind'!#REF!</f>
        <v>#REF!</v>
      </c>
      <c r="F14" s="102"/>
      <c r="G14" s="102"/>
      <c r="H14" s="102"/>
    </row>
    <row r="15" spans="1:8" ht="13.5" thickBot="1">
      <c r="A15" s="111" t="s">
        <v>141</v>
      </c>
      <c r="B15" s="95"/>
      <c r="C15" s="104">
        <f>'Zadanie nr 1 odzież sportowa'!AT21+'Zadanie 2 Odzież robocza'!AT22+'Zadanie 3 Odzież Ochronna'!AT18+'Zadanie nr 4 Środki ochrony ind'!AT37</f>
        <v>0</v>
      </c>
      <c r="D15" s="107" t="e">
        <f>SUM('Zadanie nr 1 odzież sportowa'!#REF!)+'Zadanie 2 Odzież robocza'!#REF!+'Zadanie 3 Odzież Ochronna'!#REF!+'Zadanie nr 4 Środki ochrony ind'!#REF!</f>
        <v>#REF!</v>
      </c>
      <c r="F15" s="102"/>
      <c r="G15" s="102"/>
      <c r="H15" s="102"/>
    </row>
    <row r="16" spans="1:8" ht="13.5" thickBot="1">
      <c r="A16" s="111" t="s">
        <v>148</v>
      </c>
      <c r="B16" s="95"/>
      <c r="C16" s="104">
        <f>'Zadanie nr 1 odzież sportowa'!BO21+'Zadanie 2 Odzież robocza'!BJ22+'Zadanie 3 Odzież Ochronna'!BJ18+'Zadanie nr 4 Środki ochrony ind'!BJ37</f>
        <v>0</v>
      </c>
      <c r="D16" s="107" t="e">
        <f>SUM('Zadanie nr 1 odzież sportowa'!#REF!)+'Zadanie 2 Odzież robocza'!#REF!+'Zadanie 3 Odzież Ochronna'!#REF!+'Zadanie nr 4 Środki ochrony ind'!#REF!</f>
        <v>#REF!</v>
      </c>
      <c r="F16" s="102"/>
      <c r="G16" s="102"/>
      <c r="H16" s="102"/>
    </row>
    <row r="17" spans="1:8" ht="13.5" thickBot="1">
      <c r="A17" s="111" t="s">
        <v>149</v>
      </c>
      <c r="B17" s="95"/>
      <c r="C17" s="104">
        <f>'Zadanie nr 1 odzież sportowa'!BO22+'Zadanie 2 Odzież robocza'!BJ23+'Zadanie 3 Odzież Ochronna'!BJ19+'Zadanie nr 4 Środki ochrony ind'!BJ38</f>
        <v>0</v>
      </c>
      <c r="D17" s="108" t="e">
        <f>SUM('Zadanie nr 1 odzież sportowa'!#REF!)+'Zadanie 2 Odzież robocza'!#REF!+'Zadanie 3 Odzież Ochronna'!#REF!+'Zadanie nr 4 Środki ochrony ind'!#REF!</f>
        <v>#REF!</v>
      </c>
      <c r="F17" s="102"/>
      <c r="G17" s="102"/>
      <c r="H17" s="102"/>
    </row>
    <row r="18" spans="1:8" ht="13.5" thickBot="1">
      <c r="A18" s="111" t="s">
        <v>142</v>
      </c>
      <c r="B18" s="95"/>
      <c r="C18" s="105">
        <f>'Zadanie nr 1 odzież sportowa'!DU21+'Zadanie 2 Odzież robocza'!DF22+'Zadanie 3 Odzież Ochronna'!DF18+'Zadanie nr 4 Środki ochrony ind'!DF37</f>
        <v>0</v>
      </c>
      <c r="D18" s="109" t="e">
        <f>SUM('Zadanie nr 1 odzież sportowa'!#REF!)+'Zadanie 2 Odzież robocza'!#REF!+'Zadanie 3 Odzież Ochronna'!#REF!+'Zadanie nr 4 Środki ochrony ind'!#REF!</f>
        <v>#REF!</v>
      </c>
      <c r="F18" s="102"/>
      <c r="G18" s="102"/>
      <c r="H18" s="102"/>
    </row>
    <row r="19" spans="3:8" ht="13.5" thickBot="1">
      <c r="C19" s="90">
        <f>SUM(C13:C18)</f>
        <v>0</v>
      </c>
      <c r="D19" s="90" t="e">
        <f>SUM(D13:D18)</f>
        <v>#REF!</v>
      </c>
      <c r="F19" s="102"/>
      <c r="G19" s="102"/>
      <c r="H19" s="10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4"/>
  <sheetViews>
    <sheetView tabSelected="1" zoomScale="70" zoomScaleNormal="70" zoomScalePageLayoutView="0" workbookViewId="0" topLeftCell="A1">
      <selection activeCell="AC8" sqref="AC8"/>
    </sheetView>
  </sheetViews>
  <sheetFormatPr defaultColWidth="9.140625" defaultRowHeight="12.75"/>
  <sheetData>
    <row r="1" spans="1:14" ht="22.5">
      <c r="A1" s="252" t="s">
        <v>163</v>
      </c>
      <c r="N1" s="252" t="s">
        <v>164</v>
      </c>
    </row>
    <row r="3" spans="1:14" ht="12.75">
      <c r="A3" t="s">
        <v>165</v>
      </c>
      <c r="N3" t="s">
        <v>166</v>
      </c>
    </row>
    <row r="30" ht="22.5">
      <c r="A30" s="252" t="s">
        <v>167</v>
      </c>
    </row>
    <row r="32" ht="12.75">
      <c r="A32" t="s">
        <v>168</v>
      </c>
    </row>
    <row r="34" ht="12.75">
      <c r="A34" t="s">
        <v>169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FW25"/>
  <sheetViews>
    <sheetView zoomScale="40" zoomScaleNormal="40" zoomScaleSheetLayoutView="70" zoomScalePageLayoutView="0" workbookViewId="0" topLeftCell="EH1">
      <pane ySplit="4" topLeftCell="A5" activePane="bottomLeft" state="frozen"/>
      <selection pane="topLeft" activeCell="A1" sqref="A1"/>
      <selection pane="bottomLeft" activeCell="EQ26" sqref="EQ26"/>
    </sheetView>
  </sheetViews>
  <sheetFormatPr defaultColWidth="9.00390625" defaultRowHeight="12.75"/>
  <cols>
    <col min="1" max="1" width="4.28125" style="1" customWidth="1"/>
    <col min="2" max="2" width="29.28125" style="2" customWidth="1"/>
    <col min="3" max="3" width="64.00390625" style="3" customWidth="1"/>
    <col min="4" max="11" width="0" style="2" hidden="1" customWidth="1"/>
    <col min="12" max="12" width="3.7109375" style="2" customWidth="1"/>
    <col min="13" max="13" width="30.7109375" style="2" customWidth="1"/>
    <col min="14" max="26" width="10.28125" style="0" customWidth="1"/>
    <col min="27" max="27" width="14.140625" style="0" customWidth="1"/>
    <col min="28" max="28" width="3.7109375" style="2" customWidth="1"/>
    <col min="29" max="29" width="30.7109375" style="2" customWidth="1"/>
    <col min="30" max="42" width="10.28125" style="0" customWidth="1"/>
    <col min="43" max="43" width="13.00390625" style="0" bestFit="1" customWidth="1"/>
    <col min="44" max="44" width="4.8515625" style="2" customWidth="1"/>
    <col min="45" max="45" width="30.7109375" style="2" customWidth="1"/>
    <col min="46" max="46" width="10.00390625" style="2" customWidth="1"/>
    <col min="47" max="47" width="11.00390625" style="2" customWidth="1"/>
    <col min="48" max="63" width="10.28125" style="0" customWidth="1"/>
    <col min="64" max="64" width="13.00390625" style="0" bestFit="1" customWidth="1"/>
    <col min="65" max="66" width="3.7109375" style="2" customWidth="1"/>
    <col min="67" max="67" width="30.7109375" style="2" customWidth="1"/>
    <col min="68" max="68" width="9.57421875" style="2" customWidth="1"/>
    <col min="69" max="85" width="10.28125" style="0" customWidth="1"/>
    <col min="86" max="86" width="13.00390625" style="0" bestFit="1" customWidth="1"/>
    <col min="87" max="87" width="3.7109375" style="2" customWidth="1"/>
    <col min="88" max="88" width="30.7109375" style="2" customWidth="1"/>
    <col min="89" max="89" width="9.57421875" style="2" customWidth="1"/>
    <col min="90" max="106" width="10.28125" style="0" customWidth="1"/>
    <col min="107" max="107" width="13.00390625" style="0" bestFit="1" customWidth="1"/>
    <col min="108" max="108" width="3.7109375" style="2" customWidth="1"/>
    <col min="109" max="109" width="30.7109375" style="2" customWidth="1"/>
    <col min="110" max="122" width="10.28125" style="0" customWidth="1"/>
    <col min="123" max="123" width="13.00390625" style="0" bestFit="1" customWidth="1"/>
    <col min="124" max="124" width="3.7109375" style="2" customWidth="1"/>
    <col min="125" max="125" width="30.7109375" style="2" customWidth="1"/>
    <col min="126" max="138" width="10.28125" style="0" customWidth="1"/>
    <col min="139" max="139" width="13.00390625" style="0" bestFit="1" customWidth="1"/>
    <col min="140" max="140" width="3.7109375" style="2" customWidth="1"/>
    <col min="141" max="141" width="30.7109375" style="2" customWidth="1"/>
    <col min="142" max="154" width="10.28125" style="0" customWidth="1"/>
    <col min="155" max="155" width="13.00390625" style="0" bestFit="1" customWidth="1"/>
    <col min="156" max="156" width="3.7109375" style="2" customWidth="1"/>
    <col min="157" max="157" width="16.28125" style="4" bestFit="1" customWidth="1"/>
    <col min="158" max="158" width="10.57421875" style="2" customWidth="1"/>
    <col min="159" max="171" width="9.00390625" style="2" customWidth="1"/>
    <col min="172" max="172" width="12.00390625" style="2" bestFit="1" customWidth="1"/>
    <col min="173" max="173" width="13.00390625" style="2" bestFit="1" customWidth="1"/>
    <col min="174" max="16384" width="9.00390625" style="2" customWidth="1"/>
  </cols>
  <sheetData>
    <row r="1" spans="1:170" ht="2.25" customHeight="1" thickBot="1">
      <c r="A1" s="485"/>
      <c r="B1" s="485"/>
      <c r="C1" s="5"/>
      <c r="D1" s="6"/>
      <c r="E1" s="6"/>
      <c r="F1" s="6"/>
      <c r="G1" s="6"/>
      <c r="H1" s="6"/>
      <c r="I1" s="6"/>
      <c r="J1" s="6"/>
      <c r="K1" s="6"/>
      <c r="L1" s="6"/>
      <c r="M1" s="6"/>
      <c r="N1" s="28"/>
      <c r="O1" s="28"/>
      <c r="P1" s="28"/>
      <c r="Q1" s="28"/>
      <c r="R1" s="28"/>
      <c r="S1" s="28"/>
      <c r="T1" s="28"/>
      <c r="U1" s="28"/>
      <c r="V1" s="28"/>
      <c r="W1" s="28"/>
      <c r="X1" s="28"/>
      <c r="Y1" s="28"/>
      <c r="Z1" s="28"/>
      <c r="AA1" s="28"/>
      <c r="AB1" s="6"/>
      <c r="AC1" s="6"/>
      <c r="AD1" s="28"/>
      <c r="AE1" s="28"/>
      <c r="AF1" s="28"/>
      <c r="AG1" s="28"/>
      <c r="AH1" s="28"/>
      <c r="AI1" s="28"/>
      <c r="AJ1" s="28"/>
      <c r="AK1" s="28"/>
      <c r="AL1" s="28"/>
      <c r="AM1" s="28"/>
      <c r="AN1" s="28"/>
      <c r="AO1" s="28"/>
      <c r="AP1" s="28"/>
      <c r="AQ1" s="28"/>
      <c r="AR1" s="6"/>
      <c r="AS1" s="6"/>
      <c r="AT1" s="6"/>
      <c r="AU1" s="6"/>
      <c r="AV1" s="28"/>
      <c r="AW1" s="28"/>
      <c r="AX1" s="28"/>
      <c r="AY1" s="28"/>
      <c r="AZ1" s="28"/>
      <c r="BA1" s="28"/>
      <c r="BB1" s="28"/>
      <c r="BC1" s="28"/>
      <c r="BD1" s="28"/>
      <c r="BE1" s="28"/>
      <c r="BF1" s="28"/>
      <c r="BG1" s="28"/>
      <c r="BH1" s="28"/>
      <c r="BI1" s="28"/>
      <c r="BJ1" s="28"/>
      <c r="BK1" s="28"/>
      <c r="BL1" s="28"/>
      <c r="BM1" s="6"/>
      <c r="BN1" s="6"/>
      <c r="BO1" s="6"/>
      <c r="BP1" s="6"/>
      <c r="BQ1" s="28"/>
      <c r="BR1" s="28"/>
      <c r="BS1" s="28"/>
      <c r="BT1" s="28"/>
      <c r="BU1" s="28"/>
      <c r="BV1" s="28"/>
      <c r="BW1" s="28"/>
      <c r="BX1" s="28"/>
      <c r="BY1" s="28"/>
      <c r="BZ1" s="28"/>
      <c r="CA1" s="28"/>
      <c r="CB1" s="28"/>
      <c r="CC1" s="28"/>
      <c r="CD1" s="28"/>
      <c r="CE1" s="28"/>
      <c r="CF1" s="28"/>
      <c r="CG1" s="28"/>
      <c r="CH1" s="28"/>
      <c r="CI1" s="69"/>
      <c r="CJ1" s="6"/>
      <c r="CK1" s="6"/>
      <c r="CL1" s="28"/>
      <c r="CM1" s="28"/>
      <c r="CN1" s="28"/>
      <c r="CO1" s="28"/>
      <c r="CP1" s="28"/>
      <c r="CQ1" s="28"/>
      <c r="CR1" s="28"/>
      <c r="CS1" s="28"/>
      <c r="CT1" s="28"/>
      <c r="CU1" s="28"/>
      <c r="CV1" s="28"/>
      <c r="CW1" s="28"/>
      <c r="CX1" s="28"/>
      <c r="CY1" s="28"/>
      <c r="CZ1" s="28"/>
      <c r="DA1" s="28"/>
      <c r="DB1" s="28"/>
      <c r="DC1" s="28"/>
      <c r="DD1" s="69"/>
      <c r="DE1" s="69"/>
      <c r="DF1" s="28"/>
      <c r="DG1" s="28"/>
      <c r="DH1" s="28"/>
      <c r="DI1" s="28"/>
      <c r="DJ1" s="28"/>
      <c r="DK1" s="28"/>
      <c r="DL1" s="28"/>
      <c r="DM1" s="28"/>
      <c r="DN1" s="28"/>
      <c r="DO1" s="28"/>
      <c r="DP1" s="28"/>
      <c r="DQ1" s="28"/>
      <c r="DR1" s="28"/>
      <c r="DS1" s="28"/>
      <c r="DT1" s="69"/>
      <c r="DU1" s="69"/>
      <c r="DV1" s="28"/>
      <c r="DW1" s="28"/>
      <c r="DX1" s="28"/>
      <c r="DY1" s="28"/>
      <c r="DZ1" s="28"/>
      <c r="EA1" s="28"/>
      <c r="EB1" s="28"/>
      <c r="EC1" s="28"/>
      <c r="ED1" s="28"/>
      <c r="EE1" s="28"/>
      <c r="EF1" s="28"/>
      <c r="EG1" s="28"/>
      <c r="EH1" s="28"/>
      <c r="EI1" s="28"/>
      <c r="EJ1" s="69"/>
      <c r="EK1" s="69"/>
      <c r="EL1" s="28"/>
      <c r="EM1" s="28"/>
      <c r="EN1" s="28"/>
      <c r="EO1" s="28"/>
      <c r="EP1" s="28"/>
      <c r="EQ1" s="28"/>
      <c r="ER1" s="28"/>
      <c r="ES1" s="28"/>
      <c r="ET1" s="28"/>
      <c r="EU1" s="28"/>
      <c r="EV1" s="28"/>
      <c r="EW1" s="28"/>
      <c r="EX1" s="28"/>
      <c r="EY1" s="28"/>
      <c r="EZ1" s="69"/>
      <c r="FA1" s="70"/>
      <c r="FB1" s="62"/>
      <c r="FC1" s="67"/>
      <c r="FD1" s="67"/>
      <c r="FE1" s="67"/>
      <c r="FF1" s="67"/>
      <c r="FG1" s="67"/>
      <c r="FH1" s="67"/>
      <c r="FI1" s="67"/>
      <c r="FJ1" s="67"/>
      <c r="FK1" s="67"/>
      <c r="FL1" s="67"/>
      <c r="FM1" s="67"/>
      <c r="FN1" s="67"/>
    </row>
    <row r="2" spans="1:170" ht="35.25" customHeight="1" thickBot="1">
      <c r="A2" s="68"/>
      <c r="B2" s="486"/>
      <c r="C2" s="486"/>
      <c r="D2" s="486"/>
      <c r="E2" s="7"/>
      <c r="F2" s="7"/>
      <c r="G2" s="7"/>
      <c r="H2" s="7"/>
      <c r="I2" s="7"/>
      <c r="J2" s="7"/>
      <c r="K2" s="7"/>
      <c r="L2" s="7"/>
      <c r="M2" s="477" t="s">
        <v>175</v>
      </c>
      <c r="N2" s="242"/>
      <c r="O2" s="242"/>
      <c r="P2" s="242"/>
      <c r="Q2" s="242"/>
      <c r="R2" s="242"/>
      <c r="S2" s="242"/>
      <c r="T2" s="242"/>
      <c r="U2" s="242"/>
      <c r="V2" s="242"/>
      <c r="W2" s="242"/>
      <c r="X2" s="242"/>
      <c r="Y2" s="242"/>
      <c r="Z2" s="242"/>
      <c r="AA2" s="242"/>
      <c r="AB2" s="249"/>
      <c r="AC2" s="477" t="s">
        <v>176</v>
      </c>
      <c r="AD2" s="242"/>
      <c r="AE2" s="242"/>
      <c r="AF2" s="242"/>
      <c r="AG2" s="242"/>
      <c r="AH2" s="242"/>
      <c r="AI2" s="242"/>
      <c r="AJ2" s="242"/>
      <c r="AK2" s="242"/>
      <c r="AL2" s="242"/>
      <c r="AM2" s="242"/>
      <c r="AN2" s="242"/>
      <c r="AO2" s="242"/>
      <c r="AP2" s="242"/>
      <c r="AQ2" s="242"/>
      <c r="AR2" s="218"/>
      <c r="AS2" s="474" t="s">
        <v>177</v>
      </c>
      <c r="AT2" s="253"/>
      <c r="AU2" s="253"/>
      <c r="AV2" s="242"/>
      <c r="AW2" s="242"/>
      <c r="AX2" s="242"/>
      <c r="AY2" s="242"/>
      <c r="AZ2" s="242"/>
      <c r="BA2" s="242"/>
      <c r="BB2" s="242"/>
      <c r="BC2" s="242"/>
      <c r="BD2" s="242"/>
      <c r="BE2" s="242"/>
      <c r="BF2" s="242"/>
      <c r="BG2" s="242"/>
      <c r="BH2" s="242"/>
      <c r="BI2" s="242"/>
      <c r="BJ2" s="242"/>
      <c r="BK2" s="242"/>
      <c r="BL2" s="242"/>
      <c r="BM2" s="218"/>
      <c r="BN2" s="218"/>
      <c r="BO2" s="477" t="s">
        <v>178</v>
      </c>
      <c r="BP2" s="253"/>
      <c r="BQ2" s="242"/>
      <c r="BR2" s="242"/>
      <c r="BS2" s="242"/>
      <c r="BT2" s="242"/>
      <c r="BU2" s="242"/>
      <c r="BV2" s="242"/>
      <c r="BW2" s="242"/>
      <c r="BX2" s="242"/>
      <c r="BY2" s="242"/>
      <c r="BZ2" s="242"/>
      <c r="CA2" s="242"/>
      <c r="CB2" s="242"/>
      <c r="CC2" s="242"/>
      <c r="CD2" s="242"/>
      <c r="CE2" s="242"/>
      <c r="CF2" s="242"/>
      <c r="CG2" s="242"/>
      <c r="CH2" s="242"/>
      <c r="CI2" s="218"/>
      <c r="CJ2" s="477" t="s">
        <v>179</v>
      </c>
      <c r="CK2" s="253"/>
      <c r="CL2" s="242"/>
      <c r="CM2" s="242"/>
      <c r="CN2" s="242"/>
      <c r="CO2" s="242"/>
      <c r="CP2" s="242"/>
      <c r="CQ2" s="242"/>
      <c r="CR2" s="242"/>
      <c r="CS2" s="242"/>
      <c r="CT2" s="242"/>
      <c r="CU2" s="242"/>
      <c r="CV2" s="242"/>
      <c r="CW2" s="242"/>
      <c r="CX2" s="242"/>
      <c r="CY2" s="242"/>
      <c r="CZ2" s="242"/>
      <c r="DA2" s="242"/>
      <c r="DB2" s="242"/>
      <c r="DC2" s="242"/>
      <c r="DD2" s="218"/>
      <c r="DE2" s="477" t="s">
        <v>180</v>
      </c>
      <c r="DF2" s="242"/>
      <c r="DG2" s="242"/>
      <c r="DH2" s="242"/>
      <c r="DI2" s="242"/>
      <c r="DJ2" s="242"/>
      <c r="DK2" s="242"/>
      <c r="DL2" s="242"/>
      <c r="DM2" s="242"/>
      <c r="DN2" s="242"/>
      <c r="DO2" s="242"/>
      <c r="DP2" s="242"/>
      <c r="DQ2" s="242"/>
      <c r="DR2" s="242"/>
      <c r="DS2" s="242"/>
      <c r="DT2" s="218"/>
      <c r="DU2" s="477" t="s">
        <v>181</v>
      </c>
      <c r="DV2" s="242"/>
      <c r="DW2" s="242"/>
      <c r="DX2" s="242"/>
      <c r="DY2" s="242"/>
      <c r="DZ2" s="242"/>
      <c r="EA2" s="242"/>
      <c r="EB2" s="242"/>
      <c r="EC2" s="242"/>
      <c r="ED2" s="242"/>
      <c r="EE2" s="242"/>
      <c r="EF2" s="242"/>
      <c r="EG2" s="242"/>
      <c r="EH2" s="242"/>
      <c r="EI2" s="242"/>
      <c r="EJ2" s="243"/>
      <c r="EK2" s="474" t="s">
        <v>182</v>
      </c>
      <c r="EL2" s="242"/>
      <c r="EM2" s="242"/>
      <c r="EN2" s="242"/>
      <c r="EO2" s="242"/>
      <c r="EP2" s="242"/>
      <c r="EQ2" s="242"/>
      <c r="ER2" s="242"/>
      <c r="ES2" s="242"/>
      <c r="ET2" s="242"/>
      <c r="EU2" s="242"/>
      <c r="EV2" s="242"/>
      <c r="EW2" s="242"/>
      <c r="EX2" s="242"/>
      <c r="EY2" s="242"/>
      <c r="EZ2" s="243"/>
      <c r="FA2" s="244"/>
      <c r="FB2" s="62"/>
      <c r="FC2" s="67"/>
      <c r="FD2" s="67"/>
      <c r="FE2" s="67"/>
      <c r="FF2" s="67"/>
      <c r="FG2" s="67"/>
      <c r="FH2" s="67"/>
      <c r="FI2" s="67"/>
      <c r="FJ2" s="67"/>
      <c r="FK2" s="67"/>
      <c r="FL2" s="67"/>
      <c r="FM2" s="67"/>
      <c r="FN2" s="67"/>
    </row>
    <row r="3" spans="2:173" ht="49.5" thickBot="1">
      <c r="B3" s="8"/>
      <c r="C3" s="9"/>
      <c r="D3" s="8"/>
      <c r="E3" s="8"/>
      <c r="F3" s="8"/>
      <c r="G3" s="8"/>
      <c r="H3" s="8"/>
      <c r="I3" s="8"/>
      <c r="J3" s="8"/>
      <c r="K3" s="8"/>
      <c r="L3" s="61"/>
      <c r="M3" s="483"/>
      <c r="N3" s="245" t="s">
        <v>155</v>
      </c>
      <c r="O3" s="246" t="s">
        <v>155</v>
      </c>
      <c r="P3" s="246" t="s">
        <v>156</v>
      </c>
      <c r="Q3" s="246" t="s">
        <v>156</v>
      </c>
      <c r="R3" s="246" t="s">
        <v>157</v>
      </c>
      <c r="S3" s="246" t="s">
        <v>157</v>
      </c>
      <c r="T3" s="246" t="s">
        <v>158</v>
      </c>
      <c r="U3" s="246" t="s">
        <v>158</v>
      </c>
      <c r="V3" s="246" t="s">
        <v>159</v>
      </c>
      <c r="W3" s="246" t="s">
        <v>159</v>
      </c>
      <c r="X3" s="246" t="s">
        <v>160</v>
      </c>
      <c r="Y3" s="246" t="s">
        <v>160</v>
      </c>
      <c r="Z3" s="246" t="s">
        <v>162</v>
      </c>
      <c r="AA3" s="247" t="s">
        <v>127</v>
      </c>
      <c r="AB3" s="248"/>
      <c r="AC3" s="483"/>
      <c r="AD3" s="245" t="s">
        <v>155</v>
      </c>
      <c r="AE3" s="246" t="s">
        <v>155</v>
      </c>
      <c r="AF3" s="246" t="s">
        <v>156</v>
      </c>
      <c r="AG3" s="246" t="s">
        <v>156</v>
      </c>
      <c r="AH3" s="246" t="s">
        <v>157</v>
      </c>
      <c r="AI3" s="246" t="s">
        <v>157</v>
      </c>
      <c r="AJ3" s="246" t="s">
        <v>158</v>
      </c>
      <c r="AK3" s="246" t="s">
        <v>158</v>
      </c>
      <c r="AL3" s="246" t="s">
        <v>159</v>
      </c>
      <c r="AM3" s="246" t="s">
        <v>159</v>
      </c>
      <c r="AN3" s="246" t="s">
        <v>160</v>
      </c>
      <c r="AO3" s="246" t="s">
        <v>160</v>
      </c>
      <c r="AP3" s="246" t="s">
        <v>162</v>
      </c>
      <c r="AQ3" s="247" t="s">
        <v>127</v>
      </c>
      <c r="AR3" s="248"/>
      <c r="AS3" s="476"/>
      <c r="AT3" s="343"/>
      <c r="AU3" s="344"/>
      <c r="AV3" s="245" t="s">
        <v>155</v>
      </c>
      <c r="AW3" s="246" t="s">
        <v>155</v>
      </c>
      <c r="AX3" s="246" t="s">
        <v>156</v>
      </c>
      <c r="AY3" s="246" t="s">
        <v>156</v>
      </c>
      <c r="AZ3" s="246" t="s">
        <v>157</v>
      </c>
      <c r="BA3" s="246" t="s">
        <v>157</v>
      </c>
      <c r="BB3" s="246" t="s">
        <v>158</v>
      </c>
      <c r="BC3" s="246" t="s">
        <v>158</v>
      </c>
      <c r="BD3" s="246" t="s">
        <v>159</v>
      </c>
      <c r="BE3" s="246" t="s">
        <v>159</v>
      </c>
      <c r="BF3" s="246" t="s">
        <v>160</v>
      </c>
      <c r="BG3" s="246" t="s">
        <v>160</v>
      </c>
      <c r="BH3" s="248" t="s">
        <v>162</v>
      </c>
      <c r="BI3" s="343"/>
      <c r="BJ3" s="362"/>
      <c r="BK3" s="363"/>
      <c r="BL3" s="359" t="s">
        <v>127</v>
      </c>
      <c r="BM3" s="248"/>
      <c r="BN3" s="248"/>
      <c r="BO3" s="483"/>
      <c r="BP3" s="300"/>
      <c r="BQ3" s="300"/>
      <c r="BR3" s="245" t="s">
        <v>155</v>
      </c>
      <c r="BS3" s="246" t="s">
        <v>155</v>
      </c>
      <c r="BT3" s="246" t="s">
        <v>156</v>
      </c>
      <c r="BU3" s="246" t="s">
        <v>156</v>
      </c>
      <c r="BV3" s="246" t="s">
        <v>157</v>
      </c>
      <c r="BW3" s="246" t="s">
        <v>157</v>
      </c>
      <c r="BX3" s="246" t="s">
        <v>158</v>
      </c>
      <c r="BY3" s="246" t="s">
        <v>158</v>
      </c>
      <c r="BZ3" s="246" t="s">
        <v>159</v>
      </c>
      <c r="CA3" s="246" t="s">
        <v>159</v>
      </c>
      <c r="CB3" s="246" t="s">
        <v>160</v>
      </c>
      <c r="CC3" s="246" t="s">
        <v>160</v>
      </c>
      <c r="CD3" s="248" t="s">
        <v>162</v>
      </c>
      <c r="CE3" s="343"/>
      <c r="CF3" s="362"/>
      <c r="CG3" s="363"/>
      <c r="CH3" s="359" t="s">
        <v>127</v>
      </c>
      <c r="CI3" s="248"/>
      <c r="CJ3" s="478"/>
      <c r="CK3" s="343"/>
      <c r="CL3" s="344"/>
      <c r="CM3" s="245" t="s">
        <v>155</v>
      </c>
      <c r="CN3" s="246" t="s">
        <v>155</v>
      </c>
      <c r="CO3" s="246" t="s">
        <v>156</v>
      </c>
      <c r="CP3" s="246" t="s">
        <v>156</v>
      </c>
      <c r="CQ3" s="246" t="s">
        <v>157</v>
      </c>
      <c r="CR3" s="246" t="s">
        <v>157</v>
      </c>
      <c r="CS3" s="246" t="s">
        <v>158</v>
      </c>
      <c r="CT3" s="246" t="s">
        <v>158</v>
      </c>
      <c r="CU3" s="246" t="s">
        <v>159</v>
      </c>
      <c r="CV3" s="246" t="s">
        <v>159</v>
      </c>
      <c r="CW3" s="246" t="s">
        <v>160</v>
      </c>
      <c r="CX3" s="246" t="s">
        <v>160</v>
      </c>
      <c r="CY3" s="248" t="s">
        <v>162</v>
      </c>
      <c r="CZ3" s="343"/>
      <c r="DA3" s="362"/>
      <c r="DB3" s="363"/>
      <c r="DC3" s="359" t="s">
        <v>127</v>
      </c>
      <c r="DD3" s="285"/>
      <c r="DE3" s="483"/>
      <c r="DF3" s="245" t="s">
        <v>155</v>
      </c>
      <c r="DG3" s="246" t="s">
        <v>155</v>
      </c>
      <c r="DH3" s="246" t="s">
        <v>156</v>
      </c>
      <c r="DI3" s="246" t="s">
        <v>156</v>
      </c>
      <c r="DJ3" s="246" t="s">
        <v>157</v>
      </c>
      <c r="DK3" s="246" t="s">
        <v>157</v>
      </c>
      <c r="DL3" s="246" t="s">
        <v>158</v>
      </c>
      <c r="DM3" s="246" t="s">
        <v>158</v>
      </c>
      <c r="DN3" s="246" t="s">
        <v>159</v>
      </c>
      <c r="DO3" s="246" t="s">
        <v>159</v>
      </c>
      <c r="DP3" s="246" t="s">
        <v>160</v>
      </c>
      <c r="DQ3" s="246" t="s">
        <v>160</v>
      </c>
      <c r="DR3" s="246" t="s">
        <v>162</v>
      </c>
      <c r="DS3" s="247" t="s">
        <v>127</v>
      </c>
      <c r="DT3" s="248"/>
      <c r="DU3" s="483"/>
      <c r="DV3" s="245" t="s">
        <v>155</v>
      </c>
      <c r="DW3" s="246" t="s">
        <v>155</v>
      </c>
      <c r="DX3" s="246" t="s">
        <v>156</v>
      </c>
      <c r="DY3" s="246" t="s">
        <v>156</v>
      </c>
      <c r="DZ3" s="246" t="s">
        <v>157</v>
      </c>
      <c r="EA3" s="246" t="s">
        <v>157</v>
      </c>
      <c r="EB3" s="246" t="s">
        <v>158</v>
      </c>
      <c r="EC3" s="246" t="s">
        <v>158</v>
      </c>
      <c r="ED3" s="246" t="s">
        <v>159</v>
      </c>
      <c r="EE3" s="246" t="s">
        <v>159</v>
      </c>
      <c r="EF3" s="246" t="s">
        <v>160</v>
      </c>
      <c r="EG3" s="246" t="s">
        <v>160</v>
      </c>
      <c r="EH3" s="246" t="s">
        <v>162</v>
      </c>
      <c r="EI3" s="247" t="s">
        <v>127</v>
      </c>
      <c r="EJ3" s="246"/>
      <c r="EK3" s="475"/>
      <c r="EL3" s="245" t="s">
        <v>155</v>
      </c>
      <c r="EM3" s="246" t="s">
        <v>155</v>
      </c>
      <c r="EN3" s="246" t="s">
        <v>156</v>
      </c>
      <c r="EO3" s="246" t="s">
        <v>156</v>
      </c>
      <c r="EP3" s="246" t="s">
        <v>157</v>
      </c>
      <c r="EQ3" s="246" t="s">
        <v>157</v>
      </c>
      <c r="ER3" s="246" t="s">
        <v>158</v>
      </c>
      <c r="ES3" s="246" t="s">
        <v>158</v>
      </c>
      <c r="ET3" s="246" t="s">
        <v>159</v>
      </c>
      <c r="EU3" s="246" t="s">
        <v>159</v>
      </c>
      <c r="EV3" s="246" t="s">
        <v>160</v>
      </c>
      <c r="EW3" s="246" t="s">
        <v>160</v>
      </c>
      <c r="EX3" s="246" t="s">
        <v>162</v>
      </c>
      <c r="EY3" s="247" t="s">
        <v>127</v>
      </c>
      <c r="EZ3" s="285"/>
      <c r="FA3" s="244"/>
      <c r="FB3" s="62"/>
      <c r="FD3" s="216" t="s">
        <v>155</v>
      </c>
      <c r="FE3" s="217" t="s">
        <v>155</v>
      </c>
      <c r="FF3" s="217" t="s">
        <v>156</v>
      </c>
      <c r="FG3" s="217" t="s">
        <v>156</v>
      </c>
      <c r="FH3" s="217" t="s">
        <v>157</v>
      </c>
      <c r="FI3" s="217" t="s">
        <v>157</v>
      </c>
      <c r="FJ3" s="217" t="s">
        <v>158</v>
      </c>
      <c r="FK3" s="217" t="s">
        <v>158</v>
      </c>
      <c r="FL3" s="217" t="s">
        <v>159</v>
      </c>
      <c r="FM3" s="217" t="s">
        <v>159</v>
      </c>
      <c r="FN3" s="217" t="s">
        <v>160</v>
      </c>
      <c r="FO3" s="217" t="s">
        <v>160</v>
      </c>
      <c r="FP3" s="217" t="s">
        <v>162</v>
      </c>
      <c r="FQ3" s="202" t="s">
        <v>127</v>
      </c>
    </row>
    <row r="4" spans="1:173" s="10" customFormat="1" ht="51.75" thickBot="1">
      <c r="A4" s="278" t="s">
        <v>0</v>
      </c>
      <c r="B4" s="278" t="s">
        <v>1</v>
      </c>
      <c r="C4" s="288" t="s">
        <v>2</v>
      </c>
      <c r="D4" s="487" t="s">
        <v>126</v>
      </c>
      <c r="E4" s="488"/>
      <c r="F4" s="488"/>
      <c r="G4" s="488"/>
      <c r="H4" s="488"/>
      <c r="I4" s="488"/>
      <c r="J4" s="488"/>
      <c r="K4" s="488"/>
      <c r="L4" s="277"/>
      <c r="M4" s="289">
        <v>2024</v>
      </c>
      <c r="N4" s="257" t="s">
        <v>157</v>
      </c>
      <c r="O4" s="284" t="s">
        <v>161</v>
      </c>
      <c r="P4" s="284" t="s">
        <v>157</v>
      </c>
      <c r="Q4" s="284" t="s">
        <v>161</v>
      </c>
      <c r="R4" s="284" t="s">
        <v>157</v>
      </c>
      <c r="S4" s="284" t="s">
        <v>161</v>
      </c>
      <c r="T4" s="284" t="s">
        <v>157</v>
      </c>
      <c r="U4" s="284" t="s">
        <v>161</v>
      </c>
      <c r="V4" s="284" t="s">
        <v>157</v>
      </c>
      <c r="W4" s="284" t="s">
        <v>161</v>
      </c>
      <c r="X4" s="284" t="s">
        <v>157</v>
      </c>
      <c r="Y4" s="284" t="s">
        <v>161</v>
      </c>
      <c r="Z4" s="284" t="s">
        <v>157</v>
      </c>
      <c r="AA4" s="295"/>
      <c r="AB4" s="273"/>
      <c r="AC4" s="287">
        <v>2024</v>
      </c>
      <c r="AD4" s="284" t="s">
        <v>157</v>
      </c>
      <c r="AE4" s="284" t="s">
        <v>161</v>
      </c>
      <c r="AF4" s="284" t="s">
        <v>157</v>
      </c>
      <c r="AG4" s="284" t="s">
        <v>161</v>
      </c>
      <c r="AH4" s="284" t="s">
        <v>157</v>
      </c>
      <c r="AI4" s="284" t="s">
        <v>161</v>
      </c>
      <c r="AJ4" s="284" t="s">
        <v>157</v>
      </c>
      <c r="AK4" s="284" t="s">
        <v>161</v>
      </c>
      <c r="AL4" s="284" t="s">
        <v>157</v>
      </c>
      <c r="AM4" s="284" t="s">
        <v>161</v>
      </c>
      <c r="AN4" s="284" t="s">
        <v>157</v>
      </c>
      <c r="AO4" s="284" t="s">
        <v>161</v>
      </c>
      <c r="AP4" s="284" t="s">
        <v>157</v>
      </c>
      <c r="AQ4" s="297"/>
      <c r="AR4" s="291"/>
      <c r="AS4" s="339">
        <v>2024</v>
      </c>
      <c r="AT4" s="345"/>
      <c r="AU4" s="295"/>
      <c r="AV4" s="341" t="s">
        <v>157</v>
      </c>
      <c r="AW4" s="284" t="s">
        <v>161</v>
      </c>
      <c r="AX4" s="284" t="s">
        <v>157</v>
      </c>
      <c r="AY4" s="284" t="s">
        <v>161</v>
      </c>
      <c r="AZ4" s="284" t="s">
        <v>157</v>
      </c>
      <c r="BA4" s="284" t="s">
        <v>161</v>
      </c>
      <c r="BB4" s="284" t="s">
        <v>157</v>
      </c>
      <c r="BC4" s="284" t="s">
        <v>161</v>
      </c>
      <c r="BD4" s="284" t="s">
        <v>157</v>
      </c>
      <c r="BE4" s="284" t="s">
        <v>161</v>
      </c>
      <c r="BF4" s="284" t="s">
        <v>157</v>
      </c>
      <c r="BG4" s="284" t="s">
        <v>161</v>
      </c>
      <c r="BH4" s="291" t="s">
        <v>157</v>
      </c>
      <c r="BI4" s="345"/>
      <c r="BJ4" s="297"/>
      <c r="BK4" s="295"/>
      <c r="BL4" s="360"/>
      <c r="BM4" s="291"/>
      <c r="BN4" s="272"/>
      <c r="BO4" s="287">
        <v>2024</v>
      </c>
      <c r="BP4" s="297"/>
      <c r="BQ4" s="297"/>
      <c r="BR4" s="284" t="s">
        <v>157</v>
      </c>
      <c r="BS4" s="284" t="s">
        <v>161</v>
      </c>
      <c r="BT4" s="284" t="s">
        <v>157</v>
      </c>
      <c r="BU4" s="284" t="s">
        <v>161</v>
      </c>
      <c r="BV4" s="284" t="s">
        <v>157</v>
      </c>
      <c r="BW4" s="284" t="s">
        <v>161</v>
      </c>
      <c r="BX4" s="284" t="s">
        <v>157</v>
      </c>
      <c r="BY4" s="284" t="s">
        <v>161</v>
      </c>
      <c r="BZ4" s="284" t="s">
        <v>157</v>
      </c>
      <c r="CA4" s="284" t="s">
        <v>161</v>
      </c>
      <c r="CB4" s="284" t="s">
        <v>157</v>
      </c>
      <c r="CC4" s="284" t="s">
        <v>161</v>
      </c>
      <c r="CD4" s="291" t="s">
        <v>157</v>
      </c>
      <c r="CE4" s="345"/>
      <c r="CF4" s="297"/>
      <c r="CG4" s="295"/>
      <c r="CH4" s="341"/>
      <c r="CI4" s="291"/>
      <c r="CJ4" s="339">
        <v>2024</v>
      </c>
      <c r="CK4" s="345"/>
      <c r="CL4" s="295"/>
      <c r="CM4" s="341" t="s">
        <v>157</v>
      </c>
      <c r="CN4" s="284" t="s">
        <v>161</v>
      </c>
      <c r="CO4" s="284" t="s">
        <v>157</v>
      </c>
      <c r="CP4" s="284" t="s">
        <v>161</v>
      </c>
      <c r="CQ4" s="284" t="s">
        <v>157</v>
      </c>
      <c r="CR4" s="284" t="s">
        <v>161</v>
      </c>
      <c r="CS4" s="284" t="s">
        <v>157</v>
      </c>
      <c r="CT4" s="284" t="s">
        <v>161</v>
      </c>
      <c r="CU4" s="284" t="s">
        <v>157</v>
      </c>
      <c r="CV4" s="284" t="s">
        <v>161</v>
      </c>
      <c r="CW4" s="284" t="s">
        <v>157</v>
      </c>
      <c r="CX4" s="284" t="s">
        <v>161</v>
      </c>
      <c r="CY4" s="291" t="s">
        <v>157</v>
      </c>
      <c r="CZ4" s="345"/>
      <c r="DA4" s="297"/>
      <c r="DB4" s="295"/>
      <c r="DC4" s="341"/>
      <c r="DD4" s="286"/>
      <c r="DE4" s="287">
        <v>2024</v>
      </c>
      <c r="DF4" s="284" t="s">
        <v>157</v>
      </c>
      <c r="DG4" s="284" t="s">
        <v>161</v>
      </c>
      <c r="DH4" s="284" t="s">
        <v>157</v>
      </c>
      <c r="DI4" s="284" t="s">
        <v>161</v>
      </c>
      <c r="DJ4" s="284" t="s">
        <v>157</v>
      </c>
      <c r="DK4" s="284" t="s">
        <v>161</v>
      </c>
      <c r="DL4" s="284" t="s">
        <v>157</v>
      </c>
      <c r="DM4" s="284" t="s">
        <v>161</v>
      </c>
      <c r="DN4" s="284" t="s">
        <v>157</v>
      </c>
      <c r="DO4" s="284" t="s">
        <v>161</v>
      </c>
      <c r="DP4" s="284" t="s">
        <v>157</v>
      </c>
      <c r="DQ4" s="284" t="s">
        <v>161</v>
      </c>
      <c r="DR4" s="284" t="s">
        <v>157</v>
      </c>
      <c r="DS4" s="291"/>
      <c r="DT4" s="271"/>
      <c r="DU4" s="287">
        <v>2024</v>
      </c>
      <c r="DV4" s="284" t="s">
        <v>157</v>
      </c>
      <c r="DW4" s="284" t="s">
        <v>161</v>
      </c>
      <c r="DX4" s="284" t="s">
        <v>157</v>
      </c>
      <c r="DY4" s="284" t="s">
        <v>161</v>
      </c>
      <c r="DZ4" s="284" t="s">
        <v>157</v>
      </c>
      <c r="EA4" s="284" t="s">
        <v>161</v>
      </c>
      <c r="EB4" s="284" t="s">
        <v>157</v>
      </c>
      <c r="EC4" s="284" t="s">
        <v>161</v>
      </c>
      <c r="ED4" s="284" t="s">
        <v>157</v>
      </c>
      <c r="EE4" s="284" t="s">
        <v>161</v>
      </c>
      <c r="EF4" s="284" t="s">
        <v>157</v>
      </c>
      <c r="EG4" s="284" t="s">
        <v>161</v>
      </c>
      <c r="EH4" s="284" t="s">
        <v>157</v>
      </c>
      <c r="EI4" s="284"/>
      <c r="EJ4" s="290"/>
      <c r="EK4" s="287">
        <v>2024</v>
      </c>
      <c r="EL4" s="284" t="s">
        <v>157</v>
      </c>
      <c r="EM4" s="284" t="s">
        <v>161</v>
      </c>
      <c r="EN4" s="284" t="s">
        <v>157</v>
      </c>
      <c r="EO4" s="284" t="s">
        <v>161</v>
      </c>
      <c r="EP4" s="284" t="s">
        <v>157</v>
      </c>
      <c r="EQ4" s="284" t="s">
        <v>161</v>
      </c>
      <c r="ER4" s="284" t="s">
        <v>157</v>
      </c>
      <c r="ES4" s="284" t="s">
        <v>161</v>
      </c>
      <c r="ET4" s="284" t="s">
        <v>157</v>
      </c>
      <c r="EU4" s="284" t="s">
        <v>161</v>
      </c>
      <c r="EV4" s="284" t="s">
        <v>157</v>
      </c>
      <c r="EW4" s="284" t="s">
        <v>161</v>
      </c>
      <c r="EX4" s="284" t="s">
        <v>157</v>
      </c>
      <c r="EY4" s="299"/>
      <c r="EZ4" s="292"/>
      <c r="FA4" s="274" t="s">
        <v>172</v>
      </c>
      <c r="FB4" s="72"/>
      <c r="FD4" s="257" t="s">
        <v>157</v>
      </c>
      <c r="FE4" s="284" t="s">
        <v>161</v>
      </c>
      <c r="FF4" s="284" t="s">
        <v>157</v>
      </c>
      <c r="FG4" s="284" t="s">
        <v>161</v>
      </c>
      <c r="FH4" s="284" t="s">
        <v>157</v>
      </c>
      <c r="FI4" s="284" t="s">
        <v>161</v>
      </c>
      <c r="FJ4" s="284" t="s">
        <v>157</v>
      </c>
      <c r="FK4" s="284" t="s">
        <v>161</v>
      </c>
      <c r="FL4" s="284" t="s">
        <v>157</v>
      </c>
      <c r="FM4" s="284" t="s">
        <v>161</v>
      </c>
      <c r="FN4" s="284" t="s">
        <v>157</v>
      </c>
      <c r="FO4" s="284" t="s">
        <v>161</v>
      </c>
      <c r="FP4" s="284" t="s">
        <v>157</v>
      </c>
      <c r="FQ4" s="290"/>
    </row>
    <row r="5" spans="1:179" ht="73.5" customHeight="1" thickBot="1">
      <c r="A5" s="71">
        <v>1</v>
      </c>
      <c r="B5" s="78" t="s">
        <v>5</v>
      </c>
      <c r="C5" s="65" t="s">
        <v>129</v>
      </c>
      <c r="D5" s="58"/>
      <c r="E5" s="51"/>
      <c r="F5" s="52"/>
      <c r="G5" s="53"/>
      <c r="H5" s="54"/>
      <c r="I5" s="55"/>
      <c r="J5" s="56"/>
      <c r="K5" s="57"/>
      <c r="L5" s="117"/>
      <c r="M5" s="434">
        <v>38</v>
      </c>
      <c r="N5" s="238"/>
      <c r="O5" s="238"/>
      <c r="P5" s="238"/>
      <c r="Q5" s="238"/>
      <c r="R5" s="238">
        <v>6</v>
      </c>
      <c r="S5" s="238">
        <v>4</v>
      </c>
      <c r="T5" s="238">
        <v>10</v>
      </c>
      <c r="U5" s="238"/>
      <c r="V5" s="238">
        <v>10</v>
      </c>
      <c r="W5" s="238">
        <v>2</v>
      </c>
      <c r="X5" s="238">
        <v>4</v>
      </c>
      <c r="Y5" s="238"/>
      <c r="Z5" s="238">
        <v>2</v>
      </c>
      <c r="AA5" s="297">
        <f>SUM(N5:Z5)</f>
        <v>38</v>
      </c>
      <c r="AB5" s="232"/>
      <c r="AC5" s="438">
        <v>66</v>
      </c>
      <c r="AD5" s="238"/>
      <c r="AE5" s="238"/>
      <c r="AF5" s="238">
        <v>2</v>
      </c>
      <c r="AG5" s="238"/>
      <c r="AH5" s="238">
        <v>12</v>
      </c>
      <c r="AI5" s="238">
        <v>4</v>
      </c>
      <c r="AJ5" s="238">
        <v>8</v>
      </c>
      <c r="AK5" s="238">
        <v>12</v>
      </c>
      <c r="AL5" s="238">
        <v>14</v>
      </c>
      <c r="AM5" s="238">
        <v>6</v>
      </c>
      <c r="AN5" s="238">
        <v>8</v>
      </c>
      <c r="AO5" s="238"/>
      <c r="AP5" s="238"/>
      <c r="AQ5" s="297">
        <f>SUM(AD5:AP5)</f>
        <v>66</v>
      </c>
      <c r="AR5" s="479"/>
      <c r="AS5" s="441">
        <v>64</v>
      </c>
      <c r="AT5" s="331"/>
      <c r="AU5" s="305"/>
      <c r="AV5" s="342"/>
      <c r="AW5" s="238">
        <v>2</v>
      </c>
      <c r="AX5" s="238">
        <v>2</v>
      </c>
      <c r="AY5" s="238"/>
      <c r="AZ5" s="238">
        <v>26</v>
      </c>
      <c r="BA5" s="238">
        <v>6</v>
      </c>
      <c r="BB5" s="238">
        <v>10</v>
      </c>
      <c r="BC5" s="238">
        <v>6</v>
      </c>
      <c r="BD5" s="238">
        <v>10</v>
      </c>
      <c r="BE5" s="238"/>
      <c r="BF5" s="238">
        <v>2</v>
      </c>
      <c r="BG5" s="238"/>
      <c r="BH5" s="358"/>
      <c r="BI5" s="331"/>
      <c r="BJ5" s="328"/>
      <c r="BK5" s="305"/>
      <c r="BL5" s="361">
        <f>SUM(AT5:BK5)</f>
        <v>64</v>
      </c>
      <c r="BM5" s="232"/>
      <c r="BN5" s="232"/>
      <c r="BO5" s="438">
        <v>4</v>
      </c>
      <c r="BP5" s="297"/>
      <c r="BQ5" s="297"/>
      <c r="BR5" s="449"/>
      <c r="BS5" s="449">
        <v>2</v>
      </c>
      <c r="BT5" s="449"/>
      <c r="BU5" s="449"/>
      <c r="BV5" s="449"/>
      <c r="BW5" s="449"/>
      <c r="BX5" s="449">
        <v>2</v>
      </c>
      <c r="BY5" s="449"/>
      <c r="BZ5" s="449"/>
      <c r="CA5" s="449"/>
      <c r="CB5" s="449"/>
      <c r="CC5" s="449"/>
      <c r="CD5" s="450"/>
      <c r="CE5" s="331"/>
      <c r="CF5" s="328"/>
      <c r="CG5" s="305"/>
      <c r="CH5" s="361">
        <f>SUM(BQ5:CG5)</f>
        <v>4</v>
      </c>
      <c r="CI5" s="232"/>
      <c r="CJ5" s="441">
        <v>18</v>
      </c>
      <c r="CK5" s="331"/>
      <c r="CL5" s="305"/>
      <c r="CM5" s="342"/>
      <c r="CN5" s="238"/>
      <c r="CO5" s="238"/>
      <c r="CP5" s="238">
        <v>2</v>
      </c>
      <c r="CQ5" s="238"/>
      <c r="CR5" s="238">
        <v>10</v>
      </c>
      <c r="CS5" s="238"/>
      <c r="CT5" s="238">
        <v>4</v>
      </c>
      <c r="CU5" s="238"/>
      <c r="CV5" s="238">
        <v>2</v>
      </c>
      <c r="CW5" s="238"/>
      <c r="CX5" s="238"/>
      <c r="CY5" s="358"/>
      <c r="CZ5" s="331"/>
      <c r="DA5" s="328"/>
      <c r="DB5" s="305"/>
      <c r="DC5" s="361">
        <f>SUM(CL5:DB5)</f>
        <v>18</v>
      </c>
      <c r="DD5" s="232"/>
      <c r="DE5" s="313"/>
      <c r="DF5" s="238"/>
      <c r="DG5" s="238"/>
      <c r="DH5" s="238"/>
      <c r="DI5" s="238"/>
      <c r="DJ5" s="238"/>
      <c r="DK5" s="238"/>
      <c r="DL5" s="238"/>
      <c r="DM5" s="238"/>
      <c r="DN5" s="238"/>
      <c r="DO5" s="238"/>
      <c r="DP5" s="238"/>
      <c r="DQ5" s="238"/>
      <c r="DR5" s="238"/>
      <c r="DS5" s="297">
        <f>SUM(DF5:DR5)</f>
        <v>0</v>
      </c>
      <c r="DT5" s="235"/>
      <c r="DU5" s="309"/>
      <c r="DV5" s="238"/>
      <c r="DW5" s="238"/>
      <c r="DX5" s="238"/>
      <c r="DY5" s="238"/>
      <c r="DZ5" s="238"/>
      <c r="EA5" s="238"/>
      <c r="EB5" s="238"/>
      <c r="EC5" s="238"/>
      <c r="ED5" s="238"/>
      <c r="EE5" s="238"/>
      <c r="EF5" s="238"/>
      <c r="EG5" s="238"/>
      <c r="EH5" s="238"/>
      <c r="EI5" s="297">
        <f>SUM(DV5:EH5)</f>
        <v>0</v>
      </c>
      <c r="EJ5" s="236"/>
      <c r="EK5" s="446">
        <v>9</v>
      </c>
      <c r="EL5" s="238"/>
      <c r="EM5" s="238"/>
      <c r="EN5" s="238"/>
      <c r="EO5" s="238">
        <v>1</v>
      </c>
      <c r="EP5" s="238">
        <v>2</v>
      </c>
      <c r="EQ5" s="238">
        <v>3</v>
      </c>
      <c r="ER5" s="238">
        <v>2</v>
      </c>
      <c r="ES5" s="238">
        <v>1</v>
      </c>
      <c r="ET5" s="238"/>
      <c r="EU5" s="238"/>
      <c r="EV5" s="238"/>
      <c r="EW5" s="238"/>
      <c r="EX5" s="238"/>
      <c r="EY5" s="297">
        <f>SUM(EL5:EX5)</f>
        <v>9</v>
      </c>
      <c r="EZ5" s="236"/>
      <c r="FA5" s="237">
        <f>SUM(EK5,DU5,DE5,CJ5,BO5,AS5,AC5,M5)</f>
        <v>199</v>
      </c>
      <c r="FB5" s="63"/>
      <c r="FD5" s="265">
        <f>SUM(EL5,DV5,DF5,CM5,BR5,AV5,AD5,N5)</f>
        <v>0</v>
      </c>
      <c r="FE5" s="265">
        <f aca="true" t="shared" si="0" ref="FE5:FP5">SUM(EM5,DW5,DG5,CN5,BS5,AW5,AE5,O5)</f>
        <v>4</v>
      </c>
      <c r="FF5" s="265">
        <f t="shared" si="0"/>
        <v>4</v>
      </c>
      <c r="FG5" s="265">
        <f t="shared" si="0"/>
        <v>3</v>
      </c>
      <c r="FH5" s="265">
        <f t="shared" si="0"/>
        <v>46</v>
      </c>
      <c r="FI5" s="265">
        <f t="shared" si="0"/>
        <v>27</v>
      </c>
      <c r="FJ5" s="265">
        <f t="shared" si="0"/>
        <v>32</v>
      </c>
      <c r="FK5" s="265">
        <f t="shared" si="0"/>
        <v>23</v>
      </c>
      <c r="FL5" s="265">
        <f t="shared" si="0"/>
        <v>34</v>
      </c>
      <c r="FM5" s="265">
        <f t="shared" si="0"/>
        <v>10</v>
      </c>
      <c r="FN5" s="265">
        <f t="shared" si="0"/>
        <v>14</v>
      </c>
      <c r="FO5" s="265">
        <f t="shared" si="0"/>
        <v>0</v>
      </c>
      <c r="FP5" s="265">
        <f t="shared" si="0"/>
        <v>2</v>
      </c>
      <c r="FQ5" s="266">
        <f>SUM(FD5:FP5)</f>
        <v>199</v>
      </c>
      <c r="FW5" s="267" t="s">
        <v>127</v>
      </c>
    </row>
    <row r="6" spans="1:179" ht="37.5" customHeight="1" thickBot="1">
      <c r="A6" s="71"/>
      <c r="B6" s="262"/>
      <c r="C6" s="263"/>
      <c r="D6" s="58"/>
      <c r="E6" s="51"/>
      <c r="F6" s="52"/>
      <c r="G6" s="53"/>
      <c r="H6" s="54"/>
      <c r="I6" s="55"/>
      <c r="J6" s="56"/>
      <c r="K6" s="57"/>
      <c r="L6" s="117"/>
      <c r="M6" s="306"/>
      <c r="N6" s="304">
        <v>36</v>
      </c>
      <c r="O6" s="304">
        <v>37</v>
      </c>
      <c r="P6" s="304">
        <v>38</v>
      </c>
      <c r="Q6" s="304">
        <v>39</v>
      </c>
      <c r="R6" s="304">
        <v>40</v>
      </c>
      <c r="S6" s="304">
        <v>41</v>
      </c>
      <c r="T6" s="304">
        <v>42</v>
      </c>
      <c r="U6" s="304">
        <v>43</v>
      </c>
      <c r="V6" s="304">
        <v>44</v>
      </c>
      <c r="W6" s="304">
        <v>45</v>
      </c>
      <c r="X6" s="304">
        <v>46</v>
      </c>
      <c r="Y6" s="304">
        <v>47</v>
      </c>
      <c r="Z6" s="304">
        <v>50</v>
      </c>
      <c r="AA6" s="270"/>
      <c r="AB6" s="232"/>
      <c r="AC6" s="306"/>
      <c r="AD6" s="304">
        <v>36</v>
      </c>
      <c r="AE6" s="304">
        <v>37</v>
      </c>
      <c r="AF6" s="304">
        <v>38</v>
      </c>
      <c r="AG6" s="304">
        <v>39</v>
      </c>
      <c r="AH6" s="304">
        <v>40</v>
      </c>
      <c r="AI6" s="304">
        <v>41</v>
      </c>
      <c r="AJ6" s="304">
        <v>42</v>
      </c>
      <c r="AK6" s="304">
        <v>43</v>
      </c>
      <c r="AL6" s="304">
        <v>44</v>
      </c>
      <c r="AM6" s="304">
        <v>45</v>
      </c>
      <c r="AN6" s="304">
        <v>46</v>
      </c>
      <c r="AO6" s="304">
        <v>47</v>
      </c>
      <c r="AP6" s="304">
        <v>50</v>
      </c>
      <c r="AQ6" s="270"/>
      <c r="AR6" s="481"/>
      <c r="AS6" s="306"/>
      <c r="AT6" s="304">
        <v>36</v>
      </c>
      <c r="AU6" s="304">
        <v>37</v>
      </c>
      <c r="AV6" s="304">
        <v>38</v>
      </c>
      <c r="AW6" s="304"/>
      <c r="AX6" s="304">
        <v>39</v>
      </c>
      <c r="AY6" s="304"/>
      <c r="AZ6" s="304">
        <v>40</v>
      </c>
      <c r="BA6" s="304"/>
      <c r="BB6" s="304">
        <v>41</v>
      </c>
      <c r="BC6" s="304"/>
      <c r="BD6" s="304">
        <v>42</v>
      </c>
      <c r="BE6" s="304"/>
      <c r="BF6" s="304">
        <v>43</v>
      </c>
      <c r="BG6" s="304"/>
      <c r="BH6" s="304">
        <v>44</v>
      </c>
      <c r="BI6" s="304">
        <v>45</v>
      </c>
      <c r="BJ6" s="304">
        <v>46</v>
      </c>
      <c r="BK6" s="304">
        <v>47</v>
      </c>
      <c r="BL6" s="270"/>
      <c r="BM6" s="232"/>
      <c r="BN6" s="232"/>
      <c r="BO6" s="306"/>
      <c r="BP6" s="304">
        <v>36</v>
      </c>
      <c r="BQ6" s="304">
        <v>37</v>
      </c>
      <c r="BR6" s="304">
        <v>38</v>
      </c>
      <c r="BS6" s="304"/>
      <c r="BT6" s="304">
        <v>39</v>
      </c>
      <c r="BU6" s="304"/>
      <c r="BV6" s="304">
        <v>40</v>
      </c>
      <c r="BW6" s="304"/>
      <c r="BX6" s="304">
        <v>41</v>
      </c>
      <c r="BY6" s="304"/>
      <c r="BZ6" s="304">
        <v>42</v>
      </c>
      <c r="CA6" s="304"/>
      <c r="CB6" s="304">
        <v>43</v>
      </c>
      <c r="CC6" s="304"/>
      <c r="CD6" s="304">
        <v>44</v>
      </c>
      <c r="CE6" s="304">
        <v>45</v>
      </c>
      <c r="CF6" s="304">
        <v>46</v>
      </c>
      <c r="CG6" s="304">
        <v>47</v>
      </c>
      <c r="CH6" s="270"/>
      <c r="CI6" s="232"/>
      <c r="CJ6" s="306"/>
      <c r="CK6" s="304">
        <v>36</v>
      </c>
      <c r="CL6" s="304">
        <v>37</v>
      </c>
      <c r="CM6" s="304">
        <v>38</v>
      </c>
      <c r="CN6" s="304"/>
      <c r="CO6" s="304">
        <v>39</v>
      </c>
      <c r="CP6" s="304"/>
      <c r="CQ6" s="304">
        <v>40</v>
      </c>
      <c r="CR6" s="304"/>
      <c r="CS6" s="304">
        <v>41</v>
      </c>
      <c r="CT6" s="304"/>
      <c r="CU6" s="304">
        <v>42</v>
      </c>
      <c r="CV6" s="304"/>
      <c r="CW6" s="304">
        <v>43</v>
      </c>
      <c r="CX6" s="304"/>
      <c r="CY6" s="304">
        <v>44</v>
      </c>
      <c r="CZ6" s="304">
        <v>45</v>
      </c>
      <c r="DA6" s="304">
        <v>46</v>
      </c>
      <c r="DB6" s="304">
        <v>47</v>
      </c>
      <c r="DC6" s="270"/>
      <c r="DD6" s="232"/>
      <c r="DE6" s="306"/>
      <c r="DF6" s="304">
        <v>38</v>
      </c>
      <c r="DG6" s="304"/>
      <c r="DH6" s="304">
        <v>39</v>
      </c>
      <c r="DI6" s="304"/>
      <c r="DJ6" s="304">
        <v>40</v>
      </c>
      <c r="DK6" s="304"/>
      <c r="DL6" s="304">
        <v>41</v>
      </c>
      <c r="DM6" s="304"/>
      <c r="DN6" s="304">
        <v>42</v>
      </c>
      <c r="DO6" s="304"/>
      <c r="DP6" s="304">
        <v>43</v>
      </c>
      <c r="DQ6" s="304"/>
      <c r="DR6" s="304">
        <v>44</v>
      </c>
      <c r="DS6" s="270"/>
      <c r="DT6" s="235"/>
      <c r="DU6" s="306"/>
      <c r="DV6" s="304">
        <v>38</v>
      </c>
      <c r="DW6" s="304"/>
      <c r="DX6" s="304">
        <v>39</v>
      </c>
      <c r="DY6" s="304"/>
      <c r="DZ6" s="304">
        <v>40</v>
      </c>
      <c r="EA6" s="304"/>
      <c r="EB6" s="304">
        <v>41</v>
      </c>
      <c r="EC6" s="304"/>
      <c r="ED6" s="304">
        <v>42</v>
      </c>
      <c r="EE6" s="304"/>
      <c r="EF6" s="304">
        <v>43</v>
      </c>
      <c r="EG6" s="304"/>
      <c r="EH6" s="304">
        <v>44</v>
      </c>
      <c r="EI6" s="270"/>
      <c r="EJ6" s="236"/>
      <c r="EK6" s="306"/>
      <c r="EL6" s="304">
        <v>38</v>
      </c>
      <c r="EM6" s="304"/>
      <c r="EN6" s="304">
        <v>39</v>
      </c>
      <c r="EO6" s="304"/>
      <c r="EP6" s="304">
        <v>40</v>
      </c>
      <c r="EQ6" s="304"/>
      <c r="ER6" s="304">
        <v>41</v>
      </c>
      <c r="ES6" s="304"/>
      <c r="ET6" s="304">
        <v>42</v>
      </c>
      <c r="EU6" s="304"/>
      <c r="EV6" s="304">
        <v>43</v>
      </c>
      <c r="EW6" s="304"/>
      <c r="EX6" s="304">
        <v>44</v>
      </c>
      <c r="EY6" s="270"/>
      <c r="EZ6" s="236"/>
      <c r="FA6" s="237"/>
      <c r="FB6" s="63"/>
      <c r="FD6" s="268">
        <v>36</v>
      </c>
      <c r="FE6" s="269">
        <v>37</v>
      </c>
      <c r="FF6" s="269">
        <v>38</v>
      </c>
      <c r="FG6" s="269"/>
      <c r="FH6" s="269">
        <v>39</v>
      </c>
      <c r="FI6" s="269"/>
      <c r="FJ6" s="269">
        <v>40</v>
      </c>
      <c r="FK6" s="269"/>
      <c r="FL6" s="269">
        <v>41</v>
      </c>
      <c r="FM6" s="269"/>
      <c r="FN6" s="269">
        <v>42</v>
      </c>
      <c r="FO6" s="269"/>
      <c r="FP6" s="269">
        <v>43</v>
      </c>
      <c r="FQ6" s="269"/>
      <c r="FR6" s="269">
        <v>44</v>
      </c>
      <c r="FS6" s="269">
        <v>45</v>
      </c>
      <c r="FT6" s="269">
        <v>46</v>
      </c>
      <c r="FU6" s="269">
        <v>47</v>
      </c>
      <c r="FV6" s="304">
        <v>50</v>
      </c>
      <c r="FW6" s="373"/>
    </row>
    <row r="7" spans="1:179" ht="78.75" customHeight="1" thickBot="1">
      <c r="A7" s="71">
        <v>2</v>
      </c>
      <c r="B7" s="79" t="s">
        <v>6</v>
      </c>
      <c r="C7" s="66" t="s">
        <v>7</v>
      </c>
      <c r="D7" s="58"/>
      <c r="E7" s="51"/>
      <c r="F7" s="52"/>
      <c r="G7" s="53"/>
      <c r="H7" s="54"/>
      <c r="I7" s="55"/>
      <c r="J7" s="56"/>
      <c r="K7" s="57"/>
      <c r="L7" s="117"/>
      <c r="M7" s="435"/>
      <c r="N7" s="308"/>
      <c r="O7" s="308"/>
      <c r="P7" s="308"/>
      <c r="Q7" s="308"/>
      <c r="R7" s="308"/>
      <c r="S7" s="308"/>
      <c r="T7" s="308"/>
      <c r="U7" s="308"/>
      <c r="V7" s="308"/>
      <c r="W7" s="308"/>
      <c r="X7" s="308"/>
      <c r="Y7" s="308"/>
      <c r="Z7" s="308"/>
      <c r="AA7" s="305">
        <f>SUM(N7:Z7)</f>
        <v>0</v>
      </c>
      <c r="AB7" s="232"/>
      <c r="AC7" s="435">
        <v>3</v>
      </c>
      <c r="AD7" s="308"/>
      <c r="AE7" s="308"/>
      <c r="AF7" s="308">
        <v>3</v>
      </c>
      <c r="AG7" s="308"/>
      <c r="AH7" s="308"/>
      <c r="AI7" s="308"/>
      <c r="AJ7" s="308"/>
      <c r="AK7" s="308"/>
      <c r="AL7" s="308"/>
      <c r="AM7" s="308"/>
      <c r="AN7" s="308"/>
      <c r="AO7" s="308"/>
      <c r="AP7" s="308"/>
      <c r="AQ7" s="305">
        <f aca="true" t="shared" si="1" ref="AQ7:AQ15">SUM(AD7:AP7)</f>
        <v>3</v>
      </c>
      <c r="AR7" s="482"/>
      <c r="AS7" s="435">
        <v>40</v>
      </c>
      <c r="AT7" s="308">
        <v>1</v>
      </c>
      <c r="AU7" s="308">
        <v>1</v>
      </c>
      <c r="AV7" s="308">
        <v>3</v>
      </c>
      <c r="AW7" s="308"/>
      <c r="AX7" s="308">
        <v>6</v>
      </c>
      <c r="AY7" s="308"/>
      <c r="AZ7" s="308">
        <v>3</v>
      </c>
      <c r="BA7" s="308"/>
      <c r="BB7" s="308">
        <v>2</v>
      </c>
      <c r="BC7" s="308"/>
      <c r="BD7" s="308">
        <v>5</v>
      </c>
      <c r="BE7" s="308"/>
      <c r="BF7" s="308">
        <v>5</v>
      </c>
      <c r="BG7" s="308"/>
      <c r="BH7" s="308">
        <v>5</v>
      </c>
      <c r="BI7" s="308">
        <v>5</v>
      </c>
      <c r="BJ7" s="308">
        <v>2</v>
      </c>
      <c r="BK7" s="308">
        <v>2</v>
      </c>
      <c r="BL7" s="305">
        <f aca="true" t="shared" si="2" ref="BL7:BL15">SUM(AT7:BK7)</f>
        <v>40</v>
      </c>
      <c r="BM7" s="232"/>
      <c r="BN7" s="232"/>
      <c r="BO7" s="435">
        <v>7</v>
      </c>
      <c r="BP7" s="451"/>
      <c r="BQ7" s="451"/>
      <c r="BR7" s="451"/>
      <c r="BS7" s="451"/>
      <c r="BT7" s="451"/>
      <c r="BU7" s="451"/>
      <c r="BV7" s="451">
        <v>2</v>
      </c>
      <c r="BW7" s="451"/>
      <c r="BX7" s="451">
        <v>1</v>
      </c>
      <c r="BY7" s="451"/>
      <c r="BZ7" s="451">
        <v>1</v>
      </c>
      <c r="CA7" s="451"/>
      <c r="CB7" s="451">
        <v>1</v>
      </c>
      <c r="CC7" s="451"/>
      <c r="CD7" s="451">
        <v>1</v>
      </c>
      <c r="CE7" s="451"/>
      <c r="CF7" s="451"/>
      <c r="CG7" s="451">
        <v>1</v>
      </c>
      <c r="CH7" s="305">
        <f aca="true" t="shared" si="3" ref="CH7:CH15">SUM(BQ7:CG7)</f>
        <v>7</v>
      </c>
      <c r="CI7" s="232"/>
      <c r="CJ7" s="435">
        <v>15</v>
      </c>
      <c r="CK7" s="308">
        <v>1</v>
      </c>
      <c r="CL7" s="308">
        <v>1</v>
      </c>
      <c r="CM7" s="308"/>
      <c r="CN7" s="308">
        <v>2</v>
      </c>
      <c r="CO7" s="308"/>
      <c r="CP7" s="308">
        <v>2</v>
      </c>
      <c r="CQ7" s="308">
        <v>1</v>
      </c>
      <c r="CR7" s="308">
        <v>2</v>
      </c>
      <c r="CS7" s="308">
        <v>2</v>
      </c>
      <c r="CT7" s="308"/>
      <c r="CU7" s="308"/>
      <c r="CV7" s="308"/>
      <c r="CW7" s="308">
        <v>3</v>
      </c>
      <c r="CX7" s="308"/>
      <c r="CY7" s="308"/>
      <c r="CZ7" s="308">
        <v>1</v>
      </c>
      <c r="DA7" s="308"/>
      <c r="DB7" s="308"/>
      <c r="DC7" s="305">
        <f aca="true" t="shared" si="4" ref="DC7:DC15">SUM(CL7:DB7)</f>
        <v>14</v>
      </c>
      <c r="DD7" s="232"/>
      <c r="DE7" s="307"/>
      <c r="DF7" s="308"/>
      <c r="DG7" s="308"/>
      <c r="DH7" s="308"/>
      <c r="DI7" s="308"/>
      <c r="DJ7" s="308"/>
      <c r="DK7" s="308"/>
      <c r="DL7" s="308"/>
      <c r="DM7" s="308"/>
      <c r="DN7" s="308"/>
      <c r="DO7" s="308"/>
      <c r="DP7" s="308"/>
      <c r="DQ7" s="308"/>
      <c r="DR7" s="308"/>
      <c r="DS7" s="305">
        <f aca="true" t="shared" si="5" ref="DS7:DS15">SUM(DF7:DR7)</f>
        <v>0</v>
      </c>
      <c r="DT7" s="232"/>
      <c r="DU7" s="307"/>
      <c r="DV7" s="308"/>
      <c r="DW7" s="308"/>
      <c r="DX7" s="308"/>
      <c r="DY7" s="308"/>
      <c r="DZ7" s="308"/>
      <c r="EA7" s="308"/>
      <c r="EB7" s="308"/>
      <c r="EC7" s="308"/>
      <c r="ED7" s="308"/>
      <c r="EE7" s="308"/>
      <c r="EF7" s="308"/>
      <c r="EG7" s="308"/>
      <c r="EH7" s="308"/>
      <c r="EI7" s="305">
        <f aca="true" t="shared" si="6" ref="EI7:EI15">SUM(DV7:EH7)</f>
        <v>0</v>
      </c>
      <c r="EJ7" s="236"/>
      <c r="EK7" s="435">
        <v>6</v>
      </c>
      <c r="EL7" s="308">
        <v>1</v>
      </c>
      <c r="EM7" s="308"/>
      <c r="EN7" s="308">
        <v>1</v>
      </c>
      <c r="EO7" s="308"/>
      <c r="EP7" s="308">
        <v>1</v>
      </c>
      <c r="EQ7" s="308"/>
      <c r="ER7" s="308"/>
      <c r="ES7" s="308"/>
      <c r="ET7" s="308">
        <v>2</v>
      </c>
      <c r="EU7" s="308"/>
      <c r="EV7" s="308">
        <v>1</v>
      </c>
      <c r="EW7" s="308"/>
      <c r="EX7" s="308"/>
      <c r="EY7" s="305">
        <f aca="true" t="shared" si="7" ref="EY7:EY15">SUM(EL7:EX7)</f>
        <v>6</v>
      </c>
      <c r="EZ7" s="236"/>
      <c r="FA7" s="237">
        <f aca="true" t="shared" si="8" ref="FA7:FA20">SUM(EK7,DU7,DE7,CJ7,BO7,AS7,AC7,M7)</f>
        <v>71</v>
      </c>
      <c r="FB7" s="63"/>
      <c r="FD7" s="315">
        <f>SUM(CK7,BP7,AT7,AD7,N7)</f>
        <v>2</v>
      </c>
      <c r="FE7" s="316">
        <f>SUM(CL7,BQ7,AU7,AE7,O7)</f>
        <v>2</v>
      </c>
      <c r="FF7" s="316">
        <f>SUM(EL7,DV7,DF7,CM7,BR7,AV7,AF7,P7)</f>
        <v>7</v>
      </c>
      <c r="FG7" s="301"/>
      <c r="FH7" s="316">
        <f>SUM(EN7,DX7,DH7,CO7,BT7,AX7,AG7,Q7)</f>
        <v>7</v>
      </c>
      <c r="FI7" s="301"/>
      <c r="FJ7" s="316">
        <f>SUM(EP7,DZ7,DJ7,CQ7,BV7,AZ7,AH7,R7)</f>
        <v>7</v>
      </c>
      <c r="FK7" s="301"/>
      <c r="FL7" s="316">
        <f>SUM(ER7,EB7,DL7,CS7,BX7,BB7,AI7,S7)</f>
        <v>5</v>
      </c>
      <c r="FM7" s="301"/>
      <c r="FN7" s="316">
        <f>SUM(ET7,ED7,DN7,CU7,BZ7,BD7,AJ7,T7)</f>
        <v>8</v>
      </c>
      <c r="FO7" s="301"/>
      <c r="FP7" s="316">
        <f>SUM(EV7,EF7,DP7,CW7,CB7,BF7,AK7,U7)</f>
        <v>10</v>
      </c>
      <c r="FQ7" s="302"/>
      <c r="FR7" s="317">
        <f>SUM(EX7,EH7,DR7,CY7,CD7,BH7,AL7,V7)</f>
        <v>6</v>
      </c>
      <c r="FS7" s="317">
        <f>SUM(CZ7,CE7,BI7,AM7,W7)</f>
        <v>6</v>
      </c>
      <c r="FT7" s="317">
        <f>SUM(DA7,CF7,BJ7,AN7,X7)</f>
        <v>2</v>
      </c>
      <c r="FU7" s="317">
        <f>SUM(DB7,CG7,BK7,AO7,Y7)</f>
        <v>3</v>
      </c>
      <c r="FV7" s="317">
        <f>SUM(AP7,Z7)</f>
        <v>0</v>
      </c>
      <c r="FW7" s="374">
        <f>SUM(FD7:FV7)</f>
        <v>65</v>
      </c>
    </row>
    <row r="8" spans="1:173" ht="53.25" customHeight="1" thickBot="1">
      <c r="A8" s="71">
        <v>3</v>
      </c>
      <c r="B8" s="79" t="s">
        <v>8</v>
      </c>
      <c r="C8" s="66" t="s">
        <v>130</v>
      </c>
      <c r="D8" s="58"/>
      <c r="E8" s="51"/>
      <c r="F8" s="52"/>
      <c r="G8" s="53"/>
      <c r="H8" s="54"/>
      <c r="I8" s="55"/>
      <c r="J8" s="56"/>
      <c r="K8" s="57"/>
      <c r="L8" s="117"/>
      <c r="M8" s="436"/>
      <c r="N8" s="225"/>
      <c r="O8" s="225"/>
      <c r="P8" s="225"/>
      <c r="Q8" s="225"/>
      <c r="R8" s="225"/>
      <c r="S8" s="225"/>
      <c r="T8" s="225"/>
      <c r="U8" s="225"/>
      <c r="V8" s="225"/>
      <c r="W8" s="225"/>
      <c r="X8" s="225"/>
      <c r="Y8" s="225"/>
      <c r="Z8" s="225"/>
      <c r="AA8" s="298">
        <f aca="true" t="shared" si="9" ref="AA8:AA15">SUM(N8:Z8)</f>
        <v>0</v>
      </c>
      <c r="AB8" s="232"/>
      <c r="AC8" s="439"/>
      <c r="AD8" s="225"/>
      <c r="AE8" s="225"/>
      <c r="AF8" s="225"/>
      <c r="AG8" s="225"/>
      <c r="AH8" s="225"/>
      <c r="AI8" s="225"/>
      <c r="AJ8" s="225"/>
      <c r="AK8" s="225"/>
      <c r="AL8" s="225"/>
      <c r="AM8" s="225"/>
      <c r="AN8" s="225"/>
      <c r="AO8" s="225"/>
      <c r="AP8" s="225"/>
      <c r="AQ8" s="311">
        <f t="shared" si="1"/>
        <v>0</v>
      </c>
      <c r="AR8" s="479"/>
      <c r="AS8" s="442">
        <v>2</v>
      </c>
      <c r="AT8" s="352"/>
      <c r="AU8" s="353"/>
      <c r="AV8" s="224"/>
      <c r="AW8" s="225"/>
      <c r="AX8" s="225"/>
      <c r="AY8" s="225"/>
      <c r="AZ8" s="225"/>
      <c r="BA8" s="225"/>
      <c r="BB8" s="312">
        <v>2</v>
      </c>
      <c r="BC8" s="225"/>
      <c r="BD8" s="225"/>
      <c r="BE8" s="225"/>
      <c r="BF8" s="225"/>
      <c r="BG8" s="225"/>
      <c r="BH8" s="364"/>
      <c r="BI8" s="352"/>
      <c r="BJ8" s="369"/>
      <c r="BK8" s="369"/>
      <c r="BL8" s="303">
        <f t="shared" si="2"/>
        <v>2</v>
      </c>
      <c r="BM8" s="232"/>
      <c r="BN8" s="232"/>
      <c r="BO8" s="439"/>
      <c r="BP8" s="311"/>
      <c r="BQ8" s="311"/>
      <c r="BR8" s="453"/>
      <c r="BS8" s="453"/>
      <c r="BT8" s="453"/>
      <c r="BU8" s="453"/>
      <c r="BV8" s="453"/>
      <c r="BW8" s="453"/>
      <c r="BX8" s="453"/>
      <c r="BY8" s="453"/>
      <c r="BZ8" s="453"/>
      <c r="CA8" s="453"/>
      <c r="CB8" s="453"/>
      <c r="CC8" s="453"/>
      <c r="CD8" s="456"/>
      <c r="CE8" s="352"/>
      <c r="CF8" s="369"/>
      <c r="CG8" s="369"/>
      <c r="CH8" s="353">
        <f t="shared" si="3"/>
        <v>0</v>
      </c>
      <c r="CI8" s="232"/>
      <c r="CJ8" s="442"/>
      <c r="CK8" s="352"/>
      <c r="CL8" s="353"/>
      <c r="CM8" s="224"/>
      <c r="CN8" s="225"/>
      <c r="CO8" s="225"/>
      <c r="CP8" s="225"/>
      <c r="CQ8" s="225"/>
      <c r="CR8" s="225"/>
      <c r="CS8" s="225"/>
      <c r="CT8" s="225"/>
      <c r="CU8" s="225"/>
      <c r="CV8" s="225"/>
      <c r="CW8" s="225"/>
      <c r="CX8" s="225"/>
      <c r="CY8" s="364"/>
      <c r="CZ8" s="352"/>
      <c r="DA8" s="369"/>
      <c r="DB8" s="369"/>
      <c r="DC8" s="353">
        <f t="shared" si="4"/>
        <v>0</v>
      </c>
      <c r="DD8" s="232"/>
      <c r="DE8" s="314"/>
      <c r="DF8" s="225"/>
      <c r="DG8" s="225"/>
      <c r="DH8" s="225"/>
      <c r="DI8" s="225"/>
      <c r="DJ8" s="225"/>
      <c r="DK8" s="225"/>
      <c r="DL8" s="225"/>
      <c r="DM8" s="225"/>
      <c r="DN8" s="225"/>
      <c r="DO8" s="225"/>
      <c r="DP8" s="225"/>
      <c r="DQ8" s="225"/>
      <c r="DR8" s="225"/>
      <c r="DS8" s="311">
        <f t="shared" si="5"/>
        <v>0</v>
      </c>
      <c r="DT8" s="232"/>
      <c r="DU8" s="310"/>
      <c r="DV8" s="225"/>
      <c r="DW8" s="225"/>
      <c r="DX8" s="225"/>
      <c r="DY8" s="225"/>
      <c r="DZ8" s="225"/>
      <c r="EA8" s="225"/>
      <c r="EB8" s="225"/>
      <c r="EC8" s="225"/>
      <c r="ED8" s="225"/>
      <c r="EE8" s="225"/>
      <c r="EF8" s="225"/>
      <c r="EG8" s="225"/>
      <c r="EH8" s="225"/>
      <c r="EI8" s="311">
        <f t="shared" si="6"/>
        <v>0</v>
      </c>
      <c r="EJ8" s="236"/>
      <c r="EK8" s="447"/>
      <c r="EL8" s="225"/>
      <c r="EM8" s="225"/>
      <c r="EN8" s="225"/>
      <c r="EO8" s="225"/>
      <c r="EP8" s="225"/>
      <c r="EQ8" s="225"/>
      <c r="ER8" s="225"/>
      <c r="ES8" s="225"/>
      <c r="ET8" s="225"/>
      <c r="EU8" s="225"/>
      <c r="EV8" s="225"/>
      <c r="EW8" s="225"/>
      <c r="EX8" s="225"/>
      <c r="EY8" s="311">
        <f>SUM(EL8:EX8)</f>
        <v>0</v>
      </c>
      <c r="EZ8" s="236"/>
      <c r="FA8" s="237">
        <f t="shared" si="8"/>
        <v>2</v>
      </c>
      <c r="FB8" s="63"/>
      <c r="FD8" s="264">
        <f>SUM(EL8,DV8,DF8,CM8,BR8,AV8,AD8,N8)</f>
        <v>0</v>
      </c>
      <c r="FE8" s="264">
        <f aca="true" t="shared" si="10" ref="FE8:FP8">SUM(EM8,DW8,DG8,CN8,BS8,AW8,AE8,O8)</f>
        <v>0</v>
      </c>
      <c r="FF8" s="264">
        <f t="shared" si="10"/>
        <v>0</v>
      </c>
      <c r="FG8" s="264">
        <f t="shared" si="10"/>
        <v>0</v>
      </c>
      <c r="FH8" s="264">
        <f t="shared" si="10"/>
        <v>0</v>
      </c>
      <c r="FI8" s="264">
        <f t="shared" si="10"/>
        <v>0</v>
      </c>
      <c r="FJ8" s="264">
        <f t="shared" si="10"/>
        <v>2</v>
      </c>
      <c r="FK8" s="264">
        <f t="shared" si="10"/>
        <v>0</v>
      </c>
      <c r="FL8" s="264">
        <f t="shared" si="10"/>
        <v>0</v>
      </c>
      <c r="FM8" s="264">
        <f t="shared" si="10"/>
        <v>0</v>
      </c>
      <c r="FN8" s="264">
        <f t="shared" si="10"/>
        <v>0</v>
      </c>
      <c r="FO8" s="264">
        <f t="shared" si="10"/>
        <v>0</v>
      </c>
      <c r="FP8" s="264">
        <f t="shared" si="10"/>
        <v>0</v>
      </c>
      <c r="FQ8" s="260">
        <f>SUM(FD8:FP8)</f>
        <v>2</v>
      </c>
    </row>
    <row r="9" spans="1:173" ht="75.75" customHeight="1" thickBot="1">
      <c r="A9" s="71">
        <v>4</v>
      </c>
      <c r="B9" s="79" t="s">
        <v>9</v>
      </c>
      <c r="C9" s="66" t="s">
        <v>10</v>
      </c>
      <c r="D9" s="58"/>
      <c r="E9" s="51"/>
      <c r="F9" s="52"/>
      <c r="G9" s="53"/>
      <c r="H9" s="54"/>
      <c r="I9" s="55"/>
      <c r="J9" s="56"/>
      <c r="K9" s="57"/>
      <c r="L9" s="117"/>
      <c r="M9" s="437"/>
      <c r="N9" s="203"/>
      <c r="O9" s="203"/>
      <c r="P9" s="203"/>
      <c r="Q9" s="203"/>
      <c r="R9" s="203"/>
      <c r="S9" s="203"/>
      <c r="T9" s="203"/>
      <c r="U9" s="203"/>
      <c r="V9" s="203"/>
      <c r="W9" s="203"/>
      <c r="X9" s="203"/>
      <c r="Y9" s="203"/>
      <c r="Z9" s="203"/>
      <c r="AA9" s="296">
        <f t="shared" si="9"/>
        <v>0</v>
      </c>
      <c r="AB9" s="232"/>
      <c r="AC9" s="440"/>
      <c r="AD9" s="203"/>
      <c r="AE9" s="203"/>
      <c r="AF9" s="203"/>
      <c r="AG9" s="203"/>
      <c r="AH9" s="203"/>
      <c r="AI9" s="203"/>
      <c r="AJ9" s="203"/>
      <c r="AK9" s="203"/>
      <c r="AL9" s="203"/>
      <c r="AM9" s="203"/>
      <c r="AN9" s="203"/>
      <c r="AO9" s="203"/>
      <c r="AP9" s="203"/>
      <c r="AQ9" s="296">
        <f t="shared" si="1"/>
        <v>0</v>
      </c>
      <c r="AR9" s="480"/>
      <c r="AS9" s="443">
        <v>1</v>
      </c>
      <c r="AT9" s="354"/>
      <c r="AU9" s="355"/>
      <c r="AV9" s="214"/>
      <c r="AW9" s="203"/>
      <c r="AX9" s="203"/>
      <c r="AY9" s="203"/>
      <c r="AZ9" s="203"/>
      <c r="BA9" s="203"/>
      <c r="BB9" s="203">
        <v>1</v>
      </c>
      <c r="BC9" s="203"/>
      <c r="BD9" s="203"/>
      <c r="BE9" s="203"/>
      <c r="BF9" s="203"/>
      <c r="BG9" s="203"/>
      <c r="BH9" s="365"/>
      <c r="BI9" s="354"/>
      <c r="BJ9" s="296"/>
      <c r="BK9" s="296"/>
      <c r="BL9" s="355">
        <f t="shared" si="2"/>
        <v>1</v>
      </c>
      <c r="BM9" s="232"/>
      <c r="BN9" s="232"/>
      <c r="BO9" s="440"/>
      <c r="BP9" s="296"/>
      <c r="BQ9" s="296"/>
      <c r="BR9" s="452"/>
      <c r="BS9" s="452"/>
      <c r="BT9" s="452"/>
      <c r="BU9" s="452"/>
      <c r="BV9" s="452"/>
      <c r="BW9" s="452"/>
      <c r="BX9" s="452"/>
      <c r="BY9" s="452"/>
      <c r="BZ9" s="452"/>
      <c r="CA9" s="452"/>
      <c r="CB9" s="452"/>
      <c r="CC9" s="452"/>
      <c r="CD9" s="457"/>
      <c r="CE9" s="354"/>
      <c r="CF9" s="296"/>
      <c r="CG9" s="296"/>
      <c r="CH9" s="355">
        <f t="shared" si="3"/>
        <v>0</v>
      </c>
      <c r="CI9" s="232"/>
      <c r="CJ9" s="443"/>
      <c r="CK9" s="354"/>
      <c r="CL9" s="355"/>
      <c r="CM9" s="214"/>
      <c r="CN9" s="203"/>
      <c r="CO9" s="203"/>
      <c r="CP9" s="203"/>
      <c r="CQ9" s="203"/>
      <c r="CR9" s="203"/>
      <c r="CS9" s="203"/>
      <c r="CT9" s="203"/>
      <c r="CU9" s="203"/>
      <c r="CV9" s="203"/>
      <c r="CW9" s="203"/>
      <c r="CX9" s="203"/>
      <c r="CY9" s="365"/>
      <c r="CZ9" s="354"/>
      <c r="DA9" s="296"/>
      <c r="DB9" s="296"/>
      <c r="DC9" s="355">
        <f t="shared" si="4"/>
        <v>0</v>
      </c>
      <c r="DD9" s="232"/>
      <c r="DE9" s="234"/>
      <c r="DF9" s="203"/>
      <c r="DG9" s="203"/>
      <c r="DH9" s="203"/>
      <c r="DI9" s="203"/>
      <c r="DJ9" s="203"/>
      <c r="DK9" s="203"/>
      <c r="DL9" s="203"/>
      <c r="DM9" s="203"/>
      <c r="DN9" s="203"/>
      <c r="DO9" s="203"/>
      <c r="DP9" s="203"/>
      <c r="DQ9" s="203"/>
      <c r="DR9" s="203"/>
      <c r="DS9" s="296">
        <f t="shared" si="5"/>
        <v>0</v>
      </c>
      <c r="DT9" s="232"/>
      <c r="DU9" s="233"/>
      <c r="DV9" s="203"/>
      <c r="DW9" s="203"/>
      <c r="DX9" s="203"/>
      <c r="DY9" s="203"/>
      <c r="DZ9" s="203"/>
      <c r="EA9" s="203"/>
      <c r="EB9" s="203"/>
      <c r="EC9" s="203"/>
      <c r="ED9" s="203"/>
      <c r="EE9" s="203"/>
      <c r="EF9" s="203"/>
      <c r="EG9" s="203"/>
      <c r="EH9" s="203"/>
      <c r="EI9" s="296">
        <f t="shared" si="6"/>
        <v>0</v>
      </c>
      <c r="EJ9" s="236"/>
      <c r="EK9" s="448"/>
      <c r="EL9" s="203"/>
      <c r="EM9" s="203"/>
      <c r="EN9" s="203"/>
      <c r="EO9" s="203"/>
      <c r="EP9" s="203"/>
      <c r="EQ9" s="203"/>
      <c r="ER9" s="203"/>
      <c r="ES9" s="203"/>
      <c r="ET9" s="203"/>
      <c r="EU9" s="203"/>
      <c r="EV9" s="203"/>
      <c r="EW9" s="203"/>
      <c r="EX9" s="203"/>
      <c r="EY9" s="296">
        <f t="shared" si="7"/>
        <v>0</v>
      </c>
      <c r="EZ9" s="236"/>
      <c r="FA9" s="237">
        <f t="shared" si="8"/>
        <v>1</v>
      </c>
      <c r="FB9" s="63"/>
      <c r="FD9" s="264">
        <f aca="true" t="shared" si="11" ref="FD9:FD15">SUM(EL9,DV9,DF9,CM9,BR9,AV9,AD9,N9)</f>
        <v>0</v>
      </c>
      <c r="FE9" s="264">
        <f aca="true" t="shared" si="12" ref="FE9:FE15">SUM(EM9,DW9,DG9,CN9,BS9,AW9,AE9,O9)</f>
        <v>0</v>
      </c>
      <c r="FF9" s="264">
        <f aca="true" t="shared" si="13" ref="FF9:FF15">SUM(EN9,DX9,DH9,CO9,BT9,AX9,AF9,P9)</f>
        <v>0</v>
      </c>
      <c r="FG9" s="264">
        <f aca="true" t="shared" si="14" ref="FG9:FG15">SUM(EO9,DY9,DI9,CP9,BU9,AY9,AG9,Q9)</f>
        <v>0</v>
      </c>
      <c r="FH9" s="264">
        <f aca="true" t="shared" si="15" ref="FH9:FH15">SUM(EP9,DZ9,DJ9,CQ9,BV9,AZ9,AH9,R9)</f>
        <v>0</v>
      </c>
      <c r="FI9" s="264">
        <f aca="true" t="shared" si="16" ref="FI9:FI15">SUM(EQ9,EA9,DK9,CR9,BW9,BA9,AI9,S9)</f>
        <v>0</v>
      </c>
      <c r="FJ9" s="264">
        <f aca="true" t="shared" si="17" ref="FJ9:FJ15">SUM(ER9,EB9,DL9,CS9,BX9,BB9,AJ9,T9)</f>
        <v>1</v>
      </c>
      <c r="FK9" s="264">
        <f aca="true" t="shared" si="18" ref="FK9:FK15">SUM(ES9,EC9,DM9,CT9,BY9,BC9,AK9,U9)</f>
        <v>0</v>
      </c>
      <c r="FL9" s="264">
        <f aca="true" t="shared" si="19" ref="FL9:FL15">SUM(ET9,ED9,DN9,CU9,BZ9,BD9,AL9,V9)</f>
        <v>0</v>
      </c>
      <c r="FM9" s="264">
        <f aca="true" t="shared" si="20" ref="FM9:FM15">SUM(EU9,EE9,DO9,CV9,CA9,BE9,AM9,W9)</f>
        <v>0</v>
      </c>
      <c r="FN9" s="264">
        <f aca="true" t="shared" si="21" ref="FN9:FN15">SUM(EV9,EF9,DP9,CW9,CB9,BF9,AN9,X9)</f>
        <v>0</v>
      </c>
      <c r="FO9" s="264">
        <f aca="true" t="shared" si="22" ref="FO9:FO15">SUM(EW9,EG9,DQ9,CX9,CC9,BG9,AO9,Y9)</f>
        <v>0</v>
      </c>
      <c r="FP9" s="264">
        <f aca="true" t="shared" si="23" ref="FP9:FP15">SUM(EX9,EH9,DR9,CY9,CD9,BH9,AP9,Z9)</f>
        <v>0</v>
      </c>
      <c r="FQ9" s="261">
        <f>SUM(FD9:FP9)</f>
        <v>1</v>
      </c>
    </row>
    <row r="10" spans="1:173" ht="75.75" customHeight="1" thickBot="1">
      <c r="A10" s="71">
        <v>6</v>
      </c>
      <c r="B10" s="79" t="s">
        <v>13</v>
      </c>
      <c r="C10" s="66" t="s">
        <v>131</v>
      </c>
      <c r="D10" s="58"/>
      <c r="E10" s="51"/>
      <c r="F10" s="52"/>
      <c r="G10" s="53"/>
      <c r="H10" s="54"/>
      <c r="I10" s="55"/>
      <c r="J10" s="56"/>
      <c r="K10" s="57"/>
      <c r="L10" s="117"/>
      <c r="M10" s="437">
        <v>15</v>
      </c>
      <c r="N10" s="203"/>
      <c r="O10" s="203"/>
      <c r="P10" s="203"/>
      <c r="Q10" s="203"/>
      <c r="R10" s="203">
        <v>2</v>
      </c>
      <c r="S10" s="203"/>
      <c r="T10" s="203">
        <v>11</v>
      </c>
      <c r="U10" s="203"/>
      <c r="V10" s="203">
        <v>1</v>
      </c>
      <c r="W10" s="203">
        <v>1</v>
      </c>
      <c r="X10" s="203"/>
      <c r="Y10" s="203"/>
      <c r="Z10" s="203"/>
      <c r="AA10" s="296">
        <f t="shared" si="9"/>
        <v>15</v>
      </c>
      <c r="AB10" s="232"/>
      <c r="AC10" s="440"/>
      <c r="AD10" s="203"/>
      <c r="AE10" s="203"/>
      <c r="AF10" s="203"/>
      <c r="AG10" s="203"/>
      <c r="AH10" s="203"/>
      <c r="AI10" s="203"/>
      <c r="AJ10" s="203"/>
      <c r="AK10" s="203"/>
      <c r="AL10" s="203"/>
      <c r="AM10" s="203"/>
      <c r="AN10" s="203"/>
      <c r="AO10" s="203"/>
      <c r="AP10" s="203"/>
      <c r="AQ10" s="296">
        <f t="shared" si="1"/>
        <v>0</v>
      </c>
      <c r="AR10" s="479"/>
      <c r="AS10" s="443">
        <v>23</v>
      </c>
      <c r="AT10" s="354"/>
      <c r="AU10" s="355"/>
      <c r="AV10" s="214"/>
      <c r="AW10" s="203"/>
      <c r="AX10" s="203"/>
      <c r="AY10" s="203"/>
      <c r="AZ10" s="203"/>
      <c r="BA10" s="203"/>
      <c r="BB10" s="203"/>
      <c r="BC10" s="203"/>
      <c r="BD10" s="203">
        <v>23</v>
      </c>
      <c r="BE10" s="203"/>
      <c r="BF10" s="203"/>
      <c r="BG10" s="203"/>
      <c r="BH10" s="365"/>
      <c r="BI10" s="354"/>
      <c r="BJ10" s="296"/>
      <c r="BK10" s="296"/>
      <c r="BL10" s="355">
        <f t="shared" si="2"/>
        <v>23</v>
      </c>
      <c r="BM10" s="232"/>
      <c r="BN10" s="232"/>
      <c r="BO10" s="440">
        <v>25</v>
      </c>
      <c r="BP10" s="296"/>
      <c r="BQ10" s="296"/>
      <c r="BR10" s="452"/>
      <c r="BS10" s="452"/>
      <c r="BT10" s="452"/>
      <c r="BU10" s="452"/>
      <c r="BV10" s="452"/>
      <c r="BW10" s="452"/>
      <c r="BX10" s="452"/>
      <c r="BY10" s="452"/>
      <c r="BZ10" s="452"/>
      <c r="CA10" s="452"/>
      <c r="CB10" s="452"/>
      <c r="CC10" s="452"/>
      <c r="CD10" s="457"/>
      <c r="CE10" s="354"/>
      <c r="CF10" s="296"/>
      <c r="CG10" s="296"/>
      <c r="CH10" s="355">
        <f t="shared" si="3"/>
        <v>0</v>
      </c>
      <c r="CI10" s="232"/>
      <c r="CJ10" s="443">
        <v>6</v>
      </c>
      <c r="CK10" s="354"/>
      <c r="CL10" s="355"/>
      <c r="CM10" s="214"/>
      <c r="CN10" s="203"/>
      <c r="CO10" s="203"/>
      <c r="CP10" s="203"/>
      <c r="CQ10" s="203"/>
      <c r="CR10" s="203"/>
      <c r="CS10" s="203"/>
      <c r="CT10" s="203"/>
      <c r="CU10" s="203"/>
      <c r="CV10" s="203"/>
      <c r="CW10" s="203">
        <v>6</v>
      </c>
      <c r="CX10" s="203"/>
      <c r="CY10" s="365"/>
      <c r="CZ10" s="354"/>
      <c r="DA10" s="296"/>
      <c r="DB10" s="296"/>
      <c r="DC10" s="355">
        <f t="shared" si="4"/>
        <v>6</v>
      </c>
      <c r="DD10" s="232"/>
      <c r="DE10" s="234"/>
      <c r="DF10" s="203"/>
      <c r="DG10" s="203"/>
      <c r="DH10" s="203"/>
      <c r="DI10" s="203"/>
      <c r="DJ10" s="203"/>
      <c r="DK10" s="203"/>
      <c r="DL10" s="203"/>
      <c r="DM10" s="203"/>
      <c r="DN10" s="203"/>
      <c r="DO10" s="203"/>
      <c r="DP10" s="203"/>
      <c r="DQ10" s="203"/>
      <c r="DR10" s="203"/>
      <c r="DS10" s="296">
        <f t="shared" si="5"/>
        <v>0</v>
      </c>
      <c r="DT10" s="232"/>
      <c r="DU10" s="233"/>
      <c r="DV10" s="203"/>
      <c r="DW10" s="203"/>
      <c r="DX10" s="203"/>
      <c r="DY10" s="203"/>
      <c r="DZ10" s="203"/>
      <c r="EA10" s="203"/>
      <c r="EB10" s="203"/>
      <c r="EC10" s="203"/>
      <c r="ED10" s="203"/>
      <c r="EE10" s="203"/>
      <c r="EF10" s="203"/>
      <c r="EG10" s="203"/>
      <c r="EH10" s="203"/>
      <c r="EI10" s="296">
        <f t="shared" si="6"/>
        <v>0</v>
      </c>
      <c r="EJ10" s="236"/>
      <c r="EK10" s="448"/>
      <c r="EL10" s="203"/>
      <c r="EM10" s="203"/>
      <c r="EN10" s="203"/>
      <c r="EO10" s="203"/>
      <c r="EP10" s="203"/>
      <c r="EQ10" s="203"/>
      <c r="ER10" s="203"/>
      <c r="ES10" s="203"/>
      <c r="ET10" s="203"/>
      <c r="EU10" s="203"/>
      <c r="EV10" s="203"/>
      <c r="EW10" s="203"/>
      <c r="EX10" s="203"/>
      <c r="EY10" s="296">
        <f t="shared" si="7"/>
        <v>0</v>
      </c>
      <c r="EZ10" s="236"/>
      <c r="FA10" s="237">
        <f t="shared" si="8"/>
        <v>69</v>
      </c>
      <c r="FB10" s="63"/>
      <c r="FD10" s="264">
        <f t="shared" si="11"/>
        <v>0</v>
      </c>
      <c r="FE10" s="264">
        <f t="shared" si="12"/>
        <v>0</v>
      </c>
      <c r="FF10" s="264">
        <f t="shared" si="13"/>
        <v>0</v>
      </c>
      <c r="FG10" s="264">
        <f t="shared" si="14"/>
        <v>0</v>
      </c>
      <c r="FH10" s="264">
        <f t="shared" si="15"/>
        <v>2</v>
      </c>
      <c r="FI10" s="264">
        <f t="shared" si="16"/>
        <v>0</v>
      </c>
      <c r="FJ10" s="264">
        <f t="shared" si="17"/>
        <v>11</v>
      </c>
      <c r="FK10" s="264">
        <f t="shared" si="18"/>
        <v>0</v>
      </c>
      <c r="FL10" s="264">
        <f t="shared" si="19"/>
        <v>24</v>
      </c>
      <c r="FM10" s="264">
        <f t="shared" si="20"/>
        <v>1</v>
      </c>
      <c r="FN10" s="264">
        <f t="shared" si="21"/>
        <v>6</v>
      </c>
      <c r="FO10" s="264">
        <f t="shared" si="22"/>
        <v>0</v>
      </c>
      <c r="FP10" s="264">
        <f t="shared" si="23"/>
        <v>0</v>
      </c>
      <c r="FQ10" s="261">
        <f aca="true" t="shared" si="24" ref="FQ10:FQ15">SUM(FD10:FP10)</f>
        <v>44</v>
      </c>
    </row>
    <row r="11" spans="1:173" ht="55.5" customHeight="1" thickBot="1">
      <c r="A11" s="71">
        <v>7</v>
      </c>
      <c r="B11" s="79" t="s">
        <v>14</v>
      </c>
      <c r="C11" s="66" t="s">
        <v>15</v>
      </c>
      <c r="D11" s="58"/>
      <c r="E11" s="51"/>
      <c r="F11" s="52"/>
      <c r="G11" s="53"/>
      <c r="H11" s="54"/>
      <c r="I11" s="55"/>
      <c r="J11" s="56"/>
      <c r="K11" s="57"/>
      <c r="L11" s="117"/>
      <c r="M11" s="437">
        <v>51</v>
      </c>
      <c r="N11" s="203"/>
      <c r="O11" s="203"/>
      <c r="P11" s="203"/>
      <c r="Q11" s="203"/>
      <c r="R11" s="203">
        <v>6</v>
      </c>
      <c r="S11" s="203">
        <v>4</v>
      </c>
      <c r="T11" s="203">
        <v>18</v>
      </c>
      <c r="U11" s="203"/>
      <c r="V11" s="203">
        <v>15</v>
      </c>
      <c r="W11" s="203">
        <v>2</v>
      </c>
      <c r="X11" s="203">
        <v>3</v>
      </c>
      <c r="Y11" s="203"/>
      <c r="Z11" s="203">
        <v>3</v>
      </c>
      <c r="AA11" s="296">
        <f t="shared" si="9"/>
        <v>51</v>
      </c>
      <c r="AB11" s="232"/>
      <c r="AC11" s="440">
        <v>73</v>
      </c>
      <c r="AD11" s="203"/>
      <c r="AE11" s="203"/>
      <c r="AF11" s="203">
        <v>3</v>
      </c>
      <c r="AG11" s="203">
        <v>2</v>
      </c>
      <c r="AH11" s="203">
        <v>10</v>
      </c>
      <c r="AI11" s="203">
        <v>4</v>
      </c>
      <c r="AJ11" s="203">
        <v>13</v>
      </c>
      <c r="AK11" s="203">
        <v>8</v>
      </c>
      <c r="AL11" s="203">
        <v>19</v>
      </c>
      <c r="AM11" s="203">
        <v>6</v>
      </c>
      <c r="AN11" s="203">
        <v>8</v>
      </c>
      <c r="AO11" s="203"/>
      <c r="AP11" s="203"/>
      <c r="AQ11" s="296">
        <f t="shared" si="1"/>
        <v>73</v>
      </c>
      <c r="AR11" s="480"/>
      <c r="AS11" s="443">
        <v>200</v>
      </c>
      <c r="AT11" s="354"/>
      <c r="AU11" s="355"/>
      <c r="AV11" s="214"/>
      <c r="AW11" s="203"/>
      <c r="AX11" s="203">
        <v>10</v>
      </c>
      <c r="AY11" s="203"/>
      <c r="AZ11" s="203">
        <v>25</v>
      </c>
      <c r="BA11" s="203"/>
      <c r="BB11" s="203">
        <v>35</v>
      </c>
      <c r="BC11" s="203"/>
      <c r="BD11" s="203">
        <v>40</v>
      </c>
      <c r="BE11" s="203"/>
      <c r="BF11" s="203">
        <v>70</v>
      </c>
      <c r="BG11" s="203"/>
      <c r="BH11" s="365">
        <v>20</v>
      </c>
      <c r="BI11" s="354"/>
      <c r="BJ11" s="296"/>
      <c r="BK11" s="296"/>
      <c r="BL11" s="355">
        <f t="shared" si="2"/>
        <v>200</v>
      </c>
      <c r="BM11" s="232"/>
      <c r="BN11" s="232"/>
      <c r="BO11" s="440">
        <v>60</v>
      </c>
      <c r="BP11" s="296"/>
      <c r="BQ11" s="296"/>
      <c r="BR11" s="452"/>
      <c r="BS11" s="452">
        <v>3</v>
      </c>
      <c r="BT11" s="452"/>
      <c r="BU11" s="452">
        <v>3</v>
      </c>
      <c r="BV11" s="452">
        <v>12</v>
      </c>
      <c r="BW11" s="452"/>
      <c r="BX11" s="452">
        <v>21</v>
      </c>
      <c r="BY11" s="452"/>
      <c r="BZ11" s="452">
        <v>9</v>
      </c>
      <c r="CA11" s="452"/>
      <c r="CB11" s="452">
        <v>6</v>
      </c>
      <c r="CC11" s="452">
        <v>3</v>
      </c>
      <c r="CD11" s="457">
        <v>3</v>
      </c>
      <c r="CE11" s="354"/>
      <c r="CF11" s="296"/>
      <c r="CG11" s="296"/>
      <c r="CH11" s="355">
        <f t="shared" si="3"/>
        <v>60</v>
      </c>
      <c r="CI11" s="232"/>
      <c r="CJ11" s="443">
        <v>24</v>
      </c>
      <c r="CK11" s="354"/>
      <c r="CL11" s="355"/>
      <c r="CM11" s="214"/>
      <c r="CN11" s="203"/>
      <c r="CO11" s="203"/>
      <c r="CP11" s="203"/>
      <c r="CQ11" s="203">
        <v>4</v>
      </c>
      <c r="CR11" s="203"/>
      <c r="CS11" s="203">
        <v>12</v>
      </c>
      <c r="CT11" s="203"/>
      <c r="CU11" s="203">
        <v>4</v>
      </c>
      <c r="CV11" s="203"/>
      <c r="CW11" s="203">
        <v>4</v>
      </c>
      <c r="CX11" s="203"/>
      <c r="CY11" s="365"/>
      <c r="CZ11" s="354"/>
      <c r="DA11" s="296"/>
      <c r="DB11" s="296"/>
      <c r="DC11" s="355">
        <f t="shared" si="4"/>
        <v>24</v>
      </c>
      <c r="DD11" s="232"/>
      <c r="DE11" s="234"/>
      <c r="DF11" s="203"/>
      <c r="DG11" s="203"/>
      <c r="DH11" s="203"/>
      <c r="DI11" s="203"/>
      <c r="DJ11" s="203"/>
      <c r="DK11" s="203"/>
      <c r="DL11" s="203"/>
      <c r="DM11" s="203"/>
      <c r="DN11" s="203"/>
      <c r="DO11" s="203"/>
      <c r="DP11" s="203"/>
      <c r="DQ11" s="203"/>
      <c r="DR11" s="203"/>
      <c r="DS11" s="296">
        <f t="shared" si="5"/>
        <v>0</v>
      </c>
      <c r="DT11" s="232"/>
      <c r="DU11" s="440">
        <v>2</v>
      </c>
      <c r="DV11" s="470"/>
      <c r="DW11" s="470"/>
      <c r="DX11" s="470"/>
      <c r="DY11" s="470"/>
      <c r="DZ11" s="470"/>
      <c r="EA11" s="470"/>
      <c r="EB11" s="470"/>
      <c r="EC11" s="470"/>
      <c r="ED11" s="470"/>
      <c r="EE11" s="470">
        <v>2</v>
      </c>
      <c r="EF11" s="470"/>
      <c r="EG11" s="470"/>
      <c r="EH11" s="470"/>
      <c r="EI11" s="296">
        <f t="shared" si="6"/>
        <v>2</v>
      </c>
      <c r="EJ11" s="236"/>
      <c r="EK11" s="448">
        <v>9</v>
      </c>
      <c r="EL11" s="472"/>
      <c r="EM11" s="472"/>
      <c r="EN11" s="472"/>
      <c r="EO11" s="472">
        <v>1</v>
      </c>
      <c r="EP11" s="472">
        <v>2</v>
      </c>
      <c r="EQ11" s="472">
        <v>3</v>
      </c>
      <c r="ER11" s="472">
        <v>2</v>
      </c>
      <c r="ES11" s="472">
        <v>1</v>
      </c>
      <c r="ET11" s="472"/>
      <c r="EU11" s="472"/>
      <c r="EV11" s="472"/>
      <c r="EW11" s="472"/>
      <c r="EX11" s="472"/>
      <c r="EY11" s="296">
        <f t="shared" si="7"/>
        <v>9</v>
      </c>
      <c r="EZ11" s="236"/>
      <c r="FA11" s="237">
        <f t="shared" si="8"/>
        <v>419</v>
      </c>
      <c r="FB11" s="63"/>
      <c r="FD11" s="264">
        <f t="shared" si="11"/>
        <v>0</v>
      </c>
      <c r="FE11" s="264">
        <f t="shared" si="12"/>
        <v>3</v>
      </c>
      <c r="FF11" s="264">
        <f t="shared" si="13"/>
        <v>13</v>
      </c>
      <c r="FG11" s="264">
        <f t="shared" si="14"/>
        <v>6</v>
      </c>
      <c r="FH11" s="264">
        <f t="shared" si="15"/>
        <v>59</v>
      </c>
      <c r="FI11" s="264">
        <f t="shared" si="16"/>
        <v>11</v>
      </c>
      <c r="FJ11" s="264">
        <f t="shared" si="17"/>
        <v>101</v>
      </c>
      <c r="FK11" s="264">
        <f t="shared" si="18"/>
        <v>9</v>
      </c>
      <c r="FL11" s="264">
        <f t="shared" si="19"/>
        <v>87</v>
      </c>
      <c r="FM11" s="264">
        <f t="shared" si="20"/>
        <v>10</v>
      </c>
      <c r="FN11" s="264">
        <f t="shared" si="21"/>
        <v>91</v>
      </c>
      <c r="FO11" s="264">
        <f t="shared" si="22"/>
        <v>3</v>
      </c>
      <c r="FP11" s="264">
        <f t="shared" si="23"/>
        <v>26</v>
      </c>
      <c r="FQ11" s="261">
        <f>SUM(FD11:FP11)</f>
        <v>419</v>
      </c>
    </row>
    <row r="12" spans="1:173" ht="55.5" customHeight="1" thickBot="1">
      <c r="A12" s="71">
        <v>8</v>
      </c>
      <c r="B12" s="80" t="s">
        <v>16</v>
      </c>
      <c r="C12" s="74" t="s">
        <v>132</v>
      </c>
      <c r="D12" s="58"/>
      <c r="E12" s="51"/>
      <c r="F12" s="52"/>
      <c r="G12" s="53"/>
      <c r="H12" s="54"/>
      <c r="I12" s="55"/>
      <c r="J12" s="56"/>
      <c r="K12" s="57"/>
      <c r="L12" s="117"/>
      <c r="M12" s="437"/>
      <c r="N12" s="203"/>
      <c r="O12" s="203"/>
      <c r="P12" s="203"/>
      <c r="Q12" s="203"/>
      <c r="R12" s="203"/>
      <c r="S12" s="203"/>
      <c r="T12" s="203"/>
      <c r="U12" s="203"/>
      <c r="V12" s="203"/>
      <c r="W12" s="203"/>
      <c r="X12" s="203"/>
      <c r="Y12" s="203"/>
      <c r="Z12" s="203"/>
      <c r="AA12" s="296">
        <f t="shared" si="9"/>
        <v>0</v>
      </c>
      <c r="AB12" s="232"/>
      <c r="AC12" s="440"/>
      <c r="AD12" s="203"/>
      <c r="AE12" s="203"/>
      <c r="AF12" s="203"/>
      <c r="AG12" s="203"/>
      <c r="AH12" s="203"/>
      <c r="AI12" s="203"/>
      <c r="AJ12" s="203"/>
      <c r="AK12" s="203"/>
      <c r="AL12" s="203"/>
      <c r="AM12" s="203"/>
      <c r="AN12" s="203"/>
      <c r="AO12" s="203"/>
      <c r="AP12" s="203"/>
      <c r="AQ12" s="298">
        <f t="shared" si="1"/>
        <v>0</v>
      </c>
      <c r="AR12" s="479"/>
      <c r="AS12" s="443"/>
      <c r="AT12" s="354"/>
      <c r="AU12" s="355"/>
      <c r="AV12" s="214"/>
      <c r="AW12" s="203"/>
      <c r="AX12" s="203"/>
      <c r="AY12" s="203"/>
      <c r="AZ12" s="203"/>
      <c r="BA12" s="203"/>
      <c r="BB12" s="203"/>
      <c r="BC12" s="203"/>
      <c r="BD12" s="203"/>
      <c r="BE12" s="203"/>
      <c r="BF12" s="203"/>
      <c r="BG12" s="203"/>
      <c r="BH12" s="365"/>
      <c r="BI12" s="370"/>
      <c r="BJ12" s="298"/>
      <c r="BK12" s="298"/>
      <c r="BL12" s="355">
        <f t="shared" si="2"/>
        <v>0</v>
      </c>
      <c r="BM12" s="232"/>
      <c r="BN12" s="232"/>
      <c r="BO12" s="440"/>
      <c r="BP12" s="296"/>
      <c r="BQ12" s="296"/>
      <c r="BR12" s="452"/>
      <c r="BS12" s="452"/>
      <c r="BT12" s="452"/>
      <c r="BU12" s="452"/>
      <c r="BV12" s="452"/>
      <c r="BW12" s="452"/>
      <c r="BX12" s="452"/>
      <c r="BY12" s="452"/>
      <c r="BZ12" s="452"/>
      <c r="CA12" s="452"/>
      <c r="CB12" s="452"/>
      <c r="CC12" s="452"/>
      <c r="CD12" s="457"/>
      <c r="CE12" s="370"/>
      <c r="CF12" s="298"/>
      <c r="CG12" s="298"/>
      <c r="CH12" s="372">
        <f t="shared" si="3"/>
        <v>0</v>
      </c>
      <c r="CI12" s="232"/>
      <c r="CJ12" s="329"/>
      <c r="CK12" s="354"/>
      <c r="CL12" s="355"/>
      <c r="CM12" s="214"/>
      <c r="CN12" s="203"/>
      <c r="CO12" s="203"/>
      <c r="CP12" s="203"/>
      <c r="CQ12" s="203"/>
      <c r="CR12" s="203"/>
      <c r="CS12" s="203"/>
      <c r="CT12" s="203"/>
      <c r="CU12" s="203"/>
      <c r="CV12" s="203"/>
      <c r="CW12" s="203"/>
      <c r="CX12" s="203"/>
      <c r="CY12" s="365"/>
      <c r="CZ12" s="370"/>
      <c r="DA12" s="298"/>
      <c r="DB12" s="298"/>
      <c r="DC12" s="372">
        <f t="shared" si="4"/>
        <v>0</v>
      </c>
      <c r="DD12" s="232"/>
      <c r="DE12" s="234"/>
      <c r="DF12" s="203"/>
      <c r="DG12" s="203"/>
      <c r="DH12" s="203"/>
      <c r="DI12" s="203"/>
      <c r="DJ12" s="203"/>
      <c r="DK12" s="203"/>
      <c r="DL12" s="203"/>
      <c r="DM12" s="203"/>
      <c r="DN12" s="203"/>
      <c r="DO12" s="203"/>
      <c r="DP12" s="203"/>
      <c r="DQ12" s="203"/>
      <c r="DR12" s="203"/>
      <c r="DS12" s="298">
        <f t="shared" si="5"/>
        <v>0</v>
      </c>
      <c r="DT12" s="232"/>
      <c r="DU12" s="233"/>
      <c r="DV12" s="203"/>
      <c r="DW12" s="203"/>
      <c r="DX12" s="203"/>
      <c r="DY12" s="203"/>
      <c r="DZ12" s="203"/>
      <c r="EA12" s="203"/>
      <c r="EB12" s="203"/>
      <c r="EC12" s="203"/>
      <c r="ED12" s="203"/>
      <c r="EE12" s="203"/>
      <c r="EF12" s="203"/>
      <c r="EG12" s="203"/>
      <c r="EH12" s="203"/>
      <c r="EI12" s="298">
        <f t="shared" si="6"/>
        <v>0</v>
      </c>
      <c r="EJ12" s="236"/>
      <c r="EK12" s="234"/>
      <c r="EL12" s="203"/>
      <c r="EM12" s="203"/>
      <c r="EN12" s="203"/>
      <c r="EO12" s="203"/>
      <c r="EP12" s="203"/>
      <c r="EQ12" s="203"/>
      <c r="ER12" s="203"/>
      <c r="ES12" s="203"/>
      <c r="ET12" s="203"/>
      <c r="EU12" s="203"/>
      <c r="EV12" s="203"/>
      <c r="EW12" s="203"/>
      <c r="EX12" s="203"/>
      <c r="EY12" s="298">
        <f t="shared" si="7"/>
        <v>0</v>
      </c>
      <c r="EZ12" s="236"/>
      <c r="FA12" s="237">
        <f t="shared" si="8"/>
        <v>0</v>
      </c>
      <c r="FB12" s="63"/>
      <c r="FD12" s="264">
        <f t="shared" si="11"/>
        <v>0</v>
      </c>
      <c r="FE12" s="264">
        <f t="shared" si="12"/>
        <v>0</v>
      </c>
      <c r="FF12" s="264">
        <f t="shared" si="13"/>
        <v>0</v>
      </c>
      <c r="FG12" s="264">
        <f t="shared" si="14"/>
        <v>0</v>
      </c>
      <c r="FH12" s="264">
        <f t="shared" si="15"/>
        <v>0</v>
      </c>
      <c r="FI12" s="264">
        <f t="shared" si="16"/>
        <v>0</v>
      </c>
      <c r="FJ12" s="264">
        <f t="shared" si="17"/>
        <v>0</v>
      </c>
      <c r="FK12" s="264">
        <f t="shared" si="18"/>
        <v>0</v>
      </c>
      <c r="FL12" s="264">
        <f t="shared" si="19"/>
        <v>0</v>
      </c>
      <c r="FM12" s="264">
        <f t="shared" si="20"/>
        <v>0</v>
      </c>
      <c r="FN12" s="264">
        <f t="shared" si="21"/>
        <v>0</v>
      </c>
      <c r="FO12" s="264">
        <f t="shared" si="22"/>
        <v>0</v>
      </c>
      <c r="FP12" s="264">
        <f t="shared" si="23"/>
        <v>0</v>
      </c>
      <c r="FQ12" s="261">
        <f t="shared" si="24"/>
        <v>0</v>
      </c>
    </row>
    <row r="13" spans="1:173" ht="55.5" customHeight="1" thickBot="1">
      <c r="A13" s="71">
        <v>9</v>
      </c>
      <c r="B13" s="81" t="s">
        <v>128</v>
      </c>
      <c r="C13" s="75" t="s">
        <v>133</v>
      </c>
      <c r="D13" s="73"/>
      <c r="E13" s="59"/>
      <c r="F13" s="59"/>
      <c r="G13" s="59"/>
      <c r="H13" s="59"/>
      <c r="I13" s="59"/>
      <c r="J13" s="59"/>
      <c r="K13" s="59"/>
      <c r="L13" s="117"/>
      <c r="M13" s="437"/>
      <c r="N13" s="203"/>
      <c r="O13" s="203"/>
      <c r="P13" s="203"/>
      <c r="Q13" s="203"/>
      <c r="R13" s="203"/>
      <c r="S13" s="203"/>
      <c r="T13" s="203"/>
      <c r="U13" s="203"/>
      <c r="V13" s="203"/>
      <c r="W13" s="203"/>
      <c r="X13" s="203"/>
      <c r="Y13" s="203"/>
      <c r="Z13" s="203"/>
      <c r="AA13" s="296">
        <f t="shared" si="9"/>
        <v>0</v>
      </c>
      <c r="AB13" s="232"/>
      <c r="AC13" s="440"/>
      <c r="AD13" s="203"/>
      <c r="AE13" s="203"/>
      <c r="AF13" s="203"/>
      <c r="AG13" s="203"/>
      <c r="AH13" s="203"/>
      <c r="AI13" s="203"/>
      <c r="AJ13" s="203"/>
      <c r="AK13" s="203"/>
      <c r="AL13" s="203"/>
      <c r="AM13" s="203"/>
      <c r="AN13" s="203"/>
      <c r="AO13" s="203"/>
      <c r="AP13" s="203"/>
      <c r="AQ13" s="296">
        <f t="shared" si="1"/>
        <v>0</v>
      </c>
      <c r="AR13" s="480"/>
      <c r="AS13" s="443"/>
      <c r="AT13" s="354"/>
      <c r="AU13" s="355"/>
      <c r="AV13" s="214"/>
      <c r="AW13" s="203"/>
      <c r="AX13" s="203"/>
      <c r="AY13" s="203"/>
      <c r="AZ13" s="203"/>
      <c r="BA13" s="203"/>
      <c r="BB13" s="203"/>
      <c r="BC13" s="203"/>
      <c r="BD13" s="203"/>
      <c r="BE13" s="203"/>
      <c r="BF13" s="203"/>
      <c r="BG13" s="203"/>
      <c r="BH13" s="365"/>
      <c r="BI13" s="354"/>
      <c r="BJ13" s="296"/>
      <c r="BK13" s="296"/>
      <c r="BL13" s="355">
        <f t="shared" si="2"/>
        <v>0</v>
      </c>
      <c r="BM13" s="232"/>
      <c r="BN13" s="232"/>
      <c r="BO13" s="440"/>
      <c r="BP13" s="296"/>
      <c r="BQ13" s="296"/>
      <c r="BR13" s="452"/>
      <c r="BS13" s="452"/>
      <c r="BT13" s="452"/>
      <c r="BU13" s="452"/>
      <c r="BV13" s="452"/>
      <c r="BW13" s="452"/>
      <c r="BX13" s="452"/>
      <c r="BY13" s="452"/>
      <c r="BZ13" s="452"/>
      <c r="CA13" s="452"/>
      <c r="CB13" s="452"/>
      <c r="CC13" s="452"/>
      <c r="CD13" s="457"/>
      <c r="CE13" s="354"/>
      <c r="CF13" s="296"/>
      <c r="CG13" s="296"/>
      <c r="CH13" s="355">
        <f t="shared" si="3"/>
        <v>0</v>
      </c>
      <c r="CI13" s="232"/>
      <c r="CJ13" s="329"/>
      <c r="CK13" s="354"/>
      <c r="CL13" s="355"/>
      <c r="CM13" s="214"/>
      <c r="CN13" s="203"/>
      <c r="CO13" s="203"/>
      <c r="CP13" s="203"/>
      <c r="CQ13" s="203"/>
      <c r="CR13" s="203"/>
      <c r="CS13" s="203"/>
      <c r="CT13" s="203"/>
      <c r="CU13" s="203"/>
      <c r="CV13" s="203"/>
      <c r="CW13" s="203"/>
      <c r="CX13" s="203"/>
      <c r="CY13" s="365"/>
      <c r="CZ13" s="354"/>
      <c r="DA13" s="296"/>
      <c r="DB13" s="296"/>
      <c r="DC13" s="355">
        <f t="shared" si="4"/>
        <v>0</v>
      </c>
      <c r="DD13" s="232"/>
      <c r="DE13" s="234"/>
      <c r="DF13" s="203"/>
      <c r="DG13" s="203"/>
      <c r="DH13" s="203"/>
      <c r="DI13" s="203"/>
      <c r="DJ13" s="203"/>
      <c r="DK13" s="203"/>
      <c r="DL13" s="203"/>
      <c r="DM13" s="203"/>
      <c r="DN13" s="203"/>
      <c r="DO13" s="203"/>
      <c r="DP13" s="203"/>
      <c r="DQ13" s="203"/>
      <c r="DR13" s="203"/>
      <c r="DS13" s="296">
        <f t="shared" si="5"/>
        <v>0</v>
      </c>
      <c r="DT13" s="232"/>
      <c r="DU13" s="233"/>
      <c r="DV13" s="203"/>
      <c r="DW13" s="203"/>
      <c r="DX13" s="203"/>
      <c r="DY13" s="203"/>
      <c r="DZ13" s="203"/>
      <c r="EA13" s="203"/>
      <c r="EB13" s="203"/>
      <c r="EC13" s="203"/>
      <c r="ED13" s="203"/>
      <c r="EE13" s="203"/>
      <c r="EF13" s="203"/>
      <c r="EG13" s="203"/>
      <c r="EH13" s="203"/>
      <c r="EI13" s="296">
        <f t="shared" si="6"/>
        <v>0</v>
      </c>
      <c r="EJ13" s="236"/>
      <c r="EK13" s="234"/>
      <c r="EL13" s="203"/>
      <c r="EM13" s="203"/>
      <c r="EN13" s="203"/>
      <c r="EO13" s="203"/>
      <c r="EP13" s="203"/>
      <c r="EQ13" s="203"/>
      <c r="ER13" s="203"/>
      <c r="ES13" s="203"/>
      <c r="ET13" s="203"/>
      <c r="EU13" s="203"/>
      <c r="EV13" s="203"/>
      <c r="EW13" s="203"/>
      <c r="EX13" s="203"/>
      <c r="EY13" s="296">
        <f t="shared" si="7"/>
        <v>0</v>
      </c>
      <c r="EZ13" s="236"/>
      <c r="FA13" s="237">
        <f t="shared" si="8"/>
        <v>0</v>
      </c>
      <c r="FB13" s="63"/>
      <c r="FD13" s="264">
        <f t="shared" si="11"/>
        <v>0</v>
      </c>
      <c r="FE13" s="264">
        <f t="shared" si="12"/>
        <v>0</v>
      </c>
      <c r="FF13" s="264">
        <f t="shared" si="13"/>
        <v>0</v>
      </c>
      <c r="FG13" s="264">
        <f t="shared" si="14"/>
        <v>0</v>
      </c>
      <c r="FH13" s="264">
        <f t="shared" si="15"/>
        <v>0</v>
      </c>
      <c r="FI13" s="264">
        <f t="shared" si="16"/>
        <v>0</v>
      </c>
      <c r="FJ13" s="264">
        <f t="shared" si="17"/>
        <v>0</v>
      </c>
      <c r="FK13" s="264">
        <f t="shared" si="18"/>
        <v>0</v>
      </c>
      <c r="FL13" s="264">
        <f t="shared" si="19"/>
        <v>0</v>
      </c>
      <c r="FM13" s="264">
        <f t="shared" si="20"/>
        <v>0</v>
      </c>
      <c r="FN13" s="264">
        <f t="shared" si="21"/>
        <v>0</v>
      </c>
      <c r="FO13" s="264">
        <f t="shared" si="22"/>
        <v>0</v>
      </c>
      <c r="FP13" s="264">
        <f t="shared" si="23"/>
        <v>0</v>
      </c>
      <c r="FQ13" s="261">
        <f t="shared" si="24"/>
        <v>0</v>
      </c>
    </row>
    <row r="14" spans="1:173" s="115" customFormat="1" ht="55.5" customHeight="1" thickBot="1">
      <c r="A14" s="112">
        <v>10</v>
      </c>
      <c r="B14" s="77" t="s">
        <v>48</v>
      </c>
      <c r="C14" s="113" t="s">
        <v>49</v>
      </c>
      <c r="D14" s="114"/>
      <c r="E14" s="114"/>
      <c r="F14" s="114"/>
      <c r="G14" s="114"/>
      <c r="H14" s="114"/>
      <c r="I14" s="114"/>
      <c r="J14" s="114"/>
      <c r="K14" s="114"/>
      <c r="L14" s="117"/>
      <c r="M14" s="437"/>
      <c r="N14" s="203"/>
      <c r="O14" s="203"/>
      <c r="P14" s="203"/>
      <c r="Q14" s="203"/>
      <c r="R14" s="203"/>
      <c r="S14" s="203"/>
      <c r="T14" s="203"/>
      <c r="U14" s="203"/>
      <c r="V14" s="203"/>
      <c r="W14" s="203"/>
      <c r="X14" s="203"/>
      <c r="Y14" s="203"/>
      <c r="Z14" s="203"/>
      <c r="AA14" s="296">
        <f t="shared" si="9"/>
        <v>0</v>
      </c>
      <c r="AB14" s="232"/>
      <c r="AC14" s="440"/>
      <c r="AD14" s="203"/>
      <c r="AE14" s="203"/>
      <c r="AF14" s="203"/>
      <c r="AG14" s="203"/>
      <c r="AH14" s="203"/>
      <c r="AI14" s="203"/>
      <c r="AJ14" s="203"/>
      <c r="AK14" s="203"/>
      <c r="AL14" s="203"/>
      <c r="AM14" s="203"/>
      <c r="AN14" s="203"/>
      <c r="AO14" s="203"/>
      <c r="AP14" s="203"/>
      <c r="AQ14" s="296">
        <f t="shared" si="1"/>
        <v>0</v>
      </c>
      <c r="AR14" s="479"/>
      <c r="AS14" s="443">
        <v>1</v>
      </c>
      <c r="AT14" s="354"/>
      <c r="AU14" s="355"/>
      <c r="AV14" s="214"/>
      <c r="AW14" s="203"/>
      <c r="AX14" s="203"/>
      <c r="AY14" s="203"/>
      <c r="AZ14" s="203"/>
      <c r="BA14" s="203"/>
      <c r="BB14" s="203"/>
      <c r="BC14" s="203"/>
      <c r="BD14" s="203">
        <v>1</v>
      </c>
      <c r="BE14" s="203"/>
      <c r="BF14" s="203"/>
      <c r="BG14" s="203"/>
      <c r="BH14" s="365"/>
      <c r="BI14" s="354"/>
      <c r="BJ14" s="296"/>
      <c r="BK14" s="296"/>
      <c r="BL14" s="355">
        <f t="shared" si="2"/>
        <v>1</v>
      </c>
      <c r="BM14" s="232"/>
      <c r="BN14" s="232"/>
      <c r="BO14" s="440"/>
      <c r="BP14" s="296"/>
      <c r="BQ14" s="296"/>
      <c r="BR14" s="452"/>
      <c r="BS14" s="452"/>
      <c r="BT14" s="452"/>
      <c r="BU14" s="452"/>
      <c r="BV14" s="452"/>
      <c r="BW14" s="452"/>
      <c r="BX14" s="452"/>
      <c r="BY14" s="452"/>
      <c r="BZ14" s="452"/>
      <c r="CA14" s="452"/>
      <c r="CB14" s="452"/>
      <c r="CC14" s="452"/>
      <c r="CD14" s="457"/>
      <c r="CE14" s="354"/>
      <c r="CF14" s="296"/>
      <c r="CG14" s="296"/>
      <c r="CH14" s="355">
        <f t="shared" si="3"/>
        <v>0</v>
      </c>
      <c r="CI14" s="232"/>
      <c r="CJ14" s="329"/>
      <c r="CK14" s="354"/>
      <c r="CL14" s="355"/>
      <c r="CM14" s="214"/>
      <c r="CN14" s="203"/>
      <c r="CO14" s="203"/>
      <c r="CP14" s="203"/>
      <c r="CQ14" s="203"/>
      <c r="CR14" s="203"/>
      <c r="CS14" s="203"/>
      <c r="CT14" s="203"/>
      <c r="CU14" s="203"/>
      <c r="CV14" s="203"/>
      <c r="CW14" s="203"/>
      <c r="CX14" s="203"/>
      <c r="CY14" s="365"/>
      <c r="CZ14" s="354"/>
      <c r="DA14" s="296"/>
      <c r="DB14" s="296"/>
      <c r="DC14" s="355">
        <f t="shared" si="4"/>
        <v>0</v>
      </c>
      <c r="DD14" s="232"/>
      <c r="DE14" s="234"/>
      <c r="DF14" s="203"/>
      <c r="DG14" s="203"/>
      <c r="DH14" s="203"/>
      <c r="DI14" s="203"/>
      <c r="DJ14" s="203"/>
      <c r="DK14" s="203"/>
      <c r="DL14" s="203"/>
      <c r="DM14" s="203"/>
      <c r="DN14" s="203"/>
      <c r="DO14" s="203"/>
      <c r="DP14" s="203"/>
      <c r="DQ14" s="203"/>
      <c r="DR14" s="203"/>
      <c r="DS14" s="296">
        <f t="shared" si="5"/>
        <v>0</v>
      </c>
      <c r="DT14" s="232"/>
      <c r="DU14" s="233"/>
      <c r="DV14" s="203"/>
      <c r="DW14" s="203"/>
      <c r="DX14" s="203"/>
      <c r="DY14" s="203"/>
      <c r="DZ14" s="203"/>
      <c r="EA14" s="203"/>
      <c r="EB14" s="203"/>
      <c r="EC14" s="203"/>
      <c r="ED14" s="203"/>
      <c r="EE14" s="203"/>
      <c r="EF14" s="203"/>
      <c r="EG14" s="203"/>
      <c r="EH14" s="203"/>
      <c r="EI14" s="296">
        <f t="shared" si="6"/>
        <v>0</v>
      </c>
      <c r="EJ14" s="236"/>
      <c r="EK14" s="234"/>
      <c r="EL14" s="203"/>
      <c r="EM14" s="203"/>
      <c r="EN14" s="203"/>
      <c r="EO14" s="203"/>
      <c r="EP14" s="203"/>
      <c r="EQ14" s="203"/>
      <c r="ER14" s="203"/>
      <c r="ES14" s="203"/>
      <c r="ET14" s="203"/>
      <c r="EU14" s="203"/>
      <c r="EV14" s="203"/>
      <c r="EW14" s="203"/>
      <c r="EX14" s="203"/>
      <c r="EY14" s="296">
        <f t="shared" si="7"/>
        <v>0</v>
      </c>
      <c r="EZ14" s="236"/>
      <c r="FA14" s="237">
        <f t="shared" si="8"/>
        <v>1</v>
      </c>
      <c r="FB14" s="63"/>
      <c r="FD14" s="264">
        <f t="shared" si="11"/>
        <v>0</v>
      </c>
      <c r="FE14" s="264">
        <f t="shared" si="12"/>
        <v>0</v>
      </c>
      <c r="FF14" s="264">
        <f t="shared" si="13"/>
        <v>0</v>
      </c>
      <c r="FG14" s="264">
        <f t="shared" si="14"/>
        <v>0</v>
      </c>
      <c r="FH14" s="264">
        <f t="shared" si="15"/>
        <v>0</v>
      </c>
      <c r="FI14" s="264">
        <f t="shared" si="16"/>
        <v>0</v>
      </c>
      <c r="FJ14" s="264">
        <f t="shared" si="17"/>
        <v>0</v>
      </c>
      <c r="FK14" s="264">
        <f t="shared" si="18"/>
        <v>0</v>
      </c>
      <c r="FL14" s="264">
        <f t="shared" si="19"/>
        <v>1</v>
      </c>
      <c r="FM14" s="264">
        <f t="shared" si="20"/>
        <v>0</v>
      </c>
      <c r="FN14" s="264">
        <f t="shared" si="21"/>
        <v>0</v>
      </c>
      <c r="FO14" s="264">
        <f t="shared" si="22"/>
        <v>0</v>
      </c>
      <c r="FP14" s="264">
        <f t="shared" si="23"/>
        <v>0</v>
      </c>
      <c r="FQ14" s="261">
        <f t="shared" si="24"/>
        <v>1</v>
      </c>
    </row>
    <row r="15" spans="1:173" s="115" customFormat="1" ht="55.5" customHeight="1" thickBot="1">
      <c r="A15" s="112">
        <v>11</v>
      </c>
      <c r="B15" s="77" t="s">
        <v>56</v>
      </c>
      <c r="C15" s="116" t="s">
        <v>57</v>
      </c>
      <c r="D15" s="114"/>
      <c r="E15" s="114"/>
      <c r="F15" s="114"/>
      <c r="G15" s="114"/>
      <c r="H15" s="114"/>
      <c r="I15" s="114"/>
      <c r="J15" s="114"/>
      <c r="K15" s="114"/>
      <c r="L15" s="117"/>
      <c r="M15" s="434"/>
      <c r="N15" s="238"/>
      <c r="O15" s="238"/>
      <c r="P15" s="238"/>
      <c r="Q15" s="238"/>
      <c r="R15" s="238"/>
      <c r="S15" s="238"/>
      <c r="T15" s="238"/>
      <c r="U15" s="238"/>
      <c r="V15" s="238"/>
      <c r="W15" s="238"/>
      <c r="X15" s="238"/>
      <c r="Y15" s="238"/>
      <c r="Z15" s="238"/>
      <c r="AA15" s="297">
        <f t="shared" si="9"/>
        <v>0</v>
      </c>
      <c r="AB15" s="232"/>
      <c r="AC15" s="438"/>
      <c r="AD15" s="238"/>
      <c r="AE15" s="238"/>
      <c r="AF15" s="238"/>
      <c r="AG15" s="238"/>
      <c r="AH15" s="238"/>
      <c r="AI15" s="238"/>
      <c r="AJ15" s="238"/>
      <c r="AK15" s="238"/>
      <c r="AL15" s="238"/>
      <c r="AM15" s="238"/>
      <c r="AN15" s="238"/>
      <c r="AO15" s="238"/>
      <c r="AP15" s="238"/>
      <c r="AQ15" s="297">
        <f t="shared" si="1"/>
        <v>0</v>
      </c>
      <c r="AR15" s="480"/>
      <c r="AS15" s="441">
        <v>1</v>
      </c>
      <c r="AT15" s="345"/>
      <c r="AU15" s="295"/>
      <c r="AV15" s="342"/>
      <c r="AW15" s="238"/>
      <c r="AX15" s="238"/>
      <c r="AY15" s="238"/>
      <c r="AZ15" s="238"/>
      <c r="BA15" s="238"/>
      <c r="BB15" s="238"/>
      <c r="BC15" s="238"/>
      <c r="BD15" s="238">
        <v>1</v>
      </c>
      <c r="BE15" s="238"/>
      <c r="BF15" s="238"/>
      <c r="BG15" s="238"/>
      <c r="BH15" s="358"/>
      <c r="BI15" s="345"/>
      <c r="BJ15" s="297"/>
      <c r="BK15" s="297"/>
      <c r="BL15" s="295">
        <f t="shared" si="2"/>
        <v>1</v>
      </c>
      <c r="BM15" s="232"/>
      <c r="BN15" s="232"/>
      <c r="BO15" s="440"/>
      <c r="BP15" s="297"/>
      <c r="BQ15" s="297"/>
      <c r="BR15" s="454"/>
      <c r="BS15" s="454"/>
      <c r="BT15" s="454"/>
      <c r="BU15" s="454"/>
      <c r="BV15" s="454"/>
      <c r="BW15" s="454"/>
      <c r="BX15" s="454"/>
      <c r="BY15" s="454"/>
      <c r="BZ15" s="454"/>
      <c r="CA15" s="454"/>
      <c r="CB15" s="454"/>
      <c r="CC15" s="454"/>
      <c r="CD15" s="455"/>
      <c r="CE15" s="345"/>
      <c r="CF15" s="297"/>
      <c r="CG15" s="297"/>
      <c r="CH15" s="295">
        <f t="shared" si="3"/>
        <v>0</v>
      </c>
      <c r="CI15" s="232"/>
      <c r="CJ15" s="340"/>
      <c r="CK15" s="345"/>
      <c r="CL15" s="295"/>
      <c r="CM15" s="342"/>
      <c r="CN15" s="238"/>
      <c r="CO15" s="238"/>
      <c r="CP15" s="238"/>
      <c r="CQ15" s="238"/>
      <c r="CR15" s="238"/>
      <c r="CS15" s="238"/>
      <c r="CT15" s="238"/>
      <c r="CU15" s="238"/>
      <c r="CV15" s="238"/>
      <c r="CW15" s="238"/>
      <c r="CX15" s="238"/>
      <c r="CY15" s="358"/>
      <c r="CZ15" s="345"/>
      <c r="DA15" s="297"/>
      <c r="DB15" s="297"/>
      <c r="DC15" s="295">
        <f t="shared" si="4"/>
        <v>0</v>
      </c>
      <c r="DD15" s="232"/>
      <c r="DE15" s="313"/>
      <c r="DF15" s="238"/>
      <c r="DG15" s="238"/>
      <c r="DH15" s="238"/>
      <c r="DI15" s="238"/>
      <c r="DJ15" s="238"/>
      <c r="DK15" s="238"/>
      <c r="DL15" s="238"/>
      <c r="DM15" s="238"/>
      <c r="DN15" s="238"/>
      <c r="DO15" s="238"/>
      <c r="DP15" s="238"/>
      <c r="DQ15" s="238"/>
      <c r="DR15" s="238"/>
      <c r="DS15" s="297">
        <f t="shared" si="5"/>
        <v>0</v>
      </c>
      <c r="DT15" s="232"/>
      <c r="DU15" s="309"/>
      <c r="DV15" s="238"/>
      <c r="DW15" s="238"/>
      <c r="DX15" s="238"/>
      <c r="DY15" s="238"/>
      <c r="DZ15" s="238"/>
      <c r="EA15" s="238"/>
      <c r="EB15" s="238"/>
      <c r="EC15" s="238"/>
      <c r="ED15" s="238"/>
      <c r="EE15" s="238"/>
      <c r="EF15" s="238"/>
      <c r="EG15" s="238"/>
      <c r="EH15" s="238"/>
      <c r="EI15" s="297">
        <f t="shared" si="6"/>
        <v>0</v>
      </c>
      <c r="EJ15" s="236"/>
      <c r="EK15" s="313"/>
      <c r="EL15" s="238"/>
      <c r="EM15" s="238"/>
      <c r="EN15" s="238"/>
      <c r="EO15" s="238"/>
      <c r="EP15" s="238"/>
      <c r="EQ15" s="238"/>
      <c r="ER15" s="238"/>
      <c r="ES15" s="238"/>
      <c r="ET15" s="238"/>
      <c r="EU15" s="238"/>
      <c r="EV15" s="238"/>
      <c r="EW15" s="238"/>
      <c r="EX15" s="238"/>
      <c r="EY15" s="297">
        <f t="shared" si="7"/>
        <v>0</v>
      </c>
      <c r="EZ15" s="236"/>
      <c r="FA15" s="237">
        <f t="shared" si="8"/>
        <v>1</v>
      </c>
      <c r="FB15" s="63"/>
      <c r="FD15" s="333">
        <f t="shared" si="11"/>
        <v>0</v>
      </c>
      <c r="FE15" s="333">
        <f t="shared" si="12"/>
        <v>0</v>
      </c>
      <c r="FF15" s="333">
        <f t="shared" si="13"/>
        <v>0</v>
      </c>
      <c r="FG15" s="333">
        <f t="shared" si="14"/>
        <v>0</v>
      </c>
      <c r="FH15" s="333">
        <f t="shared" si="15"/>
        <v>0</v>
      </c>
      <c r="FI15" s="333">
        <f t="shared" si="16"/>
        <v>0</v>
      </c>
      <c r="FJ15" s="333">
        <f t="shared" si="17"/>
        <v>0</v>
      </c>
      <c r="FK15" s="333">
        <f t="shared" si="18"/>
        <v>0</v>
      </c>
      <c r="FL15" s="333">
        <f t="shared" si="19"/>
        <v>1</v>
      </c>
      <c r="FM15" s="333">
        <f t="shared" si="20"/>
        <v>0</v>
      </c>
      <c r="FN15" s="333">
        <f t="shared" si="21"/>
        <v>0</v>
      </c>
      <c r="FO15" s="333">
        <f t="shared" si="22"/>
        <v>0</v>
      </c>
      <c r="FP15" s="333">
        <f t="shared" si="23"/>
        <v>0</v>
      </c>
      <c r="FQ15" s="334">
        <f t="shared" si="24"/>
        <v>1</v>
      </c>
    </row>
    <row r="16" spans="1:173" s="115" customFormat="1" ht="26.25" thickBot="1">
      <c r="A16" s="112"/>
      <c r="B16" s="190"/>
      <c r="C16" s="191"/>
      <c r="D16" s="192"/>
      <c r="E16" s="192"/>
      <c r="F16" s="192"/>
      <c r="G16" s="192"/>
      <c r="H16" s="192"/>
      <c r="I16" s="192"/>
      <c r="J16" s="192"/>
      <c r="K16" s="192"/>
      <c r="L16" s="193"/>
      <c r="M16" s="319"/>
      <c r="N16" s="304">
        <v>36</v>
      </c>
      <c r="O16" s="304">
        <v>37</v>
      </c>
      <c r="P16" s="304">
        <v>38</v>
      </c>
      <c r="Q16" s="304">
        <v>39</v>
      </c>
      <c r="R16" s="304">
        <v>40</v>
      </c>
      <c r="S16" s="304">
        <v>41</v>
      </c>
      <c r="T16" s="304">
        <v>42</v>
      </c>
      <c r="U16" s="304">
        <v>43</v>
      </c>
      <c r="V16" s="304">
        <v>44</v>
      </c>
      <c r="W16" s="304">
        <v>45</v>
      </c>
      <c r="X16" s="304">
        <v>46</v>
      </c>
      <c r="Y16" s="304">
        <v>47</v>
      </c>
      <c r="Z16" s="304">
        <v>50</v>
      </c>
      <c r="AA16" s="270"/>
      <c r="AB16" s="239"/>
      <c r="AC16" s="323"/>
      <c r="AD16" s="304">
        <v>36</v>
      </c>
      <c r="AE16" s="304">
        <v>37</v>
      </c>
      <c r="AF16" s="304">
        <v>38</v>
      </c>
      <c r="AG16" s="304">
        <v>39</v>
      </c>
      <c r="AH16" s="304">
        <v>40</v>
      </c>
      <c r="AI16" s="304">
        <v>41</v>
      </c>
      <c r="AJ16" s="304">
        <v>42</v>
      </c>
      <c r="AK16" s="304">
        <v>43</v>
      </c>
      <c r="AL16" s="304">
        <v>44</v>
      </c>
      <c r="AM16" s="304">
        <v>45</v>
      </c>
      <c r="AN16" s="304">
        <v>46</v>
      </c>
      <c r="AO16" s="304">
        <v>47</v>
      </c>
      <c r="AP16" s="304">
        <v>50</v>
      </c>
      <c r="AQ16" s="270"/>
      <c r="AR16" s="326"/>
      <c r="AS16" s="347"/>
      <c r="AT16" s="330"/>
      <c r="AU16" s="303"/>
      <c r="AV16" s="349">
        <v>36</v>
      </c>
      <c r="AW16" s="304">
        <v>37</v>
      </c>
      <c r="AX16" s="304">
        <v>38</v>
      </c>
      <c r="AY16" s="304">
        <v>39</v>
      </c>
      <c r="AZ16" s="304">
        <v>40</v>
      </c>
      <c r="BA16" s="304">
        <v>41</v>
      </c>
      <c r="BB16" s="304">
        <v>42</v>
      </c>
      <c r="BC16" s="304">
        <v>43</v>
      </c>
      <c r="BD16" s="304">
        <v>44</v>
      </c>
      <c r="BE16" s="304">
        <v>45</v>
      </c>
      <c r="BF16" s="304">
        <v>46</v>
      </c>
      <c r="BG16" s="304">
        <v>47</v>
      </c>
      <c r="BH16" s="366">
        <v>50</v>
      </c>
      <c r="BI16" s="330"/>
      <c r="BJ16" s="327"/>
      <c r="BK16" s="327"/>
      <c r="BL16" s="303"/>
      <c r="BM16" s="239"/>
      <c r="BN16" s="239"/>
      <c r="BO16" s="329"/>
      <c r="BP16" s="330"/>
      <c r="BQ16" s="327"/>
      <c r="BR16" s="304">
        <v>36</v>
      </c>
      <c r="BS16" s="304">
        <v>37</v>
      </c>
      <c r="BT16" s="304">
        <v>38</v>
      </c>
      <c r="BU16" s="304">
        <v>39</v>
      </c>
      <c r="BV16" s="304">
        <v>40</v>
      </c>
      <c r="BW16" s="304">
        <v>41</v>
      </c>
      <c r="BX16" s="304">
        <v>42</v>
      </c>
      <c r="BY16" s="304">
        <v>43</v>
      </c>
      <c r="BZ16" s="304">
        <v>44</v>
      </c>
      <c r="CA16" s="304">
        <v>45</v>
      </c>
      <c r="CB16" s="304">
        <v>46</v>
      </c>
      <c r="CC16" s="304">
        <v>47</v>
      </c>
      <c r="CD16" s="366">
        <v>50</v>
      </c>
      <c r="CE16" s="330"/>
      <c r="CF16" s="327"/>
      <c r="CG16" s="327"/>
      <c r="CH16" s="303"/>
      <c r="CI16" s="239"/>
      <c r="CJ16" s="347"/>
      <c r="CK16" s="330"/>
      <c r="CL16" s="303"/>
      <c r="CM16" s="349">
        <v>36</v>
      </c>
      <c r="CN16" s="304">
        <v>37</v>
      </c>
      <c r="CO16" s="304">
        <v>38</v>
      </c>
      <c r="CP16" s="304">
        <v>39</v>
      </c>
      <c r="CQ16" s="304">
        <v>40</v>
      </c>
      <c r="CR16" s="304">
        <v>41</v>
      </c>
      <c r="CS16" s="304">
        <v>42</v>
      </c>
      <c r="CT16" s="304">
        <v>43</v>
      </c>
      <c r="CU16" s="304">
        <v>44</v>
      </c>
      <c r="CV16" s="304">
        <v>45</v>
      </c>
      <c r="CW16" s="304">
        <v>46</v>
      </c>
      <c r="CX16" s="304">
        <v>47</v>
      </c>
      <c r="CY16" s="366">
        <v>50</v>
      </c>
      <c r="CZ16" s="330"/>
      <c r="DA16" s="327"/>
      <c r="DB16" s="327"/>
      <c r="DC16" s="303"/>
      <c r="DD16" s="239"/>
      <c r="DE16" s="332"/>
      <c r="DF16" s="304">
        <v>36</v>
      </c>
      <c r="DG16" s="304">
        <v>37</v>
      </c>
      <c r="DH16" s="304">
        <v>38</v>
      </c>
      <c r="DI16" s="304">
        <v>39</v>
      </c>
      <c r="DJ16" s="304">
        <v>40</v>
      </c>
      <c r="DK16" s="304">
        <v>41</v>
      </c>
      <c r="DL16" s="304">
        <v>42</v>
      </c>
      <c r="DM16" s="304">
        <v>43</v>
      </c>
      <c r="DN16" s="304">
        <v>44</v>
      </c>
      <c r="DO16" s="304">
        <v>45</v>
      </c>
      <c r="DP16" s="304">
        <v>46</v>
      </c>
      <c r="DQ16" s="304">
        <v>47</v>
      </c>
      <c r="DR16" s="304">
        <v>50</v>
      </c>
      <c r="DS16" s="303"/>
      <c r="DT16" s="239"/>
      <c r="DU16" s="323"/>
      <c r="DV16" s="304">
        <v>36</v>
      </c>
      <c r="DW16" s="304">
        <v>37</v>
      </c>
      <c r="DX16" s="304">
        <v>38</v>
      </c>
      <c r="DY16" s="304">
        <v>39</v>
      </c>
      <c r="DZ16" s="304">
        <v>40</v>
      </c>
      <c r="EA16" s="304">
        <v>41</v>
      </c>
      <c r="EB16" s="304">
        <v>42</v>
      </c>
      <c r="EC16" s="304">
        <v>43</v>
      </c>
      <c r="ED16" s="304">
        <v>44</v>
      </c>
      <c r="EE16" s="304">
        <v>45</v>
      </c>
      <c r="EF16" s="304">
        <v>46</v>
      </c>
      <c r="EG16" s="304">
        <v>47</v>
      </c>
      <c r="EH16" s="304">
        <v>50</v>
      </c>
      <c r="EI16" s="303"/>
      <c r="EJ16" s="240"/>
      <c r="EK16" s="332"/>
      <c r="EL16" s="304">
        <v>36</v>
      </c>
      <c r="EM16" s="304">
        <v>37</v>
      </c>
      <c r="EN16" s="304">
        <v>38</v>
      </c>
      <c r="EO16" s="304">
        <v>39</v>
      </c>
      <c r="EP16" s="304">
        <v>40</v>
      </c>
      <c r="EQ16" s="304">
        <v>41</v>
      </c>
      <c r="ER16" s="304">
        <v>42</v>
      </c>
      <c r="ES16" s="304">
        <v>43</v>
      </c>
      <c r="ET16" s="304">
        <v>44</v>
      </c>
      <c r="EU16" s="304">
        <v>45</v>
      </c>
      <c r="EV16" s="304">
        <v>46</v>
      </c>
      <c r="EW16" s="304">
        <v>47</v>
      </c>
      <c r="EX16" s="304">
        <v>50</v>
      </c>
      <c r="EY16" s="303"/>
      <c r="EZ16" s="240"/>
      <c r="FA16" s="237"/>
      <c r="FB16" s="63"/>
      <c r="FD16" s="335">
        <v>36</v>
      </c>
      <c r="FE16" s="304">
        <v>37</v>
      </c>
      <c r="FF16" s="304">
        <v>38</v>
      </c>
      <c r="FG16" s="304">
        <v>39</v>
      </c>
      <c r="FH16" s="304">
        <v>40</v>
      </c>
      <c r="FI16" s="304">
        <v>41</v>
      </c>
      <c r="FJ16" s="304">
        <v>42</v>
      </c>
      <c r="FK16" s="304">
        <v>43</v>
      </c>
      <c r="FL16" s="304">
        <v>44</v>
      </c>
      <c r="FM16" s="304">
        <v>45</v>
      </c>
      <c r="FN16" s="304">
        <v>46</v>
      </c>
      <c r="FO16" s="304">
        <v>47</v>
      </c>
      <c r="FP16" s="304">
        <v>50</v>
      </c>
      <c r="FQ16" s="336"/>
    </row>
    <row r="17" spans="1:173" ht="55.5" customHeight="1" thickBot="1">
      <c r="A17" s="71">
        <v>12</v>
      </c>
      <c r="B17" s="77" t="s">
        <v>124</v>
      </c>
      <c r="C17" s="16" t="s">
        <v>58</v>
      </c>
      <c r="D17" s="76"/>
      <c r="E17" s="76"/>
      <c r="F17" s="76"/>
      <c r="G17" s="76"/>
      <c r="H17" s="76"/>
      <c r="I17" s="76"/>
      <c r="J17" s="76"/>
      <c r="K17" s="76"/>
      <c r="L17" s="117"/>
      <c r="M17" s="320"/>
      <c r="N17" s="321"/>
      <c r="O17" s="321"/>
      <c r="P17" s="321"/>
      <c r="Q17" s="321"/>
      <c r="R17" s="321"/>
      <c r="S17" s="321"/>
      <c r="T17" s="321"/>
      <c r="U17" s="321"/>
      <c r="V17" s="321"/>
      <c r="W17" s="321"/>
      <c r="X17" s="321"/>
      <c r="Y17" s="321"/>
      <c r="Z17" s="321"/>
      <c r="AA17" s="305">
        <f>SUM(N17:Z17)</f>
        <v>0</v>
      </c>
      <c r="AB17" s="232"/>
      <c r="AC17" s="325"/>
      <c r="AD17" s="321"/>
      <c r="AE17" s="321"/>
      <c r="AF17" s="321"/>
      <c r="AG17" s="321"/>
      <c r="AH17" s="321"/>
      <c r="AI17" s="321"/>
      <c r="AJ17" s="321"/>
      <c r="AK17" s="321"/>
      <c r="AL17" s="321"/>
      <c r="AM17" s="321"/>
      <c r="AN17" s="321"/>
      <c r="AO17" s="321"/>
      <c r="AP17" s="321"/>
      <c r="AQ17" s="305">
        <f>SUM(AD17:AP17)</f>
        <v>0</v>
      </c>
      <c r="AR17" s="484"/>
      <c r="AS17" s="444">
        <v>1</v>
      </c>
      <c r="AT17" s="331"/>
      <c r="AU17" s="305"/>
      <c r="AV17" s="350"/>
      <c r="AW17" s="321"/>
      <c r="AX17" s="321"/>
      <c r="AY17" s="321"/>
      <c r="AZ17" s="321"/>
      <c r="BA17" s="321"/>
      <c r="BB17" s="321"/>
      <c r="BC17" s="321"/>
      <c r="BD17" s="321"/>
      <c r="BE17" s="321">
        <v>1</v>
      </c>
      <c r="BF17" s="321"/>
      <c r="BG17" s="321"/>
      <c r="BH17" s="367"/>
      <c r="BI17" s="331"/>
      <c r="BJ17" s="328"/>
      <c r="BK17" s="328"/>
      <c r="BL17" s="305">
        <f>SUM(AV17:BH17)</f>
        <v>1</v>
      </c>
      <c r="BM17" s="232"/>
      <c r="BN17" s="232"/>
      <c r="BO17" s="329"/>
      <c r="BP17" s="331"/>
      <c r="BQ17" s="328"/>
      <c r="BR17" s="321"/>
      <c r="BS17" s="321"/>
      <c r="BT17" s="321"/>
      <c r="BU17" s="321"/>
      <c r="BV17" s="321"/>
      <c r="BW17" s="321"/>
      <c r="BX17" s="321"/>
      <c r="BY17" s="321"/>
      <c r="BZ17" s="321"/>
      <c r="CA17" s="321"/>
      <c r="CB17" s="321"/>
      <c r="CC17" s="321"/>
      <c r="CD17" s="367"/>
      <c r="CE17" s="331"/>
      <c r="CF17" s="328"/>
      <c r="CG17" s="328"/>
      <c r="CH17" s="305">
        <f>SUM(BQ17:CG17)</f>
        <v>0</v>
      </c>
      <c r="CI17" s="232"/>
      <c r="CJ17" s="348"/>
      <c r="CK17" s="331"/>
      <c r="CL17" s="305"/>
      <c r="CM17" s="350"/>
      <c r="CN17" s="321"/>
      <c r="CO17" s="321"/>
      <c r="CP17" s="321"/>
      <c r="CQ17" s="321"/>
      <c r="CR17" s="321"/>
      <c r="CS17" s="321"/>
      <c r="CT17" s="321"/>
      <c r="CU17" s="321"/>
      <c r="CV17" s="321"/>
      <c r="CW17" s="321"/>
      <c r="CX17" s="321"/>
      <c r="CY17" s="367"/>
      <c r="CZ17" s="331"/>
      <c r="DA17" s="328"/>
      <c r="DB17" s="328"/>
      <c r="DC17" s="305">
        <f>SUM(CL17:DB17)</f>
        <v>0</v>
      </c>
      <c r="DD17" s="232"/>
      <c r="DE17" s="241"/>
      <c r="DF17" s="321"/>
      <c r="DG17" s="321"/>
      <c r="DH17" s="321"/>
      <c r="DI17" s="321"/>
      <c r="DJ17" s="321"/>
      <c r="DK17" s="321"/>
      <c r="DL17" s="321"/>
      <c r="DM17" s="321"/>
      <c r="DN17" s="321"/>
      <c r="DO17" s="321"/>
      <c r="DP17" s="321"/>
      <c r="DQ17" s="321"/>
      <c r="DR17" s="321"/>
      <c r="DS17" s="305">
        <f>SUM(DF17:DR17)</f>
        <v>0</v>
      </c>
      <c r="DT17" s="232"/>
      <c r="DU17" s="324"/>
      <c r="DV17" s="321"/>
      <c r="DW17" s="321"/>
      <c r="DX17" s="321"/>
      <c r="DY17" s="321"/>
      <c r="DZ17" s="321"/>
      <c r="EA17" s="321"/>
      <c r="EB17" s="321"/>
      <c r="EC17" s="321"/>
      <c r="ED17" s="321"/>
      <c r="EE17" s="321"/>
      <c r="EF17" s="321"/>
      <c r="EG17" s="321"/>
      <c r="EH17" s="321"/>
      <c r="EI17" s="305">
        <f>SUM(DV17:EH17)</f>
        <v>0</v>
      </c>
      <c r="EJ17" s="236"/>
      <c r="EK17" s="241"/>
      <c r="EL17" s="321"/>
      <c r="EM17" s="321"/>
      <c r="EN17" s="321"/>
      <c r="EO17" s="321"/>
      <c r="EP17" s="321"/>
      <c r="EQ17" s="321"/>
      <c r="ER17" s="321"/>
      <c r="ES17" s="321"/>
      <c r="ET17" s="321"/>
      <c r="EU17" s="321"/>
      <c r="EV17" s="321"/>
      <c r="EW17" s="321"/>
      <c r="EX17" s="321"/>
      <c r="EY17" s="305">
        <f>SUM(EL17:EX17)</f>
        <v>0</v>
      </c>
      <c r="EZ17" s="236"/>
      <c r="FA17" s="237">
        <f t="shared" si="8"/>
        <v>1</v>
      </c>
      <c r="FB17" s="63"/>
      <c r="FC17" s="2">
        <v>1</v>
      </c>
      <c r="FD17" s="337">
        <f>SUM(EL17,DV17,DF17,CM17,BR17,AV17,AD17,N17)</f>
        <v>0</v>
      </c>
      <c r="FE17" s="338">
        <f aca="true" t="shared" si="25" ref="FE17:FP18">SUM(EM17,DW17,DG17,CN17,BS17,AW17,AE17,O17)</f>
        <v>0</v>
      </c>
      <c r="FF17" s="338">
        <f t="shared" si="25"/>
        <v>0</v>
      </c>
      <c r="FG17" s="338">
        <f t="shared" si="25"/>
        <v>0</v>
      </c>
      <c r="FH17" s="338">
        <f t="shared" si="25"/>
        <v>0</v>
      </c>
      <c r="FI17" s="338">
        <f t="shared" si="25"/>
        <v>0</v>
      </c>
      <c r="FJ17" s="338">
        <f t="shared" si="25"/>
        <v>0</v>
      </c>
      <c r="FK17" s="338">
        <f t="shared" si="25"/>
        <v>0</v>
      </c>
      <c r="FL17" s="338">
        <f t="shared" si="25"/>
        <v>0</v>
      </c>
      <c r="FM17" s="338">
        <f t="shared" si="25"/>
        <v>1</v>
      </c>
      <c r="FN17" s="338">
        <f t="shared" si="25"/>
        <v>0</v>
      </c>
      <c r="FO17" s="338">
        <f t="shared" si="25"/>
        <v>0</v>
      </c>
      <c r="FP17" s="338">
        <f t="shared" si="25"/>
        <v>0</v>
      </c>
      <c r="FQ17" s="261">
        <f>SUM(FD17:FP17)</f>
        <v>1</v>
      </c>
    </row>
    <row r="18" spans="1:173" ht="55.5" customHeight="1" thickBot="1">
      <c r="A18" s="71">
        <v>13</v>
      </c>
      <c r="B18" s="77" t="s">
        <v>59</v>
      </c>
      <c r="C18" s="16" t="s">
        <v>60</v>
      </c>
      <c r="D18" s="76"/>
      <c r="E18" s="76"/>
      <c r="F18" s="76"/>
      <c r="G18" s="76"/>
      <c r="H18" s="76"/>
      <c r="I18" s="76"/>
      <c r="J18" s="76"/>
      <c r="K18" s="76"/>
      <c r="L18" s="117"/>
      <c r="M18" s="318"/>
      <c r="N18" s="204"/>
      <c r="O18" s="204"/>
      <c r="P18" s="204"/>
      <c r="Q18" s="204"/>
      <c r="R18" s="204"/>
      <c r="S18" s="204"/>
      <c r="T18" s="204"/>
      <c r="U18" s="204"/>
      <c r="V18" s="204"/>
      <c r="W18" s="204"/>
      <c r="X18" s="204"/>
      <c r="Y18" s="204"/>
      <c r="Z18" s="204"/>
      <c r="AA18" s="298">
        <f>SUM(N18:Z18)</f>
        <v>0</v>
      </c>
      <c r="AB18" s="232"/>
      <c r="AC18" s="322"/>
      <c r="AD18" s="204"/>
      <c r="AE18" s="204"/>
      <c r="AF18" s="204"/>
      <c r="AG18" s="204"/>
      <c r="AH18" s="204"/>
      <c r="AI18" s="204"/>
      <c r="AJ18" s="204"/>
      <c r="AK18" s="204"/>
      <c r="AL18" s="204"/>
      <c r="AM18" s="204"/>
      <c r="AN18" s="204"/>
      <c r="AO18" s="204"/>
      <c r="AP18" s="204"/>
      <c r="AQ18" s="298">
        <f>SUM(AD18:AP18)</f>
        <v>0</v>
      </c>
      <c r="AR18" s="480"/>
      <c r="AS18" s="445">
        <v>1</v>
      </c>
      <c r="AT18" s="356"/>
      <c r="AU18" s="357"/>
      <c r="AV18" s="351"/>
      <c r="AW18" s="204"/>
      <c r="AX18" s="204"/>
      <c r="AY18" s="204"/>
      <c r="AZ18" s="204"/>
      <c r="BA18" s="204"/>
      <c r="BB18" s="204"/>
      <c r="BC18" s="204"/>
      <c r="BD18" s="204">
        <v>1</v>
      </c>
      <c r="BE18" s="204"/>
      <c r="BF18" s="204"/>
      <c r="BG18" s="204"/>
      <c r="BH18" s="368"/>
      <c r="BI18" s="356"/>
      <c r="BJ18" s="371"/>
      <c r="BK18" s="371"/>
      <c r="BL18" s="357">
        <f>SUM(AV18:BH18)</f>
        <v>1</v>
      </c>
      <c r="BM18" s="232"/>
      <c r="BN18" s="232"/>
      <c r="BO18" s="233"/>
      <c r="BP18" s="298"/>
      <c r="BQ18" s="298"/>
      <c r="BR18" s="204"/>
      <c r="BS18" s="204"/>
      <c r="BT18" s="204"/>
      <c r="BU18" s="204"/>
      <c r="BV18" s="204"/>
      <c r="BW18" s="204"/>
      <c r="BX18" s="204"/>
      <c r="BY18" s="204"/>
      <c r="BZ18" s="204"/>
      <c r="CA18" s="204"/>
      <c r="CB18" s="204"/>
      <c r="CC18" s="204"/>
      <c r="CD18" s="368"/>
      <c r="CE18" s="356"/>
      <c r="CF18" s="371"/>
      <c r="CG18" s="371"/>
      <c r="CH18" s="357">
        <f>SUM(BQ18:CG18)</f>
        <v>0</v>
      </c>
      <c r="CI18" s="232"/>
      <c r="CJ18" s="346"/>
      <c r="CK18" s="356"/>
      <c r="CL18" s="357"/>
      <c r="CM18" s="351"/>
      <c r="CN18" s="204"/>
      <c r="CO18" s="204"/>
      <c r="CP18" s="204"/>
      <c r="CQ18" s="204"/>
      <c r="CR18" s="204"/>
      <c r="CS18" s="204"/>
      <c r="CT18" s="204"/>
      <c r="CU18" s="204"/>
      <c r="CV18" s="204"/>
      <c r="CW18" s="204"/>
      <c r="CX18" s="204"/>
      <c r="CY18" s="368"/>
      <c r="CZ18" s="356"/>
      <c r="DA18" s="371"/>
      <c r="DB18" s="371"/>
      <c r="DC18" s="357">
        <f>SUM(CL18:DB18)</f>
        <v>0</v>
      </c>
      <c r="DD18" s="232"/>
      <c r="DE18" s="318"/>
      <c r="DF18" s="204"/>
      <c r="DG18" s="204"/>
      <c r="DH18" s="204"/>
      <c r="DI18" s="204"/>
      <c r="DJ18" s="204"/>
      <c r="DK18" s="204"/>
      <c r="DL18" s="204"/>
      <c r="DM18" s="204"/>
      <c r="DN18" s="204"/>
      <c r="DO18" s="204"/>
      <c r="DP18" s="204"/>
      <c r="DQ18" s="204"/>
      <c r="DR18" s="204"/>
      <c r="DS18" s="298">
        <f>SUM(DF18:DR18)</f>
        <v>0</v>
      </c>
      <c r="DT18" s="232"/>
      <c r="DU18" s="310"/>
      <c r="DV18" s="204"/>
      <c r="DW18" s="204"/>
      <c r="DX18" s="204"/>
      <c r="DY18" s="204"/>
      <c r="DZ18" s="204"/>
      <c r="EA18" s="204"/>
      <c r="EB18" s="204"/>
      <c r="EC18" s="204"/>
      <c r="ED18" s="204"/>
      <c r="EE18" s="204"/>
      <c r="EF18" s="204"/>
      <c r="EG18" s="204"/>
      <c r="EH18" s="204"/>
      <c r="EI18" s="298">
        <f>SUM(DV18:EH18)</f>
        <v>0</v>
      </c>
      <c r="EJ18" s="236"/>
      <c r="EK18" s="318"/>
      <c r="EL18" s="204"/>
      <c r="EM18" s="204"/>
      <c r="EN18" s="204"/>
      <c r="EO18" s="204"/>
      <c r="EP18" s="204"/>
      <c r="EQ18" s="204"/>
      <c r="ER18" s="204"/>
      <c r="ES18" s="204"/>
      <c r="ET18" s="204"/>
      <c r="EU18" s="204"/>
      <c r="EV18" s="204"/>
      <c r="EW18" s="204"/>
      <c r="EX18" s="204"/>
      <c r="EY18" s="298">
        <f>SUM(EL18:EX18)</f>
        <v>0</v>
      </c>
      <c r="EZ18" s="236"/>
      <c r="FA18" s="237">
        <f t="shared" si="8"/>
        <v>1</v>
      </c>
      <c r="FB18" s="181"/>
      <c r="FD18" s="264">
        <f>SUM(EL18,DV18,DF18,CM18,BR18,AV18,AD18,N18)</f>
        <v>0</v>
      </c>
      <c r="FE18" s="264">
        <f t="shared" si="25"/>
        <v>0</v>
      </c>
      <c r="FF18" s="264">
        <f t="shared" si="25"/>
        <v>0</v>
      </c>
      <c r="FG18" s="264">
        <f t="shared" si="25"/>
        <v>0</v>
      </c>
      <c r="FH18" s="264">
        <f t="shared" si="25"/>
        <v>0</v>
      </c>
      <c r="FI18" s="264">
        <f t="shared" si="25"/>
        <v>0</v>
      </c>
      <c r="FJ18" s="264">
        <f t="shared" si="25"/>
        <v>0</v>
      </c>
      <c r="FK18" s="264">
        <f t="shared" si="25"/>
        <v>0</v>
      </c>
      <c r="FL18" s="264">
        <f t="shared" si="25"/>
        <v>1</v>
      </c>
      <c r="FM18" s="264">
        <f t="shared" si="25"/>
        <v>0</v>
      </c>
      <c r="FN18" s="264">
        <f t="shared" si="25"/>
        <v>0</v>
      </c>
      <c r="FO18" s="264">
        <f t="shared" si="25"/>
        <v>0</v>
      </c>
      <c r="FP18" s="264">
        <f t="shared" si="25"/>
        <v>0</v>
      </c>
      <c r="FQ18" s="260">
        <f>SUM(FD18:FP18)</f>
        <v>1</v>
      </c>
    </row>
    <row r="19" spans="12:157" ht="21" customHeight="1" hidden="1" thickBot="1">
      <c r="L19" s="45"/>
      <c r="M19" s="99"/>
      <c r="N19" s="186"/>
      <c r="O19" s="186"/>
      <c r="P19" s="186"/>
      <c r="Q19" s="186"/>
      <c r="R19" s="186"/>
      <c r="S19" s="186"/>
      <c r="T19" s="186"/>
      <c r="U19" s="186"/>
      <c r="V19" s="186"/>
      <c r="W19" s="186"/>
      <c r="X19" s="186"/>
      <c r="Y19" s="186"/>
      <c r="Z19" s="186"/>
      <c r="AA19" s="186">
        <f>SUM(N19:Z19)</f>
        <v>0</v>
      </c>
      <c r="AB19" s="99"/>
      <c r="AC19" s="99"/>
      <c r="AD19" s="186"/>
      <c r="AE19" s="186"/>
      <c r="AF19" s="186"/>
      <c r="AG19" s="186"/>
      <c r="AH19" s="186"/>
      <c r="AI19" s="186"/>
      <c r="AJ19" s="186"/>
      <c r="AK19" s="186"/>
      <c r="AL19" s="186"/>
      <c r="AM19" s="186"/>
      <c r="AN19" s="186"/>
      <c r="AO19" s="186"/>
      <c r="AP19" s="186"/>
      <c r="AQ19" s="186">
        <f>SUM(AD19:AP19)</f>
        <v>0</v>
      </c>
      <c r="AR19" s="99"/>
      <c r="AS19" s="99"/>
      <c r="AT19" s="99"/>
      <c r="AU19" s="99"/>
      <c r="AV19" s="186"/>
      <c r="AW19" s="186"/>
      <c r="AX19" s="186"/>
      <c r="AY19" s="186"/>
      <c r="AZ19" s="186"/>
      <c r="BA19" s="186"/>
      <c r="BB19" s="186"/>
      <c r="BC19" s="186"/>
      <c r="BD19" s="186"/>
      <c r="BE19" s="186"/>
      <c r="BF19" s="186"/>
      <c r="BG19" s="186"/>
      <c r="BH19" s="186"/>
      <c r="BI19" s="186"/>
      <c r="BJ19" s="186"/>
      <c r="BK19" s="186"/>
      <c r="BL19" s="186">
        <f>SUM(AV19:BH19)</f>
        <v>0</v>
      </c>
      <c r="BM19" s="183"/>
      <c r="BN19" s="183"/>
      <c r="BO19" s="99"/>
      <c r="BP19" s="99"/>
      <c r="BQ19" s="186"/>
      <c r="BR19" s="186"/>
      <c r="BS19" s="186"/>
      <c r="BT19" s="186"/>
      <c r="BU19" s="186"/>
      <c r="BV19" s="186"/>
      <c r="BW19" s="186"/>
      <c r="BX19" s="186"/>
      <c r="BY19" s="186"/>
      <c r="BZ19" s="186"/>
      <c r="CA19" s="186"/>
      <c r="CB19" s="186"/>
      <c r="CC19" s="186"/>
      <c r="CD19" s="186"/>
      <c r="CE19" s="186"/>
      <c r="CF19" s="186"/>
      <c r="CG19" s="186"/>
      <c r="CH19" s="186">
        <f>SUM(BQ19:CG19)</f>
        <v>0</v>
      </c>
      <c r="CI19" s="99"/>
      <c r="CJ19" s="99"/>
      <c r="CK19" s="99"/>
      <c r="CL19" s="186"/>
      <c r="CM19" s="186"/>
      <c r="CN19" s="186"/>
      <c r="CO19" s="186"/>
      <c r="CP19" s="186"/>
      <c r="CQ19" s="186"/>
      <c r="CR19" s="186"/>
      <c r="CS19" s="186"/>
      <c r="CT19" s="186"/>
      <c r="CU19" s="186"/>
      <c r="CV19" s="186"/>
      <c r="CW19" s="186"/>
      <c r="CX19" s="186"/>
      <c r="CY19" s="186"/>
      <c r="CZ19" s="186"/>
      <c r="DA19" s="186"/>
      <c r="DB19" s="186"/>
      <c r="DC19" s="186">
        <f>SUM(CL19:DB19)</f>
        <v>0</v>
      </c>
      <c r="DD19" s="99"/>
      <c r="DE19" s="99"/>
      <c r="DF19" s="186"/>
      <c r="DG19" s="186"/>
      <c r="DH19" s="186"/>
      <c r="DI19" s="186"/>
      <c r="DJ19" s="186"/>
      <c r="DK19" s="186"/>
      <c r="DL19" s="186"/>
      <c r="DM19" s="186"/>
      <c r="DN19" s="186"/>
      <c r="DO19" s="186"/>
      <c r="DP19" s="186"/>
      <c r="DQ19" s="186"/>
      <c r="DR19" s="186"/>
      <c r="DS19" s="186">
        <f>SUM(DF19:DR19)</f>
        <v>0</v>
      </c>
      <c r="DT19" s="182"/>
      <c r="DU19" s="99"/>
      <c r="DV19" s="186"/>
      <c r="DW19" s="186"/>
      <c r="DX19" s="186"/>
      <c r="DY19" s="186"/>
      <c r="DZ19" s="186"/>
      <c r="EA19" s="186"/>
      <c r="EB19" s="186"/>
      <c r="EC19" s="186"/>
      <c r="ED19" s="186"/>
      <c r="EE19" s="186"/>
      <c r="EF19" s="186"/>
      <c r="EG19" s="186"/>
      <c r="EH19" s="186"/>
      <c r="EI19" s="186">
        <f>SUM(DV19:EH19)</f>
        <v>0</v>
      </c>
      <c r="EJ19" s="45"/>
      <c r="EK19" s="99"/>
      <c r="EL19" s="186"/>
      <c r="EM19" s="186"/>
      <c r="EN19" s="186"/>
      <c r="EO19" s="186"/>
      <c r="EP19" s="186"/>
      <c r="EQ19" s="186"/>
      <c r="ER19" s="186"/>
      <c r="ES19" s="186"/>
      <c r="ET19" s="186"/>
      <c r="EU19" s="186"/>
      <c r="EV19" s="186"/>
      <c r="EW19" s="186"/>
      <c r="EX19" s="186"/>
      <c r="EY19" s="186">
        <f>SUM(EL19:EX19)</f>
        <v>0</v>
      </c>
      <c r="EZ19" s="45"/>
      <c r="FA19" s="237">
        <f t="shared" si="8"/>
        <v>0</v>
      </c>
    </row>
    <row r="20" spans="1:157" ht="12.75" customHeight="1" hidden="1">
      <c r="A20" s="26" t="s">
        <v>17</v>
      </c>
      <c r="B20" s="44" t="s">
        <v>18</v>
      </c>
      <c r="C20" s="44"/>
      <c r="D20" s="44"/>
      <c r="E20" s="44"/>
      <c r="F20" s="44"/>
      <c r="G20" s="44"/>
      <c r="H20" s="44"/>
      <c r="I20" s="44"/>
      <c r="J20" s="44"/>
      <c r="K20" s="44"/>
      <c r="L20" s="45"/>
      <c r="M20" s="100"/>
      <c r="N20" s="187"/>
      <c r="O20" s="187"/>
      <c r="P20" s="187"/>
      <c r="Q20" s="187"/>
      <c r="R20" s="187"/>
      <c r="S20" s="187"/>
      <c r="T20" s="187"/>
      <c r="U20" s="187"/>
      <c r="V20" s="187"/>
      <c r="W20" s="187"/>
      <c r="X20" s="187"/>
      <c r="Y20" s="187"/>
      <c r="Z20" s="187"/>
      <c r="AA20" s="187"/>
      <c r="AB20" s="100"/>
      <c r="AC20" s="100"/>
      <c r="AD20" s="187"/>
      <c r="AE20" s="187"/>
      <c r="AF20" s="187"/>
      <c r="AG20" s="187"/>
      <c r="AH20" s="187"/>
      <c r="AI20" s="187"/>
      <c r="AJ20" s="187"/>
      <c r="AK20" s="187"/>
      <c r="AL20" s="187"/>
      <c r="AM20" s="187"/>
      <c r="AN20" s="187"/>
      <c r="AO20" s="187"/>
      <c r="AP20" s="187"/>
      <c r="AQ20" s="187"/>
      <c r="AR20" s="100"/>
      <c r="AS20" s="100"/>
      <c r="AT20" s="100"/>
      <c r="AU20" s="100"/>
      <c r="AV20" s="187"/>
      <c r="AW20" s="187"/>
      <c r="AX20" s="187"/>
      <c r="AY20" s="187"/>
      <c r="AZ20" s="187"/>
      <c r="BA20" s="187"/>
      <c r="BB20" s="187"/>
      <c r="BC20" s="187"/>
      <c r="BD20" s="187"/>
      <c r="BE20" s="187"/>
      <c r="BF20" s="187"/>
      <c r="BG20" s="187"/>
      <c r="BH20" s="187"/>
      <c r="BI20" s="187"/>
      <c r="BJ20" s="187"/>
      <c r="BK20" s="187"/>
      <c r="BL20" s="187"/>
      <c r="BM20" s="183"/>
      <c r="BN20" s="183"/>
      <c r="BO20" s="100"/>
      <c r="BP20" s="100"/>
      <c r="BQ20" s="187"/>
      <c r="BR20" s="187"/>
      <c r="BS20" s="187"/>
      <c r="BT20" s="187"/>
      <c r="BU20" s="187"/>
      <c r="BV20" s="187"/>
      <c r="BW20" s="187"/>
      <c r="BX20" s="187"/>
      <c r="BY20" s="187"/>
      <c r="BZ20" s="187"/>
      <c r="CA20" s="187"/>
      <c r="CB20" s="187"/>
      <c r="CC20" s="187"/>
      <c r="CD20" s="187"/>
      <c r="CE20" s="187"/>
      <c r="CF20" s="187"/>
      <c r="CG20" s="187"/>
      <c r="CH20" s="187"/>
      <c r="CI20" s="100"/>
      <c r="CJ20" s="100"/>
      <c r="CK20" s="100"/>
      <c r="CL20" s="187"/>
      <c r="CM20" s="187"/>
      <c r="CN20" s="187"/>
      <c r="CO20" s="187"/>
      <c r="CP20" s="187"/>
      <c r="CQ20" s="187"/>
      <c r="CR20" s="187"/>
      <c r="CS20" s="187"/>
      <c r="CT20" s="187"/>
      <c r="CU20" s="187"/>
      <c r="CV20" s="187"/>
      <c r="CW20" s="187"/>
      <c r="CX20" s="187"/>
      <c r="CY20" s="187"/>
      <c r="CZ20" s="187"/>
      <c r="DA20" s="187"/>
      <c r="DB20" s="187"/>
      <c r="DC20" s="187"/>
      <c r="DD20" s="100"/>
      <c r="DE20" s="100"/>
      <c r="DF20" s="187"/>
      <c r="DG20" s="187"/>
      <c r="DH20" s="187"/>
      <c r="DI20" s="187"/>
      <c r="DJ20" s="187"/>
      <c r="DK20" s="187"/>
      <c r="DL20" s="187"/>
      <c r="DM20" s="187"/>
      <c r="DN20" s="187"/>
      <c r="DO20" s="187"/>
      <c r="DP20" s="187"/>
      <c r="DQ20" s="187"/>
      <c r="DR20" s="187"/>
      <c r="DS20" s="187"/>
      <c r="DT20" s="100"/>
      <c r="DU20" s="100"/>
      <c r="DV20" s="187"/>
      <c r="DW20" s="187"/>
      <c r="DX20" s="187"/>
      <c r="DY20" s="187"/>
      <c r="DZ20" s="187"/>
      <c r="EA20" s="187"/>
      <c r="EB20" s="187"/>
      <c r="EC20" s="187"/>
      <c r="ED20" s="187"/>
      <c r="EE20" s="187"/>
      <c r="EF20" s="187"/>
      <c r="EG20" s="187"/>
      <c r="EH20" s="187"/>
      <c r="EI20" s="187"/>
      <c r="EJ20" s="1"/>
      <c r="EK20" s="100"/>
      <c r="EL20" s="187"/>
      <c r="EM20" s="187"/>
      <c r="EN20" s="187"/>
      <c r="EO20" s="187"/>
      <c r="EP20" s="187"/>
      <c r="EQ20" s="187"/>
      <c r="ER20" s="187"/>
      <c r="ES20" s="187"/>
      <c r="ET20" s="187"/>
      <c r="EU20" s="187"/>
      <c r="EV20" s="187"/>
      <c r="EW20" s="187"/>
      <c r="EX20" s="187"/>
      <c r="EY20" s="187"/>
      <c r="EZ20" s="1"/>
      <c r="FA20" s="237">
        <f t="shared" si="8"/>
        <v>0</v>
      </c>
    </row>
    <row r="21" spans="1:157" ht="36" customHeight="1">
      <c r="A21" s="27" t="s">
        <v>19</v>
      </c>
      <c r="B21" s="3"/>
      <c r="D21" s="28"/>
      <c r="E21" s="28"/>
      <c r="F21" s="28"/>
      <c r="G21" s="28"/>
      <c r="H21" s="28"/>
      <c r="I21" s="28"/>
      <c r="J21" s="28"/>
      <c r="K21" s="28"/>
      <c r="N21" s="2"/>
      <c r="O21" s="2"/>
      <c r="P21" s="2"/>
      <c r="Q21" s="2"/>
      <c r="R21" s="2"/>
      <c r="S21" s="2"/>
      <c r="T21" s="2"/>
      <c r="U21" s="2"/>
      <c r="V21" s="2"/>
      <c r="W21" s="2"/>
      <c r="X21" s="2"/>
      <c r="Y21" s="2"/>
      <c r="Z21" s="2"/>
      <c r="AA21" s="2"/>
      <c r="AD21" s="2"/>
      <c r="AE21" s="2"/>
      <c r="AF21" s="2"/>
      <c r="AG21" s="2"/>
      <c r="AH21" s="2"/>
      <c r="AI21" s="2"/>
      <c r="AJ21" s="2"/>
      <c r="AK21" s="2"/>
      <c r="AL21" s="2"/>
      <c r="AM21" s="2"/>
      <c r="AN21" s="2"/>
      <c r="AO21" s="2"/>
      <c r="AP21" s="2"/>
      <c r="AQ21" s="2"/>
      <c r="AV21" s="2"/>
      <c r="AW21" s="2"/>
      <c r="AX21" s="2"/>
      <c r="AY21" s="2"/>
      <c r="AZ21" s="2"/>
      <c r="BA21" s="2"/>
      <c r="BB21" s="2"/>
      <c r="BC21" s="2"/>
      <c r="BD21" s="2"/>
      <c r="BE21" s="2"/>
      <c r="BF21" s="2"/>
      <c r="BG21" s="2"/>
      <c r="BH21" s="2"/>
      <c r="BI21" s="2"/>
      <c r="BJ21" s="2"/>
      <c r="BK21" s="2"/>
      <c r="BL21" s="2"/>
      <c r="BQ21" s="2"/>
      <c r="BR21" s="2"/>
      <c r="BS21" s="2"/>
      <c r="BT21" s="2"/>
      <c r="BU21" s="2"/>
      <c r="BV21" s="2"/>
      <c r="BW21" s="2"/>
      <c r="BX21" s="2"/>
      <c r="BY21" s="2"/>
      <c r="BZ21" s="2"/>
      <c r="CA21" s="2"/>
      <c r="CB21" s="2"/>
      <c r="CC21" s="2"/>
      <c r="CD21" s="2"/>
      <c r="CE21" s="2"/>
      <c r="CF21" s="2"/>
      <c r="CG21" s="2"/>
      <c r="CH21" s="2"/>
      <c r="CL21" s="2"/>
      <c r="CM21" s="2"/>
      <c r="CN21" s="2"/>
      <c r="CO21" s="2"/>
      <c r="CP21" s="2"/>
      <c r="CQ21" s="2"/>
      <c r="CR21" s="2"/>
      <c r="CS21" s="2"/>
      <c r="CT21" s="2"/>
      <c r="CU21" s="2"/>
      <c r="CV21" s="2"/>
      <c r="CW21" s="2"/>
      <c r="CX21" s="2"/>
      <c r="CY21" s="2"/>
      <c r="CZ21" s="2"/>
      <c r="DA21" s="2"/>
      <c r="DB21" s="2"/>
      <c r="DC21" s="2"/>
      <c r="DF21" s="2"/>
      <c r="DG21" s="2"/>
      <c r="DH21" s="2"/>
      <c r="DI21" s="2"/>
      <c r="DJ21" s="2"/>
      <c r="DK21" s="2"/>
      <c r="DL21" s="2"/>
      <c r="DM21" s="2"/>
      <c r="DN21" s="2"/>
      <c r="DO21" s="2"/>
      <c r="DP21" s="2"/>
      <c r="DQ21" s="2"/>
      <c r="DR21" s="2"/>
      <c r="DS21" s="2"/>
      <c r="DV21" s="2"/>
      <c r="DW21" s="2"/>
      <c r="DX21" s="2"/>
      <c r="DY21" s="2"/>
      <c r="DZ21" s="2"/>
      <c r="EA21" s="2"/>
      <c r="EB21" s="2"/>
      <c r="EC21" s="2"/>
      <c r="ED21" s="2"/>
      <c r="EE21" s="2"/>
      <c r="EF21" s="2"/>
      <c r="EG21" s="2"/>
      <c r="EH21" s="2"/>
      <c r="EI21" s="2"/>
      <c r="EL21" s="2"/>
      <c r="EM21" s="2"/>
      <c r="EN21" s="2"/>
      <c r="EO21" s="2"/>
      <c r="EP21" s="2"/>
      <c r="EQ21" s="2"/>
      <c r="ER21" s="2"/>
      <c r="ES21" s="2"/>
      <c r="ET21" s="2"/>
      <c r="EU21" s="2"/>
      <c r="EV21" s="2"/>
      <c r="EW21" s="2"/>
      <c r="EX21" s="2"/>
      <c r="EY21" s="2"/>
      <c r="FA21" s="2"/>
    </row>
    <row r="22" spans="2:157" ht="24">
      <c r="B22" s="45"/>
      <c r="C22" s="45"/>
      <c r="D22" s="45"/>
      <c r="E22" s="45"/>
      <c r="F22" s="45"/>
      <c r="G22" s="45"/>
      <c r="H22" s="45"/>
      <c r="I22" s="45"/>
      <c r="J22" s="45"/>
      <c r="K22" s="45"/>
      <c r="L22" s="1"/>
      <c r="N22" s="188"/>
      <c r="O22" s="188"/>
      <c r="P22" s="189"/>
      <c r="Q22" s="189"/>
      <c r="R22" s="189"/>
      <c r="S22" s="189"/>
      <c r="T22" s="189"/>
      <c r="U22" s="189"/>
      <c r="V22" s="189"/>
      <c r="W22" s="189"/>
      <c r="X22" s="189"/>
      <c r="Y22" s="189"/>
      <c r="Z22" s="189"/>
      <c r="AA22" s="189"/>
      <c r="AD22" s="188"/>
      <c r="AE22" s="188"/>
      <c r="AF22" s="189"/>
      <c r="AG22" s="189"/>
      <c r="AH22" s="189"/>
      <c r="AI22" s="189"/>
      <c r="AJ22" s="189"/>
      <c r="AK22" s="189"/>
      <c r="AL22" s="189"/>
      <c r="AM22" s="189"/>
      <c r="AN22" s="189"/>
      <c r="AO22" s="189"/>
      <c r="AP22" s="189"/>
      <c r="AQ22" s="189"/>
      <c r="AV22" s="188"/>
      <c r="AW22" s="188"/>
      <c r="AX22" s="189"/>
      <c r="AY22" s="189"/>
      <c r="AZ22" s="189"/>
      <c r="BA22" s="189"/>
      <c r="BB22" s="189"/>
      <c r="BC22" s="189"/>
      <c r="BD22" s="189"/>
      <c r="BE22" s="189"/>
      <c r="BF22" s="189"/>
      <c r="BG22" s="189"/>
      <c r="BH22" s="189"/>
      <c r="BI22" s="189"/>
      <c r="BJ22" s="189"/>
      <c r="BK22" s="189"/>
      <c r="BL22" s="189"/>
      <c r="BQ22" s="188"/>
      <c r="BR22" s="188"/>
      <c r="BS22" s="189"/>
      <c r="BT22" s="189"/>
      <c r="BU22" s="189"/>
      <c r="BV22" s="189"/>
      <c r="BW22" s="189"/>
      <c r="BX22" s="189"/>
      <c r="BY22" s="189"/>
      <c r="BZ22" s="189"/>
      <c r="CA22" s="189"/>
      <c r="CB22" s="189"/>
      <c r="CC22" s="189"/>
      <c r="CD22" s="189"/>
      <c r="CE22" s="189"/>
      <c r="CF22" s="189"/>
      <c r="CG22" s="189"/>
      <c r="CH22" s="189"/>
      <c r="CL22" s="188"/>
      <c r="CM22" s="188"/>
      <c r="CN22" s="189"/>
      <c r="CO22" s="189"/>
      <c r="CP22" s="189"/>
      <c r="CQ22" s="189"/>
      <c r="CR22" s="189"/>
      <c r="CS22" s="189"/>
      <c r="CT22" s="189"/>
      <c r="CU22" s="189"/>
      <c r="CV22" s="189"/>
      <c r="CW22" s="189"/>
      <c r="CX22" s="189"/>
      <c r="CY22" s="189"/>
      <c r="CZ22" s="189"/>
      <c r="DA22" s="189"/>
      <c r="DB22" s="189"/>
      <c r="DC22" s="189"/>
      <c r="DF22" s="188"/>
      <c r="DG22" s="188"/>
      <c r="DH22" s="189"/>
      <c r="DI22" s="189"/>
      <c r="DJ22" s="189"/>
      <c r="DK22" s="189"/>
      <c r="DL22" s="189"/>
      <c r="DM22" s="189"/>
      <c r="DN22" s="189"/>
      <c r="DO22" s="189"/>
      <c r="DP22" s="189"/>
      <c r="DQ22" s="189"/>
      <c r="DR22" s="189"/>
      <c r="DS22" s="189"/>
      <c r="DV22" s="188"/>
      <c r="DW22" s="188"/>
      <c r="DX22" s="189"/>
      <c r="DY22" s="189"/>
      <c r="DZ22" s="189"/>
      <c r="EA22" s="189"/>
      <c r="EB22" s="189"/>
      <c r="EC22" s="189"/>
      <c r="ED22" s="189"/>
      <c r="EE22" s="189"/>
      <c r="EF22" s="189"/>
      <c r="EG22" s="189"/>
      <c r="EH22" s="189"/>
      <c r="EI22" s="189"/>
      <c r="EL22" s="188"/>
      <c r="EM22" s="188"/>
      <c r="EN22" s="189"/>
      <c r="EO22" s="189"/>
      <c r="EP22" s="189"/>
      <c r="EQ22" s="189"/>
      <c r="ER22" s="189"/>
      <c r="ES22" s="189"/>
      <c r="ET22" s="189"/>
      <c r="EU22" s="189"/>
      <c r="EV22" s="189"/>
      <c r="EW22" s="189"/>
      <c r="EX22" s="189"/>
      <c r="EY22" s="189"/>
      <c r="FA22" s="29"/>
    </row>
    <row r="23" spans="2:157" ht="12.75">
      <c r="B23" s="45"/>
      <c r="C23" s="45"/>
      <c r="D23" s="45"/>
      <c r="E23" s="45"/>
      <c r="F23" s="45"/>
      <c r="G23" s="45"/>
      <c r="H23" s="45"/>
      <c r="I23" s="45"/>
      <c r="J23" s="45"/>
      <c r="K23" s="45"/>
      <c r="M23" s="88"/>
      <c r="FA23" s="29"/>
    </row>
    <row r="24" spans="2:157" ht="12.75">
      <c r="B24" s="1"/>
      <c r="D24" s="1"/>
      <c r="E24" s="1"/>
      <c r="F24" s="1"/>
      <c r="G24" s="1"/>
      <c r="H24" s="1"/>
      <c r="I24" s="1"/>
      <c r="J24" s="1"/>
      <c r="K24" s="1"/>
      <c r="FA24" s="30"/>
    </row>
    <row r="25" spans="2:157" ht="12.75">
      <c r="B25" s="1"/>
      <c r="D25" s="1"/>
      <c r="E25" s="1"/>
      <c r="F25" s="1"/>
      <c r="G25" s="1"/>
      <c r="H25" s="1"/>
      <c r="I25" s="1"/>
      <c r="J25" s="1"/>
      <c r="K25" s="1"/>
      <c r="FA25" s="30"/>
    </row>
  </sheetData>
  <sheetProtection selectLockedCells="1" selectUnlockedCells="1"/>
  <mergeCells count="17">
    <mergeCell ref="BO2:BO3"/>
    <mergeCell ref="AR17:AR18"/>
    <mergeCell ref="A1:B1"/>
    <mergeCell ref="B2:D2"/>
    <mergeCell ref="D4:K4"/>
    <mergeCell ref="M2:M3"/>
    <mergeCell ref="AC2:AC3"/>
    <mergeCell ref="EK2:EK3"/>
    <mergeCell ref="AS2:AS3"/>
    <mergeCell ref="CJ2:CJ3"/>
    <mergeCell ref="AR14:AR15"/>
    <mergeCell ref="AR5:AR7"/>
    <mergeCell ref="AR8:AR9"/>
    <mergeCell ref="AR10:AR11"/>
    <mergeCell ref="AR12:AR13"/>
    <mergeCell ref="DU2:DU3"/>
    <mergeCell ref="DE2:DE3"/>
  </mergeCells>
  <printOptions/>
  <pageMargins left="0.7086614173228347" right="0.7086614173228347" top="0.7480314960629921" bottom="0.7480314960629921" header="0.5118110236220472" footer="0.5118110236220472"/>
  <pageSetup fitToHeight="1" fitToWidth="1" horizontalDpi="300" verticalDpi="300" orientation="landscape" paperSize="8" scale="45" r:id="rId1"/>
</worksheet>
</file>

<file path=xl/worksheets/sheet4.xml><?xml version="1.0" encoding="utf-8"?>
<worksheet xmlns="http://schemas.openxmlformats.org/spreadsheetml/2006/main" xmlns:r="http://schemas.openxmlformats.org/officeDocument/2006/relationships">
  <sheetPr>
    <pageSetUpPr fitToPage="1"/>
  </sheetPr>
  <dimension ref="A1:FA30"/>
  <sheetViews>
    <sheetView zoomScale="40" zoomScaleNormal="40" zoomScaleSheetLayoutView="70" zoomScalePageLayoutView="0" workbookViewId="0" topLeftCell="DL1">
      <pane ySplit="10" topLeftCell="A11" activePane="bottomLeft" state="frozen"/>
      <selection pane="topLeft" activeCell="A1" sqref="A1"/>
      <selection pane="bottomLeft" activeCell="ED5" sqref="ED5:ED6"/>
    </sheetView>
  </sheetViews>
  <sheetFormatPr defaultColWidth="9.00390625" defaultRowHeight="12.75"/>
  <cols>
    <col min="1" max="1" width="4.28125" style="1" customWidth="1"/>
    <col min="2" max="2" width="32.421875" style="2" customWidth="1"/>
    <col min="3" max="3" width="81.421875" style="3" customWidth="1"/>
    <col min="4" max="12" width="0" style="2" hidden="1" customWidth="1"/>
    <col min="13" max="13" width="3.7109375" style="2" customWidth="1"/>
    <col min="14" max="14" width="30.7109375" style="2" customWidth="1"/>
    <col min="15" max="27" width="10.28125" style="0" customWidth="1"/>
    <col min="28" max="28" width="14.140625" style="0" customWidth="1"/>
    <col min="29" max="29" width="3.7109375" style="2" customWidth="1"/>
    <col min="30" max="30" width="30.7109375" style="2" customWidth="1"/>
    <col min="31" max="43" width="10.28125" style="0" customWidth="1"/>
    <col min="44" max="44" width="14.140625" style="0" customWidth="1"/>
    <col min="45" max="45" width="4.00390625" style="2" customWidth="1"/>
    <col min="46" max="46" width="30.7109375" style="2" customWidth="1"/>
    <col min="47" max="59" width="10.28125" style="0" customWidth="1"/>
    <col min="60" max="60" width="14.140625" style="0" customWidth="1"/>
    <col min="61" max="61" width="3.7109375" style="2" customWidth="1"/>
    <col min="62" max="62" width="30.7109375" style="2" customWidth="1"/>
    <col min="63" max="75" width="10.28125" style="0" customWidth="1"/>
    <col min="76" max="76" width="14.140625" style="0" customWidth="1"/>
    <col min="77" max="77" width="3.7109375" style="2" customWidth="1"/>
    <col min="78" max="78" width="30.7109375" style="2" customWidth="1"/>
    <col min="79" max="91" width="10.28125" style="0" customWidth="1"/>
    <col min="92" max="92" width="14.140625" style="0" customWidth="1"/>
    <col min="93" max="93" width="3.7109375" style="2" customWidth="1"/>
    <col min="94" max="94" width="30.7109375" style="2" customWidth="1"/>
    <col min="95" max="107" width="10.28125" style="0" customWidth="1"/>
    <col min="108" max="108" width="14.140625" style="0" customWidth="1"/>
    <col min="109" max="109" width="3.7109375" style="2" customWidth="1"/>
    <col min="110" max="110" width="30.7109375" style="2" customWidth="1"/>
    <col min="111" max="123" width="10.28125" style="0" customWidth="1"/>
    <col min="124" max="124" width="14.140625" style="0" customWidth="1"/>
    <col min="125" max="125" width="3.7109375" style="2" customWidth="1"/>
    <col min="126" max="126" width="30.7109375" style="2" customWidth="1"/>
    <col min="127" max="139" width="10.28125" style="0" customWidth="1"/>
    <col min="140" max="140" width="14.140625" style="0" customWidth="1"/>
    <col min="141" max="141" width="3.7109375" style="2" customWidth="1"/>
    <col min="142" max="142" width="21.57421875" style="2" bestFit="1" customWidth="1"/>
    <col min="143" max="155" width="9.00390625" style="2" customWidth="1"/>
    <col min="156" max="156" width="12.00390625" style="2" bestFit="1" customWidth="1"/>
    <col min="157" max="157" width="13.00390625" style="2" bestFit="1" customWidth="1"/>
    <col min="158" max="246" width="9.00390625" style="2" customWidth="1"/>
  </cols>
  <sheetData>
    <row r="1" spans="1:140" ht="2.25" customHeight="1">
      <c r="A1" s="485"/>
      <c r="B1" s="485"/>
      <c r="C1" s="5"/>
      <c r="D1" s="6"/>
      <c r="E1" s="6"/>
      <c r="F1" s="6"/>
      <c r="G1" s="6"/>
      <c r="H1" s="6"/>
      <c r="I1" s="6"/>
      <c r="J1" s="6"/>
      <c r="K1" s="6"/>
      <c r="L1" s="6"/>
      <c r="O1" s="28"/>
      <c r="P1" s="28"/>
      <c r="Q1" s="28"/>
      <c r="R1" s="28"/>
      <c r="S1" s="28"/>
      <c r="T1" s="28"/>
      <c r="U1" s="28"/>
      <c r="V1" s="28"/>
      <c r="W1" s="28"/>
      <c r="X1" s="28"/>
      <c r="Y1" s="28"/>
      <c r="Z1" s="28"/>
      <c r="AA1" s="28"/>
      <c r="AB1" s="28"/>
      <c r="AE1" s="28"/>
      <c r="AF1" s="28"/>
      <c r="AG1" s="28"/>
      <c r="AH1" s="28"/>
      <c r="AI1" s="28"/>
      <c r="AJ1" s="28"/>
      <c r="AK1" s="28"/>
      <c r="AL1" s="28"/>
      <c r="AM1" s="28"/>
      <c r="AN1" s="28"/>
      <c r="AO1" s="28"/>
      <c r="AP1" s="28"/>
      <c r="AQ1" s="28"/>
      <c r="AR1" s="28"/>
      <c r="AU1" s="28"/>
      <c r="AV1" s="28"/>
      <c r="AW1" s="28"/>
      <c r="AX1" s="28"/>
      <c r="AY1" s="28"/>
      <c r="AZ1" s="28"/>
      <c r="BA1" s="28"/>
      <c r="BB1" s="28"/>
      <c r="BC1" s="28"/>
      <c r="BD1" s="28"/>
      <c r="BE1" s="28"/>
      <c r="BF1" s="28"/>
      <c r="BG1" s="28"/>
      <c r="BH1" s="28"/>
      <c r="BK1" s="28"/>
      <c r="BL1" s="28"/>
      <c r="BM1" s="28"/>
      <c r="BN1" s="28"/>
      <c r="BO1" s="28"/>
      <c r="BP1" s="28"/>
      <c r="BQ1" s="28"/>
      <c r="BR1" s="28"/>
      <c r="BS1" s="28"/>
      <c r="BT1" s="28"/>
      <c r="BU1" s="28"/>
      <c r="BV1" s="28"/>
      <c r="BW1" s="28"/>
      <c r="BX1" s="28"/>
      <c r="CA1" s="28"/>
      <c r="CB1" s="28"/>
      <c r="CC1" s="28"/>
      <c r="CD1" s="28"/>
      <c r="CE1" s="28"/>
      <c r="CF1" s="28"/>
      <c r="CG1" s="28"/>
      <c r="CH1" s="28"/>
      <c r="CI1" s="28"/>
      <c r="CJ1" s="28"/>
      <c r="CK1" s="28"/>
      <c r="CL1" s="28"/>
      <c r="CM1" s="28"/>
      <c r="CN1" s="28"/>
      <c r="CQ1" s="28"/>
      <c r="CR1" s="28"/>
      <c r="CS1" s="28"/>
      <c r="CT1" s="28"/>
      <c r="CU1" s="28"/>
      <c r="CV1" s="28"/>
      <c r="CW1" s="28"/>
      <c r="CX1" s="28"/>
      <c r="CY1" s="28"/>
      <c r="CZ1" s="28"/>
      <c r="DA1" s="28"/>
      <c r="DB1" s="28"/>
      <c r="DC1" s="28"/>
      <c r="DD1" s="28"/>
      <c r="DG1" s="28"/>
      <c r="DH1" s="28"/>
      <c r="DI1" s="28"/>
      <c r="DJ1" s="28"/>
      <c r="DK1" s="28"/>
      <c r="DL1" s="28"/>
      <c r="DM1" s="28"/>
      <c r="DN1" s="28"/>
      <c r="DO1" s="28"/>
      <c r="DP1" s="28"/>
      <c r="DQ1" s="28"/>
      <c r="DR1" s="28"/>
      <c r="DS1" s="28"/>
      <c r="DT1" s="28"/>
      <c r="DW1" s="28"/>
      <c r="DX1" s="28"/>
      <c r="DY1" s="28"/>
      <c r="DZ1" s="28"/>
      <c r="EA1" s="28"/>
      <c r="EB1" s="28"/>
      <c r="EC1" s="28"/>
      <c r="ED1" s="28"/>
      <c r="EE1" s="28"/>
      <c r="EF1" s="28"/>
      <c r="EG1" s="28"/>
      <c r="EH1" s="28"/>
      <c r="EI1" s="28"/>
      <c r="EJ1" s="28"/>
    </row>
    <row r="2" spans="2:140" ht="15" customHeight="1">
      <c r="B2" s="486"/>
      <c r="C2" s="486"/>
      <c r="D2" s="486"/>
      <c r="E2" s="7"/>
      <c r="F2" s="7"/>
      <c r="G2" s="7"/>
      <c r="H2" s="7"/>
      <c r="I2" s="7"/>
      <c r="J2" s="7"/>
      <c r="K2" s="7"/>
      <c r="L2" s="7"/>
      <c r="O2" s="197"/>
      <c r="P2" s="197"/>
      <c r="Q2" s="197"/>
      <c r="R2" s="197"/>
      <c r="S2" s="197"/>
      <c r="T2" s="197"/>
      <c r="U2" s="197"/>
      <c r="V2" s="197"/>
      <c r="W2" s="197"/>
      <c r="X2" s="197"/>
      <c r="Y2" s="197"/>
      <c r="Z2" s="197"/>
      <c r="AA2" s="197"/>
      <c r="AB2" s="197"/>
      <c r="AE2" s="197"/>
      <c r="AF2" s="197"/>
      <c r="AG2" s="197"/>
      <c r="AH2" s="197"/>
      <c r="AI2" s="197"/>
      <c r="AJ2" s="197"/>
      <c r="AK2" s="197"/>
      <c r="AL2" s="197"/>
      <c r="AM2" s="197"/>
      <c r="AN2" s="197"/>
      <c r="AO2" s="197"/>
      <c r="AP2" s="197"/>
      <c r="AQ2" s="197"/>
      <c r="AR2" s="197"/>
      <c r="AU2" s="197"/>
      <c r="AV2" s="197"/>
      <c r="AW2" s="197"/>
      <c r="AX2" s="197"/>
      <c r="AY2" s="197"/>
      <c r="AZ2" s="197"/>
      <c r="BA2" s="197"/>
      <c r="BB2" s="197"/>
      <c r="BC2" s="197"/>
      <c r="BD2" s="197"/>
      <c r="BE2" s="197"/>
      <c r="BF2" s="197"/>
      <c r="BG2" s="197"/>
      <c r="BH2" s="197"/>
      <c r="BK2" s="197"/>
      <c r="BL2" s="197"/>
      <c r="BM2" s="197"/>
      <c r="BN2" s="197"/>
      <c r="BO2" s="197"/>
      <c r="BP2" s="197"/>
      <c r="BQ2" s="197"/>
      <c r="BR2" s="197"/>
      <c r="BS2" s="197"/>
      <c r="BT2" s="197"/>
      <c r="BU2" s="197"/>
      <c r="BV2" s="197"/>
      <c r="BW2" s="197"/>
      <c r="BX2" s="197"/>
      <c r="CA2" s="197"/>
      <c r="CB2" s="197"/>
      <c r="CC2" s="197"/>
      <c r="CD2" s="197"/>
      <c r="CE2" s="197"/>
      <c r="CF2" s="197"/>
      <c r="CG2" s="197"/>
      <c r="CH2" s="197"/>
      <c r="CI2" s="197"/>
      <c r="CJ2" s="197"/>
      <c r="CK2" s="197"/>
      <c r="CL2" s="197"/>
      <c r="CM2" s="197"/>
      <c r="CN2" s="197"/>
      <c r="CQ2" s="197"/>
      <c r="CR2" s="197"/>
      <c r="CS2" s="197"/>
      <c r="CT2" s="197"/>
      <c r="CU2" s="197"/>
      <c r="CV2" s="197"/>
      <c r="CW2" s="197"/>
      <c r="CX2" s="197"/>
      <c r="CY2" s="197"/>
      <c r="CZ2" s="197"/>
      <c r="DA2" s="197"/>
      <c r="DB2" s="197"/>
      <c r="DC2" s="197"/>
      <c r="DD2" s="197"/>
      <c r="DG2" s="197"/>
      <c r="DH2" s="197"/>
      <c r="DI2" s="197"/>
      <c r="DJ2" s="197"/>
      <c r="DK2" s="197"/>
      <c r="DL2" s="197"/>
      <c r="DM2" s="197"/>
      <c r="DN2" s="197"/>
      <c r="DO2" s="197"/>
      <c r="DP2" s="197"/>
      <c r="DQ2" s="197"/>
      <c r="DR2" s="197"/>
      <c r="DS2" s="197"/>
      <c r="DT2" s="197"/>
      <c r="DW2" s="197"/>
      <c r="DX2" s="197"/>
      <c r="DY2" s="197"/>
      <c r="DZ2" s="197"/>
      <c r="EA2" s="197"/>
      <c r="EB2" s="197"/>
      <c r="EC2" s="197"/>
      <c r="ED2" s="197"/>
      <c r="EE2" s="197"/>
      <c r="EF2" s="197"/>
      <c r="EG2" s="197"/>
      <c r="EH2" s="197"/>
      <c r="EI2" s="197"/>
      <c r="EJ2" s="197"/>
    </row>
    <row r="3" spans="1:140" ht="25.5" customHeight="1">
      <c r="A3" s="507" t="s">
        <v>21</v>
      </c>
      <c r="B3" s="507"/>
      <c r="C3" s="507"/>
      <c r="D3" s="507"/>
      <c r="E3" s="507"/>
      <c r="F3" s="507"/>
      <c r="G3" s="507"/>
      <c r="H3" s="507"/>
      <c r="I3" s="507"/>
      <c r="J3" s="507"/>
      <c r="K3" s="507"/>
      <c r="L3" s="507"/>
      <c r="O3" s="197"/>
      <c r="P3" s="197"/>
      <c r="Q3" s="197"/>
      <c r="R3" s="197"/>
      <c r="S3" s="197"/>
      <c r="T3" s="197"/>
      <c r="U3" s="197"/>
      <c r="V3" s="197"/>
      <c r="W3" s="197"/>
      <c r="X3" s="197"/>
      <c r="Y3" s="197"/>
      <c r="Z3" s="197"/>
      <c r="AA3" s="197"/>
      <c r="AB3" s="197"/>
      <c r="AE3" s="197"/>
      <c r="AF3" s="197"/>
      <c r="AG3" s="197"/>
      <c r="AH3" s="197"/>
      <c r="AI3" s="197"/>
      <c r="AJ3" s="197"/>
      <c r="AK3" s="197"/>
      <c r="AL3" s="197"/>
      <c r="AM3" s="197"/>
      <c r="AN3" s="197"/>
      <c r="AO3" s="197"/>
      <c r="AP3" s="197"/>
      <c r="AQ3" s="197"/>
      <c r="AR3" s="197"/>
      <c r="AU3" s="197"/>
      <c r="AV3" s="197"/>
      <c r="AW3" s="197"/>
      <c r="AX3" s="197"/>
      <c r="AY3" s="197"/>
      <c r="AZ3" s="197"/>
      <c r="BA3" s="197"/>
      <c r="BB3" s="197"/>
      <c r="BC3" s="197"/>
      <c r="BD3" s="197"/>
      <c r="BE3" s="197"/>
      <c r="BF3" s="197"/>
      <c r="BG3" s="197"/>
      <c r="BH3" s="197"/>
      <c r="BK3" s="197"/>
      <c r="BL3" s="197"/>
      <c r="BM3" s="197"/>
      <c r="BN3" s="197"/>
      <c r="BO3" s="197"/>
      <c r="BP3" s="197"/>
      <c r="BQ3" s="197"/>
      <c r="BR3" s="197"/>
      <c r="BS3" s="197"/>
      <c r="BT3" s="197"/>
      <c r="BU3" s="197"/>
      <c r="BV3" s="197"/>
      <c r="BW3" s="197"/>
      <c r="BX3" s="197"/>
      <c r="CA3" s="197"/>
      <c r="CB3" s="197"/>
      <c r="CC3" s="197"/>
      <c r="CD3" s="197"/>
      <c r="CE3" s="197"/>
      <c r="CF3" s="197"/>
      <c r="CG3" s="197"/>
      <c r="CH3" s="197"/>
      <c r="CI3" s="197"/>
      <c r="CJ3" s="197"/>
      <c r="CK3" s="197"/>
      <c r="CL3" s="197"/>
      <c r="CM3" s="197"/>
      <c r="CN3" s="197"/>
      <c r="CQ3" s="197"/>
      <c r="CR3" s="197"/>
      <c r="CS3" s="197"/>
      <c r="CT3" s="197"/>
      <c r="CU3" s="197"/>
      <c r="CV3" s="197"/>
      <c r="CW3" s="197"/>
      <c r="CX3" s="197"/>
      <c r="CY3" s="197"/>
      <c r="CZ3" s="197"/>
      <c r="DA3" s="197"/>
      <c r="DB3" s="197"/>
      <c r="DC3" s="197"/>
      <c r="DD3" s="197"/>
      <c r="DG3" s="197"/>
      <c r="DH3" s="197"/>
      <c r="DI3" s="197"/>
      <c r="DJ3" s="197"/>
      <c r="DK3" s="197"/>
      <c r="DL3" s="197"/>
      <c r="DM3" s="197"/>
      <c r="DN3" s="197"/>
      <c r="DO3" s="197"/>
      <c r="DP3" s="197"/>
      <c r="DQ3" s="197"/>
      <c r="DR3" s="197"/>
      <c r="DS3" s="197"/>
      <c r="DT3" s="197"/>
      <c r="DW3" s="197"/>
      <c r="DX3" s="197"/>
      <c r="DY3" s="197"/>
      <c r="DZ3" s="197"/>
      <c r="EA3" s="197"/>
      <c r="EB3" s="197"/>
      <c r="EC3" s="197"/>
      <c r="ED3" s="197"/>
      <c r="EE3" s="197"/>
      <c r="EF3" s="197"/>
      <c r="EG3" s="197"/>
      <c r="EH3" s="197"/>
      <c r="EI3" s="197"/>
      <c r="EJ3" s="197"/>
    </row>
    <row r="4" spans="2:140" ht="15" customHeight="1">
      <c r="B4" s="8"/>
      <c r="C4" s="9"/>
      <c r="D4" s="8"/>
      <c r="E4" s="8"/>
      <c r="F4" s="8"/>
      <c r="G4" s="8"/>
      <c r="H4" s="8"/>
      <c r="I4" s="8"/>
      <c r="J4" s="8"/>
      <c r="K4" s="8"/>
      <c r="L4" s="8"/>
      <c r="O4" s="197"/>
      <c r="P4" s="197"/>
      <c r="Q4" s="197"/>
      <c r="R4" s="197"/>
      <c r="S4" s="197"/>
      <c r="T4" s="197"/>
      <c r="U4" s="197"/>
      <c r="V4" s="197"/>
      <c r="W4" s="197"/>
      <c r="X4" s="197"/>
      <c r="Y4" s="197"/>
      <c r="Z4" s="197"/>
      <c r="AA4" s="197"/>
      <c r="AB4" s="198"/>
      <c r="AE4" s="197"/>
      <c r="AF4" s="197"/>
      <c r="AG4" s="197"/>
      <c r="AH4" s="197"/>
      <c r="AI4" s="197"/>
      <c r="AJ4" s="197"/>
      <c r="AK4" s="197"/>
      <c r="AL4" s="197"/>
      <c r="AM4" s="197"/>
      <c r="AN4" s="197"/>
      <c r="AO4" s="197"/>
      <c r="AP4" s="197"/>
      <c r="AQ4" s="197"/>
      <c r="AR4" s="198"/>
      <c r="AU4" s="197"/>
      <c r="AV4" s="197"/>
      <c r="AW4" s="197"/>
      <c r="AX4" s="197"/>
      <c r="AY4" s="197"/>
      <c r="AZ4" s="197"/>
      <c r="BA4" s="197"/>
      <c r="BB4" s="197"/>
      <c r="BC4" s="197"/>
      <c r="BD4" s="197"/>
      <c r="BE4" s="197"/>
      <c r="BF4" s="197"/>
      <c r="BG4" s="197"/>
      <c r="BH4" s="198"/>
      <c r="BK4" s="197"/>
      <c r="BL4" s="197"/>
      <c r="BM4" s="197"/>
      <c r="BN4" s="197"/>
      <c r="BO4" s="197"/>
      <c r="BP4" s="197"/>
      <c r="BQ4" s="197"/>
      <c r="BR4" s="197"/>
      <c r="BS4" s="197"/>
      <c r="BT4" s="197"/>
      <c r="BU4" s="197"/>
      <c r="BV4" s="197"/>
      <c r="BW4" s="197"/>
      <c r="BX4" s="198"/>
      <c r="CA4" s="197"/>
      <c r="CB4" s="197"/>
      <c r="CC4" s="197"/>
      <c r="CD4" s="197"/>
      <c r="CE4" s="197"/>
      <c r="CF4" s="197"/>
      <c r="CG4" s="197"/>
      <c r="CH4" s="197"/>
      <c r="CI4" s="197"/>
      <c r="CJ4" s="197"/>
      <c r="CK4" s="197"/>
      <c r="CL4" s="197"/>
      <c r="CM4" s="197"/>
      <c r="CN4" s="198"/>
      <c r="CQ4" s="197"/>
      <c r="CR4" s="197"/>
      <c r="CS4" s="197"/>
      <c r="CT4" s="197"/>
      <c r="CU4" s="197"/>
      <c r="CV4" s="197"/>
      <c r="CW4" s="197"/>
      <c r="CX4" s="197"/>
      <c r="CY4" s="197"/>
      <c r="CZ4" s="197"/>
      <c r="DA4" s="197"/>
      <c r="DB4" s="197"/>
      <c r="DC4" s="197"/>
      <c r="DD4" s="198"/>
      <c r="DG4" s="197"/>
      <c r="DH4" s="197"/>
      <c r="DI4" s="197"/>
      <c r="DJ4" s="197"/>
      <c r="DK4" s="197"/>
      <c r="DL4" s="197"/>
      <c r="DM4" s="197"/>
      <c r="DN4" s="197"/>
      <c r="DO4" s="197"/>
      <c r="DP4" s="197"/>
      <c r="DQ4" s="197"/>
      <c r="DR4" s="197"/>
      <c r="DS4" s="197"/>
      <c r="DT4" s="198"/>
      <c r="DW4" s="197"/>
      <c r="DX4" s="197"/>
      <c r="DY4" s="197"/>
      <c r="DZ4" s="197"/>
      <c r="EA4" s="197"/>
      <c r="EB4" s="197"/>
      <c r="EC4" s="197"/>
      <c r="ED4" s="197"/>
      <c r="EE4" s="197"/>
      <c r="EF4" s="197"/>
      <c r="EG4" s="197"/>
      <c r="EH4" s="197"/>
      <c r="EI4" s="197"/>
      <c r="EJ4" s="198"/>
    </row>
    <row r="5" spans="1:142" s="10" customFormat="1" ht="12.75" customHeight="1" thickBot="1">
      <c r="A5" s="508" t="s">
        <v>0</v>
      </c>
      <c r="B5" s="509" t="s">
        <v>1</v>
      </c>
      <c r="C5" s="509" t="s">
        <v>22</v>
      </c>
      <c r="D5" s="509" t="s">
        <v>3</v>
      </c>
      <c r="E5" s="509"/>
      <c r="F5" s="509"/>
      <c r="G5" s="509"/>
      <c r="H5" s="509"/>
      <c r="I5" s="509"/>
      <c r="J5" s="509"/>
      <c r="K5" s="509"/>
      <c r="L5" s="509"/>
      <c r="N5" s="218"/>
      <c r="O5" s="489"/>
      <c r="P5" s="489"/>
      <c r="Q5" s="489"/>
      <c r="R5" s="489"/>
      <c r="S5" s="489"/>
      <c r="T5" s="489"/>
      <c r="U5" s="489"/>
      <c r="V5" s="489"/>
      <c r="W5" s="489"/>
      <c r="X5" s="489"/>
      <c r="Y5" s="489"/>
      <c r="Z5" s="489"/>
      <c r="AA5" s="489"/>
      <c r="AB5" s="489"/>
      <c r="AC5" s="218"/>
      <c r="AD5" s="218"/>
      <c r="AE5" s="489"/>
      <c r="AF5" s="489"/>
      <c r="AG5" s="489"/>
      <c r="AH5" s="489"/>
      <c r="AI5" s="489"/>
      <c r="AJ5" s="489"/>
      <c r="AK5" s="489"/>
      <c r="AL5" s="489"/>
      <c r="AM5" s="489"/>
      <c r="AN5" s="489"/>
      <c r="AO5" s="489"/>
      <c r="AP5" s="489"/>
      <c r="AQ5" s="489"/>
      <c r="AR5" s="489"/>
      <c r="AS5" s="218"/>
      <c r="AT5" s="218"/>
      <c r="AU5" s="489"/>
      <c r="AV5" s="489"/>
      <c r="AW5" s="489"/>
      <c r="AX5" s="489"/>
      <c r="AY5" s="489"/>
      <c r="AZ5" s="489"/>
      <c r="BA5" s="489"/>
      <c r="BB5" s="489"/>
      <c r="BC5" s="489"/>
      <c r="BD5" s="489"/>
      <c r="BE5" s="489"/>
      <c r="BF5" s="489"/>
      <c r="BG5" s="489"/>
      <c r="BH5" s="489"/>
      <c r="BI5" s="218"/>
      <c r="BJ5" s="218"/>
      <c r="BK5" s="489"/>
      <c r="BL5" s="489"/>
      <c r="BM5" s="489"/>
      <c r="BN5" s="489"/>
      <c r="BO5" s="489"/>
      <c r="BP5" s="489"/>
      <c r="BQ5" s="489"/>
      <c r="BR5" s="489"/>
      <c r="BS5" s="489"/>
      <c r="BT5" s="489"/>
      <c r="BU5" s="489"/>
      <c r="BV5" s="489"/>
      <c r="BW5" s="489"/>
      <c r="BX5" s="489"/>
      <c r="BY5" s="218"/>
      <c r="BZ5" s="218"/>
      <c r="CA5" s="489"/>
      <c r="CB5" s="489"/>
      <c r="CC5" s="489"/>
      <c r="CD5" s="489"/>
      <c r="CE5" s="489"/>
      <c r="CF5" s="489"/>
      <c r="CG5" s="489"/>
      <c r="CH5" s="489"/>
      <c r="CI5" s="489"/>
      <c r="CJ5" s="489"/>
      <c r="CK5" s="489"/>
      <c r="CL5" s="489"/>
      <c r="CM5" s="489"/>
      <c r="CN5" s="489"/>
      <c r="CO5" s="218"/>
      <c r="CP5" s="218"/>
      <c r="CQ5" s="489"/>
      <c r="CR5" s="489"/>
      <c r="CS5" s="489"/>
      <c r="CT5" s="489"/>
      <c r="CU5" s="489"/>
      <c r="CV5" s="489"/>
      <c r="CW5" s="489"/>
      <c r="CX5" s="489"/>
      <c r="CY5" s="489"/>
      <c r="CZ5" s="489"/>
      <c r="DA5" s="489"/>
      <c r="DB5" s="489"/>
      <c r="DC5" s="489"/>
      <c r="DD5" s="489"/>
      <c r="DE5" s="218"/>
      <c r="DF5" s="218"/>
      <c r="DG5" s="489"/>
      <c r="DH5" s="489"/>
      <c r="DI5" s="489"/>
      <c r="DJ5" s="489"/>
      <c r="DK5" s="489"/>
      <c r="DL5" s="489"/>
      <c r="DM5" s="489"/>
      <c r="DN5" s="489"/>
      <c r="DO5" s="489"/>
      <c r="DP5" s="489"/>
      <c r="DQ5" s="489"/>
      <c r="DR5" s="489"/>
      <c r="DS5" s="489"/>
      <c r="DT5" s="489"/>
      <c r="DU5" s="218"/>
      <c r="DV5" s="218"/>
      <c r="DW5" s="489"/>
      <c r="DX5" s="489"/>
      <c r="DY5" s="489"/>
      <c r="DZ5" s="489"/>
      <c r="EA5" s="489"/>
      <c r="EB5" s="489"/>
      <c r="EC5" s="489"/>
      <c r="ED5" s="489"/>
      <c r="EE5" s="489"/>
      <c r="EF5" s="489"/>
      <c r="EG5" s="489"/>
      <c r="EH5" s="489"/>
      <c r="EI5" s="489"/>
      <c r="EJ5" s="489"/>
      <c r="EK5" s="218"/>
      <c r="EL5" s="218"/>
    </row>
    <row r="6" spans="1:149" s="10" customFormat="1" ht="41.25" customHeight="1">
      <c r="A6" s="508"/>
      <c r="B6" s="509"/>
      <c r="C6" s="509"/>
      <c r="D6" s="509"/>
      <c r="E6" s="509"/>
      <c r="F6" s="509"/>
      <c r="G6" s="509"/>
      <c r="H6" s="509"/>
      <c r="I6" s="509"/>
      <c r="J6" s="509"/>
      <c r="K6" s="509"/>
      <c r="L6" s="509"/>
      <c r="N6" s="496" t="s">
        <v>183</v>
      </c>
      <c r="O6" s="490"/>
      <c r="P6" s="490"/>
      <c r="Q6" s="490"/>
      <c r="R6" s="490"/>
      <c r="S6" s="490"/>
      <c r="T6" s="490"/>
      <c r="U6" s="490"/>
      <c r="V6" s="490"/>
      <c r="W6" s="490"/>
      <c r="X6" s="490"/>
      <c r="Y6" s="490"/>
      <c r="Z6" s="490"/>
      <c r="AA6" s="490"/>
      <c r="AB6" s="490"/>
      <c r="AC6" s="218"/>
      <c r="AD6" s="496" t="s">
        <v>184</v>
      </c>
      <c r="AE6" s="490"/>
      <c r="AF6" s="490"/>
      <c r="AG6" s="490"/>
      <c r="AH6" s="490"/>
      <c r="AI6" s="490"/>
      <c r="AJ6" s="490"/>
      <c r="AK6" s="490"/>
      <c r="AL6" s="490"/>
      <c r="AM6" s="490"/>
      <c r="AN6" s="490"/>
      <c r="AO6" s="490"/>
      <c r="AP6" s="490"/>
      <c r="AQ6" s="490"/>
      <c r="AR6" s="490"/>
      <c r="AS6" s="218"/>
      <c r="AT6" s="496" t="s">
        <v>177</v>
      </c>
      <c r="AU6" s="490"/>
      <c r="AV6" s="490"/>
      <c r="AW6" s="490"/>
      <c r="AX6" s="490"/>
      <c r="AY6" s="490"/>
      <c r="AZ6" s="490"/>
      <c r="BA6" s="490"/>
      <c r="BB6" s="490"/>
      <c r="BC6" s="490"/>
      <c r="BD6" s="490"/>
      <c r="BE6" s="490"/>
      <c r="BF6" s="490"/>
      <c r="BG6" s="490"/>
      <c r="BH6" s="490"/>
      <c r="BI6" s="218"/>
      <c r="BJ6" s="496" t="s">
        <v>178</v>
      </c>
      <c r="BK6" s="489"/>
      <c r="BL6" s="489"/>
      <c r="BM6" s="489"/>
      <c r="BN6" s="489"/>
      <c r="BO6" s="489"/>
      <c r="BP6" s="489"/>
      <c r="BQ6" s="489"/>
      <c r="BR6" s="489"/>
      <c r="BS6" s="489"/>
      <c r="BT6" s="489"/>
      <c r="BU6" s="489"/>
      <c r="BV6" s="489"/>
      <c r="BW6" s="490"/>
      <c r="BX6" s="490"/>
      <c r="BY6" s="218"/>
      <c r="BZ6" s="496" t="s">
        <v>179</v>
      </c>
      <c r="CA6" s="489"/>
      <c r="CB6" s="489"/>
      <c r="CC6" s="489"/>
      <c r="CD6" s="489"/>
      <c r="CE6" s="489"/>
      <c r="CF6" s="489"/>
      <c r="CG6" s="489"/>
      <c r="CH6" s="489"/>
      <c r="CI6" s="489"/>
      <c r="CJ6" s="489"/>
      <c r="CK6" s="489"/>
      <c r="CL6" s="489"/>
      <c r="CM6" s="490"/>
      <c r="CN6" s="490"/>
      <c r="CO6" s="218"/>
      <c r="CP6" s="496" t="s">
        <v>180</v>
      </c>
      <c r="CQ6" s="489"/>
      <c r="CR6" s="489"/>
      <c r="CS6" s="489"/>
      <c r="CT6" s="489"/>
      <c r="CU6" s="489"/>
      <c r="CV6" s="489"/>
      <c r="CW6" s="489"/>
      <c r="CX6" s="489"/>
      <c r="CY6" s="489"/>
      <c r="CZ6" s="489"/>
      <c r="DA6" s="489"/>
      <c r="DB6" s="489"/>
      <c r="DC6" s="489"/>
      <c r="DD6" s="490"/>
      <c r="DE6" s="218"/>
      <c r="DF6" s="496" t="s">
        <v>181</v>
      </c>
      <c r="DG6" s="489"/>
      <c r="DH6" s="490"/>
      <c r="DI6" s="490"/>
      <c r="DJ6" s="490"/>
      <c r="DK6" s="490"/>
      <c r="DL6" s="490"/>
      <c r="DM6" s="490"/>
      <c r="DN6" s="490"/>
      <c r="DO6" s="490"/>
      <c r="DP6" s="490"/>
      <c r="DQ6" s="490"/>
      <c r="DR6" s="490"/>
      <c r="DS6" s="490"/>
      <c r="DT6" s="490"/>
      <c r="DU6" s="218"/>
      <c r="DV6" s="491" t="s">
        <v>182</v>
      </c>
      <c r="DW6" s="489"/>
      <c r="DX6" s="489"/>
      <c r="DY6" s="489"/>
      <c r="DZ6" s="489"/>
      <c r="EA6" s="489"/>
      <c r="EB6" s="489"/>
      <c r="EC6" s="489"/>
      <c r="ED6" s="489"/>
      <c r="EE6" s="489"/>
      <c r="EF6" s="489"/>
      <c r="EG6" s="489"/>
      <c r="EH6" s="489"/>
      <c r="EI6" s="489"/>
      <c r="EJ6" s="490"/>
      <c r="EK6" s="218"/>
      <c r="EL6" s="218"/>
      <c r="ES6" s="258"/>
    </row>
    <row r="7" spans="1:149" ht="36" customHeight="1">
      <c r="A7" s="503" t="s">
        <v>4</v>
      </c>
      <c r="B7" s="504"/>
      <c r="C7" s="504"/>
      <c r="D7" s="504"/>
      <c r="E7" s="504"/>
      <c r="F7" s="504"/>
      <c r="G7" s="504"/>
      <c r="H7" s="504"/>
      <c r="I7" s="504"/>
      <c r="J7" s="504"/>
      <c r="K7" s="504"/>
      <c r="L7" s="504"/>
      <c r="M7" s="119"/>
      <c r="N7" s="497"/>
      <c r="O7" s="211"/>
      <c r="P7" s="211"/>
      <c r="Q7" s="211"/>
      <c r="R7" s="211"/>
      <c r="S7" s="211"/>
      <c r="T7" s="211"/>
      <c r="U7" s="211"/>
      <c r="V7" s="211"/>
      <c r="W7" s="211"/>
      <c r="X7" s="211"/>
      <c r="Y7" s="211"/>
      <c r="Z7" s="211"/>
      <c r="AA7" s="211"/>
      <c r="AB7" s="212"/>
      <c r="AC7" s="213"/>
      <c r="AD7" s="497"/>
      <c r="AE7" s="211"/>
      <c r="AF7" s="211"/>
      <c r="AG7" s="211"/>
      <c r="AH7" s="211"/>
      <c r="AI7" s="211"/>
      <c r="AJ7" s="211"/>
      <c r="AK7" s="211"/>
      <c r="AL7" s="211"/>
      <c r="AM7" s="211"/>
      <c r="AN7" s="211"/>
      <c r="AO7" s="211"/>
      <c r="AP7" s="211"/>
      <c r="AQ7" s="211"/>
      <c r="AR7" s="212"/>
      <c r="AS7" s="213"/>
      <c r="AT7" s="497"/>
      <c r="AU7" s="211"/>
      <c r="AV7" s="211"/>
      <c r="AW7" s="211"/>
      <c r="AX7" s="211"/>
      <c r="AY7" s="211"/>
      <c r="AZ7" s="211"/>
      <c r="BA7" s="211"/>
      <c r="BB7" s="211"/>
      <c r="BC7" s="211"/>
      <c r="BD7" s="211"/>
      <c r="BE7" s="211"/>
      <c r="BF7" s="211"/>
      <c r="BG7" s="211"/>
      <c r="BH7" s="212"/>
      <c r="BI7" s="213"/>
      <c r="BJ7" s="497"/>
      <c r="BK7" s="211"/>
      <c r="BL7" s="211"/>
      <c r="BM7" s="211"/>
      <c r="BN7" s="211"/>
      <c r="BO7" s="211"/>
      <c r="BP7" s="211"/>
      <c r="BQ7" s="211"/>
      <c r="BR7" s="211"/>
      <c r="BS7" s="211"/>
      <c r="BT7" s="211"/>
      <c r="BU7" s="211"/>
      <c r="BV7" s="211"/>
      <c r="BW7" s="211"/>
      <c r="BX7" s="212"/>
      <c r="BY7" s="213"/>
      <c r="BZ7" s="497"/>
      <c r="CA7" s="211"/>
      <c r="CB7" s="211"/>
      <c r="CC7" s="211"/>
      <c r="CD7" s="211"/>
      <c r="CE7" s="211"/>
      <c r="CF7" s="211"/>
      <c r="CG7" s="211"/>
      <c r="CH7" s="211"/>
      <c r="CI7" s="211"/>
      <c r="CJ7" s="211"/>
      <c r="CK7" s="211"/>
      <c r="CL7" s="211"/>
      <c r="CM7" s="211"/>
      <c r="CN7" s="212"/>
      <c r="CO7" s="213"/>
      <c r="CP7" s="497"/>
      <c r="CQ7" s="211"/>
      <c r="CR7" s="211"/>
      <c r="CS7" s="211"/>
      <c r="CT7" s="211"/>
      <c r="CU7" s="211"/>
      <c r="CV7" s="211"/>
      <c r="CW7" s="211"/>
      <c r="CX7" s="211"/>
      <c r="CY7" s="211"/>
      <c r="CZ7" s="211"/>
      <c r="DA7" s="211"/>
      <c r="DB7" s="211"/>
      <c r="DC7" s="211"/>
      <c r="DD7" s="212"/>
      <c r="DE7" s="213"/>
      <c r="DF7" s="497"/>
      <c r="DG7" s="211"/>
      <c r="DH7" s="211"/>
      <c r="DI7" s="211"/>
      <c r="DJ7" s="211"/>
      <c r="DK7" s="211"/>
      <c r="DL7" s="211"/>
      <c r="DM7" s="211"/>
      <c r="DN7" s="211"/>
      <c r="DO7" s="211"/>
      <c r="DP7" s="211"/>
      <c r="DQ7" s="211"/>
      <c r="DR7" s="211"/>
      <c r="DS7" s="211"/>
      <c r="DT7" s="212"/>
      <c r="DU7" s="213"/>
      <c r="DV7" s="492"/>
      <c r="DW7" s="211"/>
      <c r="DX7" s="211"/>
      <c r="DY7" s="211"/>
      <c r="DZ7" s="211"/>
      <c r="EA7" s="211"/>
      <c r="EB7" s="211"/>
      <c r="EC7" s="211"/>
      <c r="ED7" s="211"/>
      <c r="EE7" s="211"/>
      <c r="EF7" s="211"/>
      <c r="EG7" s="211"/>
      <c r="EH7" s="211"/>
      <c r="EI7" s="211"/>
      <c r="EJ7" s="212"/>
      <c r="EK7" s="213"/>
      <c r="EL7" s="210"/>
      <c r="ES7" s="259" t="s">
        <v>127</v>
      </c>
    </row>
    <row r="8" spans="1:142" ht="36" customHeight="1" thickBot="1">
      <c r="A8" s="47"/>
      <c r="B8" s="60"/>
      <c r="C8" s="60"/>
      <c r="D8" s="48"/>
      <c r="E8" s="48"/>
      <c r="F8" s="48"/>
      <c r="G8" s="48"/>
      <c r="H8" s="48"/>
      <c r="I8" s="48"/>
      <c r="J8" s="48"/>
      <c r="K8" s="48"/>
      <c r="L8" s="48"/>
      <c r="M8" s="120"/>
      <c r="N8" s="498"/>
      <c r="O8" s="211"/>
      <c r="P8" s="211"/>
      <c r="Q8" s="211"/>
      <c r="R8" s="211"/>
      <c r="S8" s="211"/>
      <c r="T8" s="211"/>
      <c r="U8" s="211"/>
      <c r="V8" s="211"/>
      <c r="W8" s="211"/>
      <c r="X8" s="211"/>
      <c r="Y8" s="211"/>
      <c r="Z8" s="211"/>
      <c r="AA8" s="211"/>
      <c r="AB8" s="212"/>
      <c r="AC8" s="213"/>
      <c r="AD8" s="498"/>
      <c r="AE8" s="211"/>
      <c r="AF8" s="211"/>
      <c r="AG8" s="211"/>
      <c r="AH8" s="211"/>
      <c r="AI8" s="211"/>
      <c r="AJ8" s="211"/>
      <c r="AK8" s="211"/>
      <c r="AL8" s="211"/>
      <c r="AM8" s="211"/>
      <c r="AN8" s="211"/>
      <c r="AO8" s="211"/>
      <c r="AP8" s="211"/>
      <c r="AQ8" s="211"/>
      <c r="AR8" s="212"/>
      <c r="AS8" s="213"/>
      <c r="AT8" s="498"/>
      <c r="AU8" s="211"/>
      <c r="AV8" s="211"/>
      <c r="AW8" s="211"/>
      <c r="AX8" s="211"/>
      <c r="AY8" s="211"/>
      <c r="AZ8" s="211"/>
      <c r="BA8" s="211"/>
      <c r="BB8" s="211"/>
      <c r="BC8" s="211"/>
      <c r="BD8" s="211"/>
      <c r="BE8" s="211"/>
      <c r="BF8" s="211"/>
      <c r="BG8" s="211"/>
      <c r="BH8" s="212"/>
      <c r="BI8" s="213"/>
      <c r="BJ8" s="498"/>
      <c r="BK8" s="211"/>
      <c r="BL8" s="211"/>
      <c r="BM8" s="211"/>
      <c r="BN8" s="211"/>
      <c r="BO8" s="211"/>
      <c r="BP8" s="211"/>
      <c r="BQ8" s="211"/>
      <c r="BR8" s="211"/>
      <c r="BS8" s="211"/>
      <c r="BT8" s="211"/>
      <c r="BU8" s="211"/>
      <c r="BV8" s="211"/>
      <c r="BW8" s="211"/>
      <c r="BX8" s="212"/>
      <c r="BY8" s="213"/>
      <c r="BZ8" s="498"/>
      <c r="CA8" s="211"/>
      <c r="CB8" s="211"/>
      <c r="CC8" s="211"/>
      <c r="CD8" s="211"/>
      <c r="CE8" s="211"/>
      <c r="CF8" s="211"/>
      <c r="CG8" s="211"/>
      <c r="CH8" s="211"/>
      <c r="CI8" s="211"/>
      <c r="CJ8" s="211"/>
      <c r="CK8" s="211"/>
      <c r="CL8" s="211"/>
      <c r="CM8" s="211"/>
      <c r="CN8" s="212"/>
      <c r="CO8" s="213"/>
      <c r="CP8" s="498"/>
      <c r="CQ8" s="211"/>
      <c r="CR8" s="211"/>
      <c r="CS8" s="211"/>
      <c r="CT8" s="211"/>
      <c r="CU8" s="211"/>
      <c r="CV8" s="211"/>
      <c r="CW8" s="211"/>
      <c r="CX8" s="211"/>
      <c r="CY8" s="211"/>
      <c r="CZ8" s="211"/>
      <c r="DA8" s="211"/>
      <c r="DB8" s="211"/>
      <c r="DC8" s="211"/>
      <c r="DD8" s="212"/>
      <c r="DE8" s="213"/>
      <c r="DF8" s="498"/>
      <c r="DG8" s="211"/>
      <c r="DH8" s="211"/>
      <c r="DI8" s="211"/>
      <c r="DJ8" s="211"/>
      <c r="DK8" s="211"/>
      <c r="DL8" s="211"/>
      <c r="DM8" s="211"/>
      <c r="DN8" s="211"/>
      <c r="DO8" s="211"/>
      <c r="DP8" s="211"/>
      <c r="DQ8" s="211"/>
      <c r="DR8" s="211"/>
      <c r="DS8" s="211"/>
      <c r="DT8" s="212"/>
      <c r="DU8" s="213"/>
      <c r="DV8" s="493"/>
      <c r="DW8" s="211"/>
      <c r="DX8" s="211"/>
      <c r="DY8" s="211"/>
      <c r="DZ8" s="211"/>
      <c r="EA8" s="211"/>
      <c r="EB8" s="211"/>
      <c r="EC8" s="211"/>
      <c r="ED8" s="211"/>
      <c r="EE8" s="211"/>
      <c r="EF8" s="211"/>
      <c r="EG8" s="211"/>
      <c r="EH8" s="211"/>
      <c r="EI8" s="211"/>
      <c r="EJ8" s="212"/>
      <c r="EK8" s="213"/>
      <c r="EL8" s="210"/>
    </row>
    <row r="9" spans="1:157" ht="48.75">
      <c r="A9" s="47"/>
      <c r="B9" s="60"/>
      <c r="C9" s="60"/>
      <c r="D9" s="48"/>
      <c r="E9" s="48"/>
      <c r="F9" s="48"/>
      <c r="G9" s="48"/>
      <c r="H9" s="48"/>
      <c r="I9" s="48"/>
      <c r="J9" s="48"/>
      <c r="K9" s="48"/>
      <c r="L9" s="48"/>
      <c r="M9" s="501"/>
      <c r="N9" s="505">
        <v>2024</v>
      </c>
      <c r="O9" s="216" t="s">
        <v>155</v>
      </c>
      <c r="P9" s="217" t="s">
        <v>155</v>
      </c>
      <c r="Q9" s="217" t="s">
        <v>156</v>
      </c>
      <c r="R9" s="217" t="s">
        <v>156</v>
      </c>
      <c r="S9" s="217" t="s">
        <v>157</v>
      </c>
      <c r="T9" s="217" t="s">
        <v>157</v>
      </c>
      <c r="U9" s="217" t="s">
        <v>158</v>
      </c>
      <c r="V9" s="217" t="s">
        <v>158</v>
      </c>
      <c r="W9" s="217" t="s">
        <v>159</v>
      </c>
      <c r="X9" s="217" t="s">
        <v>159</v>
      </c>
      <c r="Y9" s="217" t="s">
        <v>160</v>
      </c>
      <c r="Z9" s="217" t="s">
        <v>160</v>
      </c>
      <c r="AA9" s="378" t="s">
        <v>162</v>
      </c>
      <c r="AB9" s="385" t="s">
        <v>127</v>
      </c>
      <c r="AC9" s="499"/>
      <c r="AD9" s="505">
        <v>2024</v>
      </c>
      <c r="AE9" s="216" t="s">
        <v>155</v>
      </c>
      <c r="AF9" s="217" t="s">
        <v>155</v>
      </c>
      <c r="AG9" s="217" t="s">
        <v>156</v>
      </c>
      <c r="AH9" s="217" t="s">
        <v>156</v>
      </c>
      <c r="AI9" s="217" t="s">
        <v>157</v>
      </c>
      <c r="AJ9" s="217" t="s">
        <v>157</v>
      </c>
      <c r="AK9" s="217" t="s">
        <v>158</v>
      </c>
      <c r="AL9" s="217" t="s">
        <v>158</v>
      </c>
      <c r="AM9" s="217" t="s">
        <v>159</v>
      </c>
      <c r="AN9" s="217" t="s">
        <v>159</v>
      </c>
      <c r="AO9" s="217" t="s">
        <v>160</v>
      </c>
      <c r="AP9" s="217" t="s">
        <v>160</v>
      </c>
      <c r="AQ9" s="378" t="s">
        <v>162</v>
      </c>
      <c r="AR9" s="385" t="s">
        <v>127</v>
      </c>
      <c r="AS9" s="499"/>
      <c r="AT9" s="505">
        <v>2024</v>
      </c>
      <c r="AU9" s="216" t="s">
        <v>155</v>
      </c>
      <c r="AV9" s="217" t="s">
        <v>155</v>
      </c>
      <c r="AW9" s="217" t="s">
        <v>156</v>
      </c>
      <c r="AX9" s="217" t="s">
        <v>156</v>
      </c>
      <c r="AY9" s="217" t="s">
        <v>157</v>
      </c>
      <c r="AZ9" s="217" t="s">
        <v>157</v>
      </c>
      <c r="BA9" s="217" t="s">
        <v>158</v>
      </c>
      <c r="BB9" s="217" t="s">
        <v>158</v>
      </c>
      <c r="BC9" s="217" t="s">
        <v>159</v>
      </c>
      <c r="BD9" s="217" t="s">
        <v>159</v>
      </c>
      <c r="BE9" s="217" t="s">
        <v>160</v>
      </c>
      <c r="BF9" s="217" t="s">
        <v>160</v>
      </c>
      <c r="BG9" s="378" t="s">
        <v>162</v>
      </c>
      <c r="BH9" s="385" t="s">
        <v>127</v>
      </c>
      <c r="BI9" s="499"/>
      <c r="BJ9" s="494">
        <v>2024</v>
      </c>
      <c r="BK9" s="216" t="s">
        <v>155</v>
      </c>
      <c r="BL9" s="217" t="s">
        <v>155</v>
      </c>
      <c r="BM9" s="217" t="s">
        <v>156</v>
      </c>
      <c r="BN9" s="217" t="s">
        <v>156</v>
      </c>
      <c r="BO9" s="217" t="s">
        <v>157</v>
      </c>
      <c r="BP9" s="217" t="s">
        <v>157</v>
      </c>
      <c r="BQ9" s="217" t="s">
        <v>158</v>
      </c>
      <c r="BR9" s="217" t="s">
        <v>158</v>
      </c>
      <c r="BS9" s="217" t="s">
        <v>159</v>
      </c>
      <c r="BT9" s="217" t="s">
        <v>159</v>
      </c>
      <c r="BU9" s="217" t="s">
        <v>160</v>
      </c>
      <c r="BV9" s="217" t="s">
        <v>160</v>
      </c>
      <c r="BW9" s="378" t="s">
        <v>162</v>
      </c>
      <c r="BX9" s="385" t="s">
        <v>127</v>
      </c>
      <c r="BY9" s="499"/>
      <c r="BZ9" s="494">
        <v>2024</v>
      </c>
      <c r="CA9" s="216" t="s">
        <v>155</v>
      </c>
      <c r="CB9" s="217" t="s">
        <v>155</v>
      </c>
      <c r="CC9" s="217" t="s">
        <v>156</v>
      </c>
      <c r="CD9" s="217" t="s">
        <v>156</v>
      </c>
      <c r="CE9" s="217" t="s">
        <v>157</v>
      </c>
      <c r="CF9" s="217" t="s">
        <v>157</v>
      </c>
      <c r="CG9" s="217" t="s">
        <v>158</v>
      </c>
      <c r="CH9" s="217" t="s">
        <v>158</v>
      </c>
      <c r="CI9" s="217" t="s">
        <v>159</v>
      </c>
      <c r="CJ9" s="217" t="s">
        <v>159</v>
      </c>
      <c r="CK9" s="217" t="s">
        <v>160</v>
      </c>
      <c r="CL9" s="217" t="s">
        <v>160</v>
      </c>
      <c r="CM9" s="378" t="s">
        <v>162</v>
      </c>
      <c r="CN9" s="385" t="s">
        <v>127</v>
      </c>
      <c r="CO9" s="275"/>
      <c r="CP9" s="494">
        <v>2024</v>
      </c>
      <c r="CQ9" s="216" t="s">
        <v>155</v>
      </c>
      <c r="CR9" s="217" t="s">
        <v>155</v>
      </c>
      <c r="CS9" s="217" t="s">
        <v>156</v>
      </c>
      <c r="CT9" s="217" t="s">
        <v>156</v>
      </c>
      <c r="CU9" s="217" t="s">
        <v>157</v>
      </c>
      <c r="CV9" s="217" t="s">
        <v>157</v>
      </c>
      <c r="CW9" s="217" t="s">
        <v>158</v>
      </c>
      <c r="CX9" s="217" t="s">
        <v>158</v>
      </c>
      <c r="CY9" s="217" t="s">
        <v>159</v>
      </c>
      <c r="CZ9" s="217" t="s">
        <v>159</v>
      </c>
      <c r="DA9" s="217" t="s">
        <v>160</v>
      </c>
      <c r="DB9" s="217" t="s">
        <v>160</v>
      </c>
      <c r="DC9" s="378" t="s">
        <v>162</v>
      </c>
      <c r="DD9" s="385" t="s">
        <v>127</v>
      </c>
      <c r="DE9" s="275"/>
      <c r="DF9" s="494">
        <v>2024</v>
      </c>
      <c r="DG9" s="216" t="s">
        <v>155</v>
      </c>
      <c r="DH9" s="217" t="s">
        <v>155</v>
      </c>
      <c r="DI9" s="217" t="s">
        <v>156</v>
      </c>
      <c r="DJ9" s="217" t="s">
        <v>156</v>
      </c>
      <c r="DK9" s="217" t="s">
        <v>157</v>
      </c>
      <c r="DL9" s="217" t="s">
        <v>157</v>
      </c>
      <c r="DM9" s="217" t="s">
        <v>158</v>
      </c>
      <c r="DN9" s="217" t="s">
        <v>158</v>
      </c>
      <c r="DO9" s="217" t="s">
        <v>159</v>
      </c>
      <c r="DP9" s="217" t="s">
        <v>159</v>
      </c>
      <c r="DQ9" s="217" t="s">
        <v>160</v>
      </c>
      <c r="DR9" s="217" t="s">
        <v>160</v>
      </c>
      <c r="DS9" s="378" t="s">
        <v>162</v>
      </c>
      <c r="DT9" s="385" t="s">
        <v>127</v>
      </c>
      <c r="DU9" s="499"/>
      <c r="DV9" s="494">
        <v>2024</v>
      </c>
      <c r="DW9" s="216" t="s">
        <v>155</v>
      </c>
      <c r="DX9" s="217" t="s">
        <v>155</v>
      </c>
      <c r="DY9" s="217" t="s">
        <v>156</v>
      </c>
      <c r="DZ9" s="217" t="s">
        <v>156</v>
      </c>
      <c r="EA9" s="217" t="s">
        <v>157</v>
      </c>
      <c r="EB9" s="217" t="s">
        <v>157</v>
      </c>
      <c r="EC9" s="217" t="s">
        <v>158</v>
      </c>
      <c r="ED9" s="217" t="s">
        <v>158</v>
      </c>
      <c r="EE9" s="217" t="s">
        <v>159</v>
      </c>
      <c r="EF9" s="217" t="s">
        <v>159</v>
      </c>
      <c r="EG9" s="217" t="s">
        <v>160</v>
      </c>
      <c r="EH9" s="217" t="s">
        <v>160</v>
      </c>
      <c r="EI9" s="378" t="s">
        <v>162</v>
      </c>
      <c r="EJ9" s="385" t="s">
        <v>127</v>
      </c>
      <c r="EK9" s="275"/>
      <c r="EL9" s="513" t="s">
        <v>172</v>
      </c>
      <c r="EN9" s="216" t="s">
        <v>155</v>
      </c>
      <c r="EO9" s="217" t="s">
        <v>155</v>
      </c>
      <c r="EP9" s="217" t="s">
        <v>156</v>
      </c>
      <c r="EQ9" s="217" t="s">
        <v>156</v>
      </c>
      <c r="ER9" s="217" t="s">
        <v>157</v>
      </c>
      <c r="ES9" s="217" t="s">
        <v>157</v>
      </c>
      <c r="ET9" s="217" t="s">
        <v>158</v>
      </c>
      <c r="EU9" s="217" t="s">
        <v>158</v>
      </c>
      <c r="EV9" s="217" t="s">
        <v>159</v>
      </c>
      <c r="EW9" s="217" t="s">
        <v>159</v>
      </c>
      <c r="EX9" s="217" t="s">
        <v>160</v>
      </c>
      <c r="EY9" s="217" t="s">
        <v>160</v>
      </c>
      <c r="EZ9" s="378" t="s">
        <v>162</v>
      </c>
      <c r="FA9" s="381" t="s">
        <v>127</v>
      </c>
    </row>
    <row r="10" spans="1:157" ht="55.5" customHeight="1" thickBot="1">
      <c r="A10" s="47"/>
      <c r="B10" s="60"/>
      <c r="C10" s="60"/>
      <c r="D10" s="48"/>
      <c r="E10" s="48"/>
      <c r="F10" s="48"/>
      <c r="G10" s="48"/>
      <c r="H10" s="48"/>
      <c r="I10" s="48"/>
      <c r="J10" s="48"/>
      <c r="K10" s="48"/>
      <c r="L10" s="48"/>
      <c r="M10" s="502"/>
      <c r="N10" s="506"/>
      <c r="O10" s="220" t="s">
        <v>157</v>
      </c>
      <c r="P10" s="221" t="s">
        <v>161</v>
      </c>
      <c r="Q10" s="221" t="s">
        <v>157</v>
      </c>
      <c r="R10" s="221" t="s">
        <v>161</v>
      </c>
      <c r="S10" s="221" t="s">
        <v>157</v>
      </c>
      <c r="T10" s="221" t="s">
        <v>161</v>
      </c>
      <c r="U10" s="221" t="s">
        <v>157</v>
      </c>
      <c r="V10" s="221" t="s">
        <v>161</v>
      </c>
      <c r="W10" s="221" t="s">
        <v>157</v>
      </c>
      <c r="X10" s="221" t="s">
        <v>161</v>
      </c>
      <c r="Y10" s="221" t="s">
        <v>157</v>
      </c>
      <c r="Z10" s="221" t="s">
        <v>161</v>
      </c>
      <c r="AA10" s="384" t="s">
        <v>157</v>
      </c>
      <c r="AB10" s="386"/>
      <c r="AC10" s="500"/>
      <c r="AD10" s="506"/>
      <c r="AE10" s="220" t="s">
        <v>157</v>
      </c>
      <c r="AF10" s="221" t="s">
        <v>161</v>
      </c>
      <c r="AG10" s="221" t="s">
        <v>157</v>
      </c>
      <c r="AH10" s="221" t="s">
        <v>161</v>
      </c>
      <c r="AI10" s="221" t="s">
        <v>157</v>
      </c>
      <c r="AJ10" s="221" t="s">
        <v>161</v>
      </c>
      <c r="AK10" s="221" t="s">
        <v>157</v>
      </c>
      <c r="AL10" s="221" t="s">
        <v>161</v>
      </c>
      <c r="AM10" s="221" t="s">
        <v>157</v>
      </c>
      <c r="AN10" s="221" t="s">
        <v>161</v>
      </c>
      <c r="AO10" s="221" t="s">
        <v>157</v>
      </c>
      <c r="AP10" s="221" t="s">
        <v>161</v>
      </c>
      <c r="AQ10" s="384" t="s">
        <v>157</v>
      </c>
      <c r="AR10" s="386"/>
      <c r="AS10" s="500"/>
      <c r="AT10" s="506"/>
      <c r="AU10" s="220" t="s">
        <v>157</v>
      </c>
      <c r="AV10" s="221" t="s">
        <v>161</v>
      </c>
      <c r="AW10" s="221" t="s">
        <v>157</v>
      </c>
      <c r="AX10" s="221" t="s">
        <v>161</v>
      </c>
      <c r="AY10" s="221" t="s">
        <v>157</v>
      </c>
      <c r="AZ10" s="221" t="s">
        <v>161</v>
      </c>
      <c r="BA10" s="221" t="s">
        <v>157</v>
      </c>
      <c r="BB10" s="221" t="s">
        <v>161</v>
      </c>
      <c r="BC10" s="221" t="s">
        <v>157</v>
      </c>
      <c r="BD10" s="221" t="s">
        <v>161</v>
      </c>
      <c r="BE10" s="221" t="s">
        <v>157</v>
      </c>
      <c r="BF10" s="221" t="s">
        <v>161</v>
      </c>
      <c r="BG10" s="384" t="s">
        <v>157</v>
      </c>
      <c r="BH10" s="386"/>
      <c r="BI10" s="500"/>
      <c r="BJ10" s="495"/>
      <c r="BK10" s="220" t="s">
        <v>157</v>
      </c>
      <c r="BL10" s="221" t="s">
        <v>161</v>
      </c>
      <c r="BM10" s="221" t="s">
        <v>157</v>
      </c>
      <c r="BN10" s="221" t="s">
        <v>161</v>
      </c>
      <c r="BO10" s="221" t="s">
        <v>157</v>
      </c>
      <c r="BP10" s="221" t="s">
        <v>161</v>
      </c>
      <c r="BQ10" s="221" t="s">
        <v>157</v>
      </c>
      <c r="BR10" s="221" t="s">
        <v>161</v>
      </c>
      <c r="BS10" s="221" t="s">
        <v>157</v>
      </c>
      <c r="BT10" s="221" t="s">
        <v>161</v>
      </c>
      <c r="BU10" s="221" t="s">
        <v>157</v>
      </c>
      <c r="BV10" s="221" t="s">
        <v>161</v>
      </c>
      <c r="BW10" s="384" t="s">
        <v>157</v>
      </c>
      <c r="BX10" s="386"/>
      <c r="BY10" s="500"/>
      <c r="BZ10" s="495"/>
      <c r="CA10" s="220" t="s">
        <v>157</v>
      </c>
      <c r="CB10" s="221" t="s">
        <v>161</v>
      </c>
      <c r="CC10" s="221" t="s">
        <v>157</v>
      </c>
      <c r="CD10" s="221" t="s">
        <v>161</v>
      </c>
      <c r="CE10" s="221" t="s">
        <v>157</v>
      </c>
      <c r="CF10" s="221" t="s">
        <v>161</v>
      </c>
      <c r="CG10" s="221" t="s">
        <v>157</v>
      </c>
      <c r="CH10" s="221" t="s">
        <v>161</v>
      </c>
      <c r="CI10" s="221" t="s">
        <v>157</v>
      </c>
      <c r="CJ10" s="221" t="s">
        <v>161</v>
      </c>
      <c r="CK10" s="221" t="s">
        <v>157</v>
      </c>
      <c r="CL10" s="221" t="s">
        <v>161</v>
      </c>
      <c r="CM10" s="384" t="s">
        <v>157</v>
      </c>
      <c r="CN10" s="386"/>
      <c r="CO10" s="276"/>
      <c r="CP10" s="495"/>
      <c r="CQ10" s="220" t="s">
        <v>157</v>
      </c>
      <c r="CR10" s="221" t="s">
        <v>161</v>
      </c>
      <c r="CS10" s="221" t="s">
        <v>157</v>
      </c>
      <c r="CT10" s="221" t="s">
        <v>161</v>
      </c>
      <c r="CU10" s="221" t="s">
        <v>157</v>
      </c>
      <c r="CV10" s="221" t="s">
        <v>161</v>
      </c>
      <c r="CW10" s="221" t="s">
        <v>157</v>
      </c>
      <c r="CX10" s="221" t="s">
        <v>161</v>
      </c>
      <c r="CY10" s="221" t="s">
        <v>157</v>
      </c>
      <c r="CZ10" s="221" t="s">
        <v>161</v>
      </c>
      <c r="DA10" s="221" t="s">
        <v>157</v>
      </c>
      <c r="DB10" s="221" t="s">
        <v>161</v>
      </c>
      <c r="DC10" s="384" t="s">
        <v>157</v>
      </c>
      <c r="DD10" s="386"/>
      <c r="DE10" s="276"/>
      <c r="DF10" s="495"/>
      <c r="DG10" s="220" t="s">
        <v>157</v>
      </c>
      <c r="DH10" s="221" t="s">
        <v>161</v>
      </c>
      <c r="DI10" s="221" t="s">
        <v>157</v>
      </c>
      <c r="DJ10" s="221" t="s">
        <v>161</v>
      </c>
      <c r="DK10" s="221" t="s">
        <v>157</v>
      </c>
      <c r="DL10" s="221" t="s">
        <v>161</v>
      </c>
      <c r="DM10" s="221" t="s">
        <v>157</v>
      </c>
      <c r="DN10" s="221" t="s">
        <v>161</v>
      </c>
      <c r="DO10" s="221" t="s">
        <v>157</v>
      </c>
      <c r="DP10" s="221" t="s">
        <v>161</v>
      </c>
      <c r="DQ10" s="221" t="s">
        <v>157</v>
      </c>
      <c r="DR10" s="221" t="s">
        <v>161</v>
      </c>
      <c r="DS10" s="384" t="s">
        <v>157</v>
      </c>
      <c r="DT10" s="386"/>
      <c r="DU10" s="500"/>
      <c r="DV10" s="495"/>
      <c r="DW10" s="220" t="s">
        <v>157</v>
      </c>
      <c r="DX10" s="221" t="s">
        <v>161</v>
      </c>
      <c r="DY10" s="221" t="s">
        <v>157</v>
      </c>
      <c r="DZ10" s="221" t="s">
        <v>161</v>
      </c>
      <c r="EA10" s="221" t="s">
        <v>157</v>
      </c>
      <c r="EB10" s="221" t="s">
        <v>161</v>
      </c>
      <c r="EC10" s="221" t="s">
        <v>157</v>
      </c>
      <c r="ED10" s="221" t="s">
        <v>161</v>
      </c>
      <c r="EE10" s="221" t="s">
        <v>157</v>
      </c>
      <c r="EF10" s="221" t="s">
        <v>161</v>
      </c>
      <c r="EG10" s="221" t="s">
        <v>157</v>
      </c>
      <c r="EH10" s="221" t="s">
        <v>161</v>
      </c>
      <c r="EI10" s="384" t="s">
        <v>157</v>
      </c>
      <c r="EJ10" s="386"/>
      <c r="EK10" s="276"/>
      <c r="EL10" s="514"/>
      <c r="EN10" s="257" t="s">
        <v>157</v>
      </c>
      <c r="EO10" s="294" t="s">
        <v>161</v>
      </c>
      <c r="EP10" s="294" t="s">
        <v>157</v>
      </c>
      <c r="EQ10" s="294" t="s">
        <v>161</v>
      </c>
      <c r="ER10" s="294" t="s">
        <v>157</v>
      </c>
      <c r="ES10" s="294" t="s">
        <v>161</v>
      </c>
      <c r="ET10" s="294" t="s">
        <v>157</v>
      </c>
      <c r="EU10" s="294" t="s">
        <v>161</v>
      </c>
      <c r="EV10" s="294" t="s">
        <v>157</v>
      </c>
      <c r="EW10" s="294" t="s">
        <v>161</v>
      </c>
      <c r="EX10" s="294" t="s">
        <v>157</v>
      </c>
      <c r="EY10" s="294" t="s">
        <v>161</v>
      </c>
      <c r="EZ10" s="291" t="s">
        <v>157</v>
      </c>
      <c r="FA10" s="382"/>
    </row>
    <row r="11" spans="1:157" ht="88.5" customHeight="1" thickBot="1">
      <c r="A11" s="15">
        <v>1</v>
      </c>
      <c r="B11" s="31" t="s">
        <v>23</v>
      </c>
      <c r="C11" s="32" t="s">
        <v>134</v>
      </c>
      <c r="D11" s="17"/>
      <c r="E11" s="18"/>
      <c r="F11" s="19"/>
      <c r="G11" s="20"/>
      <c r="H11" s="21"/>
      <c r="I11" s="22"/>
      <c r="J11" s="23"/>
      <c r="K11" s="20"/>
      <c r="L11" s="20"/>
      <c r="M11" s="501"/>
      <c r="N11" s="422"/>
      <c r="O11" s="224"/>
      <c r="P11" s="225"/>
      <c r="Q11" s="225"/>
      <c r="R11" s="225"/>
      <c r="S11" s="225"/>
      <c r="T11" s="225"/>
      <c r="U11" s="225"/>
      <c r="V11" s="225"/>
      <c r="W11" s="225"/>
      <c r="X11" s="225"/>
      <c r="Y11" s="225"/>
      <c r="Z11" s="225"/>
      <c r="AA11" s="364"/>
      <c r="AB11" s="387">
        <f aca="true" t="shared" si="0" ref="AB11:AB21">SUM(O11:AA11)</f>
        <v>0</v>
      </c>
      <c r="AC11" s="213"/>
      <c r="AD11" s="428"/>
      <c r="AE11" s="224"/>
      <c r="AF11" s="225"/>
      <c r="AG11" s="225"/>
      <c r="AH11" s="225"/>
      <c r="AI11" s="225"/>
      <c r="AJ11" s="225"/>
      <c r="AK11" s="225"/>
      <c r="AL11" s="225"/>
      <c r="AM11" s="225"/>
      <c r="AN11" s="225"/>
      <c r="AO11" s="225"/>
      <c r="AP11" s="225"/>
      <c r="AQ11" s="364"/>
      <c r="AR11" s="387">
        <f aca="true" t="shared" si="1" ref="AR11:AR21">SUM(AE11:AQ11)</f>
        <v>0</v>
      </c>
      <c r="AS11" s="499"/>
      <c r="AT11" s="428">
        <v>1</v>
      </c>
      <c r="AU11" s="224"/>
      <c r="AV11" s="225"/>
      <c r="AW11" s="225"/>
      <c r="AX11" s="225"/>
      <c r="AY11" s="225"/>
      <c r="AZ11" s="225"/>
      <c r="BA11" s="225">
        <v>1</v>
      </c>
      <c r="BB11" s="225"/>
      <c r="BC11" s="225"/>
      <c r="BD11" s="225"/>
      <c r="BE11" s="225"/>
      <c r="BF11" s="225"/>
      <c r="BG11" s="364"/>
      <c r="BH11" s="387">
        <f aca="true" t="shared" si="2" ref="BH11:BH21">SUM(AU11:BG11)</f>
        <v>1</v>
      </c>
      <c r="BI11" s="213"/>
      <c r="BJ11" s="428">
        <v>2</v>
      </c>
      <c r="BK11" s="460"/>
      <c r="BL11" s="461"/>
      <c r="BM11" s="461"/>
      <c r="BN11" s="461"/>
      <c r="BO11" s="461"/>
      <c r="BP11" s="461"/>
      <c r="BQ11" s="461"/>
      <c r="BR11" s="461"/>
      <c r="BS11" s="461"/>
      <c r="BT11" s="461"/>
      <c r="BU11" s="461">
        <v>2</v>
      </c>
      <c r="BV11" s="461"/>
      <c r="BW11" s="462"/>
      <c r="BX11" s="387">
        <f aca="true" t="shared" si="3" ref="BX11:BX21">SUM(BK11:BW11)</f>
        <v>2</v>
      </c>
      <c r="BY11" s="213"/>
      <c r="BZ11" s="428"/>
      <c r="CA11" s="224"/>
      <c r="CB11" s="225"/>
      <c r="CC11" s="225"/>
      <c r="CD11" s="225"/>
      <c r="CE11" s="225"/>
      <c r="CF11" s="225"/>
      <c r="CG11" s="225"/>
      <c r="CH11" s="225"/>
      <c r="CI11" s="225"/>
      <c r="CJ11" s="225"/>
      <c r="CK11" s="225"/>
      <c r="CL11" s="225"/>
      <c r="CM11" s="364"/>
      <c r="CN11" s="387">
        <f aca="true" t="shared" si="4" ref="CN11:CN21">SUM(CA11:CM11)</f>
        <v>0</v>
      </c>
      <c r="CO11" s="213"/>
      <c r="CP11" s="227"/>
      <c r="CQ11" s="224"/>
      <c r="CR11" s="225"/>
      <c r="CS11" s="225"/>
      <c r="CT11" s="225"/>
      <c r="CU11" s="225"/>
      <c r="CV11" s="225"/>
      <c r="CW11" s="225"/>
      <c r="CX11" s="225"/>
      <c r="CY11" s="225"/>
      <c r="CZ11" s="225"/>
      <c r="DA11" s="225"/>
      <c r="DB11" s="225"/>
      <c r="DC11" s="364"/>
      <c r="DD11" s="387">
        <f aca="true" t="shared" si="5" ref="DD11:DD21">SUM(CQ11:DC11)</f>
        <v>0</v>
      </c>
      <c r="DE11" s="213"/>
      <c r="DF11" s="428"/>
      <c r="DG11" s="224"/>
      <c r="DH11" s="225"/>
      <c r="DI11" s="225"/>
      <c r="DJ11" s="225"/>
      <c r="DK11" s="225"/>
      <c r="DL11" s="225"/>
      <c r="DM11" s="225"/>
      <c r="DN11" s="225"/>
      <c r="DO11" s="225"/>
      <c r="DP11" s="225"/>
      <c r="DQ11" s="225"/>
      <c r="DR11" s="225"/>
      <c r="DS11" s="364"/>
      <c r="DT11" s="387">
        <f aca="true" t="shared" si="6" ref="DT11:DT21">SUM(DG11:DS11)</f>
        <v>0</v>
      </c>
      <c r="DU11" s="213"/>
      <c r="DV11" s="431"/>
      <c r="DW11" s="224"/>
      <c r="DX11" s="225"/>
      <c r="DY11" s="225"/>
      <c r="DZ11" s="225"/>
      <c r="EA11" s="225"/>
      <c r="EB11" s="225"/>
      <c r="EC11" s="225"/>
      <c r="ED11" s="225"/>
      <c r="EE11" s="225"/>
      <c r="EF11" s="225"/>
      <c r="EG11" s="225"/>
      <c r="EH11" s="225"/>
      <c r="EI11" s="364"/>
      <c r="EJ11" s="387">
        <f aca="true" t="shared" si="7" ref="EJ11:EJ21">SUM(DW11:EI11)</f>
        <v>0</v>
      </c>
      <c r="EK11" s="213"/>
      <c r="EL11" s="390">
        <f>SUM(DV11,DF11,CP11,BZ11,BJ11,AT11,AD11,N11)</f>
        <v>3</v>
      </c>
      <c r="EN11" s="205">
        <f>SUM(DW11,DG11,CQ11,CA11,BK11,AU11,AE11,O11)</f>
        <v>0</v>
      </c>
      <c r="EO11" s="375">
        <f aca="true" t="shared" si="8" ref="EO11:EZ11">SUM(DX11,DH11,CR11,CB11,BL11,AV11,AF11,P11)</f>
        <v>0</v>
      </c>
      <c r="EP11" s="375">
        <f t="shared" si="8"/>
        <v>0</v>
      </c>
      <c r="EQ11" s="375">
        <f t="shared" si="8"/>
        <v>0</v>
      </c>
      <c r="ER11" s="375">
        <f t="shared" si="8"/>
        <v>0</v>
      </c>
      <c r="ES11" s="375">
        <f t="shared" si="8"/>
        <v>0</v>
      </c>
      <c r="ET11" s="375">
        <f t="shared" si="8"/>
        <v>1</v>
      </c>
      <c r="EU11" s="375">
        <f t="shared" si="8"/>
        <v>0</v>
      </c>
      <c r="EV11" s="375">
        <f t="shared" si="8"/>
        <v>0</v>
      </c>
      <c r="EW11" s="375">
        <f t="shared" si="8"/>
        <v>0</v>
      </c>
      <c r="EX11" s="375">
        <f t="shared" si="8"/>
        <v>2</v>
      </c>
      <c r="EY11" s="375">
        <f t="shared" si="8"/>
        <v>0</v>
      </c>
      <c r="EZ11" s="375">
        <f t="shared" si="8"/>
        <v>0</v>
      </c>
      <c r="FA11" s="383">
        <f>SUM(EN11:EZ11)</f>
        <v>3</v>
      </c>
    </row>
    <row r="12" spans="1:157" ht="63.75" customHeight="1" thickBot="1">
      <c r="A12" s="15">
        <v>4</v>
      </c>
      <c r="B12" s="33" t="s">
        <v>28</v>
      </c>
      <c r="C12" s="16" t="s">
        <v>29</v>
      </c>
      <c r="D12" s="35"/>
      <c r="E12" s="36"/>
      <c r="F12" s="37"/>
      <c r="G12" s="38"/>
      <c r="H12" s="39"/>
      <c r="I12" s="40"/>
      <c r="J12" s="41"/>
      <c r="K12" s="38"/>
      <c r="L12" s="38"/>
      <c r="M12" s="502"/>
      <c r="N12" s="423">
        <v>9</v>
      </c>
      <c r="O12" s="214"/>
      <c r="P12" s="203"/>
      <c r="Q12" s="203"/>
      <c r="R12" s="203"/>
      <c r="S12" s="203"/>
      <c r="T12" s="203"/>
      <c r="U12" s="203">
        <v>1</v>
      </c>
      <c r="V12" s="203"/>
      <c r="W12" s="203">
        <v>8</v>
      </c>
      <c r="X12" s="203"/>
      <c r="Y12" s="203"/>
      <c r="Z12" s="203"/>
      <c r="AA12" s="365"/>
      <c r="AB12" s="388">
        <f t="shared" si="0"/>
        <v>9</v>
      </c>
      <c r="AC12" s="213"/>
      <c r="AD12" s="426"/>
      <c r="AE12" s="214"/>
      <c r="AF12" s="203"/>
      <c r="AG12" s="203"/>
      <c r="AH12" s="203"/>
      <c r="AI12" s="203"/>
      <c r="AJ12" s="203"/>
      <c r="AK12" s="203"/>
      <c r="AL12" s="203"/>
      <c r="AM12" s="203"/>
      <c r="AN12" s="203"/>
      <c r="AO12" s="203"/>
      <c r="AP12" s="203"/>
      <c r="AQ12" s="365"/>
      <c r="AR12" s="388">
        <f t="shared" si="1"/>
        <v>0</v>
      </c>
      <c r="AS12" s="500"/>
      <c r="AT12" s="426">
        <v>16</v>
      </c>
      <c r="AU12" s="214"/>
      <c r="AV12" s="203"/>
      <c r="AW12" s="203"/>
      <c r="AX12" s="203"/>
      <c r="AY12" s="203">
        <v>3</v>
      </c>
      <c r="AZ12" s="203">
        <v>1</v>
      </c>
      <c r="BA12" s="203">
        <v>3</v>
      </c>
      <c r="BB12" s="203">
        <v>1</v>
      </c>
      <c r="BC12" s="203">
        <v>3</v>
      </c>
      <c r="BD12" s="203">
        <v>1</v>
      </c>
      <c r="BE12" s="203">
        <v>3</v>
      </c>
      <c r="BF12" s="203"/>
      <c r="BG12" s="365">
        <v>1</v>
      </c>
      <c r="BH12" s="388">
        <f t="shared" si="2"/>
        <v>16</v>
      </c>
      <c r="BI12" s="213"/>
      <c r="BJ12" s="426">
        <v>4</v>
      </c>
      <c r="BK12" s="459"/>
      <c r="BL12" s="458"/>
      <c r="BM12" s="458"/>
      <c r="BN12" s="458"/>
      <c r="BO12" s="458"/>
      <c r="BP12" s="458"/>
      <c r="BQ12" s="458">
        <v>2</v>
      </c>
      <c r="BR12" s="458"/>
      <c r="BS12" s="458">
        <v>1</v>
      </c>
      <c r="BT12" s="458"/>
      <c r="BU12" s="458">
        <v>1</v>
      </c>
      <c r="BV12" s="458"/>
      <c r="BW12" s="463"/>
      <c r="BX12" s="388">
        <f t="shared" si="3"/>
        <v>4</v>
      </c>
      <c r="BY12" s="213"/>
      <c r="BZ12" s="426">
        <v>6</v>
      </c>
      <c r="CA12" s="214"/>
      <c r="CB12" s="203"/>
      <c r="CC12" s="203"/>
      <c r="CD12" s="203"/>
      <c r="CE12" s="203"/>
      <c r="CF12" s="203"/>
      <c r="CG12" s="203">
        <v>3</v>
      </c>
      <c r="CH12" s="203"/>
      <c r="CI12" s="203">
        <v>3</v>
      </c>
      <c r="CJ12" s="203"/>
      <c r="CK12" s="203"/>
      <c r="CL12" s="203"/>
      <c r="CM12" s="365"/>
      <c r="CN12" s="388">
        <f t="shared" si="4"/>
        <v>6</v>
      </c>
      <c r="CO12" s="213"/>
      <c r="CP12" s="230"/>
      <c r="CQ12" s="214"/>
      <c r="CR12" s="203"/>
      <c r="CS12" s="203"/>
      <c r="CT12" s="203"/>
      <c r="CU12" s="203"/>
      <c r="CV12" s="203"/>
      <c r="CW12" s="203"/>
      <c r="CX12" s="203"/>
      <c r="CY12" s="203"/>
      <c r="CZ12" s="203"/>
      <c r="DA12" s="203"/>
      <c r="DB12" s="203"/>
      <c r="DC12" s="365"/>
      <c r="DD12" s="388">
        <f t="shared" si="5"/>
        <v>0</v>
      </c>
      <c r="DE12" s="213"/>
      <c r="DF12" s="426"/>
      <c r="DG12" s="214"/>
      <c r="DH12" s="203"/>
      <c r="DI12" s="203"/>
      <c r="DJ12" s="203"/>
      <c r="DK12" s="203"/>
      <c r="DL12" s="203"/>
      <c r="DM12" s="203"/>
      <c r="DN12" s="203"/>
      <c r="DO12" s="203"/>
      <c r="DP12" s="203"/>
      <c r="DQ12" s="203"/>
      <c r="DR12" s="203"/>
      <c r="DS12" s="365"/>
      <c r="DT12" s="388">
        <f t="shared" si="6"/>
        <v>0</v>
      </c>
      <c r="DU12" s="213"/>
      <c r="DV12" s="432"/>
      <c r="DW12" s="214"/>
      <c r="DX12" s="203"/>
      <c r="DY12" s="203"/>
      <c r="DZ12" s="203"/>
      <c r="EA12" s="203"/>
      <c r="EB12" s="203"/>
      <c r="EC12" s="203"/>
      <c r="ED12" s="203"/>
      <c r="EE12" s="203"/>
      <c r="EF12" s="203"/>
      <c r="EG12" s="203"/>
      <c r="EH12" s="203"/>
      <c r="EI12" s="365"/>
      <c r="EJ12" s="388">
        <f t="shared" si="7"/>
        <v>0</v>
      </c>
      <c r="EK12" s="213"/>
      <c r="EL12" s="390">
        <f aca="true" t="shared" si="9" ref="EL12:EL21">SUM(DV12,DF12,CP12,BZ12,BJ12,AT12,AD12,N12)</f>
        <v>35</v>
      </c>
      <c r="EN12" s="206">
        <f aca="true" t="shared" si="10" ref="EN12:EN21">SUM(DW12,DG12,CQ12,CA12,BK12,AU12,AE12,O12)</f>
        <v>0</v>
      </c>
      <c r="EO12" s="254">
        <f aca="true" t="shared" si="11" ref="EO12:EO21">SUM(DX12,DH12,CR12,CB12,BL12,AV12,AF12,P12)</f>
        <v>0</v>
      </c>
      <c r="EP12" s="254">
        <f aca="true" t="shared" si="12" ref="EP12:EP21">SUM(DY12,DI12,CS12,CC12,BM12,AW12,AG12,Q12)</f>
        <v>0</v>
      </c>
      <c r="EQ12" s="254">
        <f aca="true" t="shared" si="13" ref="EQ12:EQ21">SUM(DZ12,DJ12,CT12,CD12,BN12,AX12,AH12,R12)</f>
        <v>0</v>
      </c>
      <c r="ER12" s="254">
        <f aca="true" t="shared" si="14" ref="ER12:ER21">SUM(EA12,DK12,CU12,CE12,BO12,AY12,AI12,S12)</f>
        <v>3</v>
      </c>
      <c r="ES12" s="254">
        <f aca="true" t="shared" si="15" ref="ES12:ES21">SUM(EB12,DL12,CV12,CF12,BP12,AZ12,AJ12,T12)</f>
        <v>1</v>
      </c>
      <c r="ET12" s="254">
        <f aca="true" t="shared" si="16" ref="ET12:ET21">SUM(EC12,DM12,CW12,CG12,BQ12,BA12,AK12,U12)</f>
        <v>9</v>
      </c>
      <c r="EU12" s="254">
        <f aca="true" t="shared" si="17" ref="EU12:EU21">SUM(ED12,DN12,CX12,CH12,BR12,BB12,AL12,V12)</f>
        <v>1</v>
      </c>
      <c r="EV12" s="254">
        <f aca="true" t="shared" si="18" ref="EV12:EV21">SUM(EE12,DO12,CY12,CI12,BS12,BC12,AM12,W12)</f>
        <v>15</v>
      </c>
      <c r="EW12" s="254">
        <f aca="true" t="shared" si="19" ref="EW12:EW21">SUM(EF12,DP12,CZ12,CJ12,BT12,BD12,AN12,X12)</f>
        <v>1</v>
      </c>
      <c r="EX12" s="254">
        <f aca="true" t="shared" si="20" ref="EX12:EX21">SUM(EG12,DQ12,DA12,CK12,BU12,BE12,AO12,Y12)</f>
        <v>4</v>
      </c>
      <c r="EY12" s="254">
        <f aca="true" t="shared" si="21" ref="EY12:EY21">SUM(EH12,DR12,DB12,CL12,BV12,BF12,AP12,Z12)</f>
        <v>0</v>
      </c>
      <c r="EZ12" s="254">
        <f aca="true" t="shared" si="22" ref="EZ12:EZ21">SUM(EI12,DS12,DC12,CM12,BW12,BG12,AQ12,AA12)</f>
        <v>1</v>
      </c>
      <c r="FA12" s="392">
        <f aca="true" t="shared" si="23" ref="FA12:FA21">SUM(EN12:EZ12)</f>
        <v>35</v>
      </c>
    </row>
    <row r="13" spans="1:157" ht="51" customHeight="1" thickBot="1">
      <c r="A13" s="15">
        <v>5</v>
      </c>
      <c r="B13" s="33" t="s">
        <v>173</v>
      </c>
      <c r="C13" s="16" t="s">
        <v>171</v>
      </c>
      <c r="D13" s="35"/>
      <c r="E13" s="36"/>
      <c r="F13" s="37"/>
      <c r="G13" s="38"/>
      <c r="H13" s="39"/>
      <c r="I13" s="40"/>
      <c r="J13" s="41"/>
      <c r="K13" s="38"/>
      <c r="L13" s="38"/>
      <c r="M13" s="501"/>
      <c r="N13" s="423">
        <v>10</v>
      </c>
      <c r="O13" s="214"/>
      <c r="P13" s="203"/>
      <c r="Q13" s="203"/>
      <c r="R13" s="203"/>
      <c r="S13" s="203">
        <v>1</v>
      </c>
      <c r="T13" s="203"/>
      <c r="U13" s="203">
        <v>8</v>
      </c>
      <c r="V13" s="203"/>
      <c r="W13" s="203">
        <v>1</v>
      </c>
      <c r="X13" s="203"/>
      <c r="Y13" s="203"/>
      <c r="Z13" s="203"/>
      <c r="AA13" s="365"/>
      <c r="AB13" s="388">
        <f t="shared" si="0"/>
        <v>10</v>
      </c>
      <c r="AC13" s="213"/>
      <c r="AD13" s="426"/>
      <c r="AE13" s="214"/>
      <c r="AF13" s="203"/>
      <c r="AG13" s="203"/>
      <c r="AH13" s="203"/>
      <c r="AI13" s="203"/>
      <c r="AJ13" s="203"/>
      <c r="AK13" s="203"/>
      <c r="AL13" s="203"/>
      <c r="AM13" s="203"/>
      <c r="AN13" s="203"/>
      <c r="AO13" s="203"/>
      <c r="AP13" s="203"/>
      <c r="AQ13" s="365"/>
      <c r="AR13" s="388">
        <f t="shared" si="1"/>
        <v>0</v>
      </c>
      <c r="AS13" s="499"/>
      <c r="AT13" s="426">
        <v>7</v>
      </c>
      <c r="AU13" s="214"/>
      <c r="AV13" s="203"/>
      <c r="AW13" s="203"/>
      <c r="AX13" s="203"/>
      <c r="AY13" s="203"/>
      <c r="AZ13" s="203"/>
      <c r="BA13" s="203"/>
      <c r="BB13" s="203"/>
      <c r="BC13" s="203">
        <v>7</v>
      </c>
      <c r="BD13" s="203"/>
      <c r="BE13" s="203"/>
      <c r="BF13" s="203"/>
      <c r="BG13" s="365"/>
      <c r="BH13" s="388">
        <f t="shared" si="2"/>
        <v>7</v>
      </c>
      <c r="BI13" s="213"/>
      <c r="BJ13" s="426">
        <v>4</v>
      </c>
      <c r="BK13" s="459"/>
      <c r="BL13" s="458"/>
      <c r="BM13" s="458"/>
      <c r="BN13" s="458"/>
      <c r="BO13" s="458"/>
      <c r="BP13" s="458"/>
      <c r="BQ13" s="458"/>
      <c r="BR13" s="458"/>
      <c r="BS13" s="458"/>
      <c r="BT13" s="458"/>
      <c r="BU13" s="458"/>
      <c r="BV13" s="458"/>
      <c r="BW13" s="463"/>
      <c r="BX13" s="388">
        <f t="shared" si="3"/>
        <v>0</v>
      </c>
      <c r="BY13" s="213"/>
      <c r="BZ13" s="426">
        <v>6</v>
      </c>
      <c r="CA13" s="214"/>
      <c r="CB13" s="203"/>
      <c r="CC13" s="203"/>
      <c r="CD13" s="203"/>
      <c r="CE13" s="203"/>
      <c r="CF13" s="203"/>
      <c r="CG13" s="203">
        <v>3</v>
      </c>
      <c r="CH13" s="203"/>
      <c r="CI13" s="203">
        <v>2</v>
      </c>
      <c r="CJ13" s="203"/>
      <c r="CK13" s="203">
        <v>1</v>
      </c>
      <c r="CL13" s="203"/>
      <c r="CM13" s="365"/>
      <c r="CN13" s="388">
        <f t="shared" si="4"/>
        <v>6</v>
      </c>
      <c r="CO13" s="213"/>
      <c r="CP13" s="230"/>
      <c r="CQ13" s="214"/>
      <c r="CR13" s="203"/>
      <c r="CS13" s="203"/>
      <c r="CT13" s="203"/>
      <c r="CU13" s="203"/>
      <c r="CV13" s="203"/>
      <c r="CW13" s="203"/>
      <c r="CX13" s="203"/>
      <c r="CY13" s="203"/>
      <c r="CZ13" s="203"/>
      <c r="DA13" s="203"/>
      <c r="DB13" s="203"/>
      <c r="DC13" s="365"/>
      <c r="DD13" s="388">
        <f t="shared" si="5"/>
        <v>0</v>
      </c>
      <c r="DE13" s="213"/>
      <c r="DF13" s="426"/>
      <c r="DG13" s="214"/>
      <c r="DH13" s="203"/>
      <c r="DI13" s="203"/>
      <c r="DJ13" s="203"/>
      <c r="DK13" s="203"/>
      <c r="DL13" s="203"/>
      <c r="DM13" s="203"/>
      <c r="DN13" s="203"/>
      <c r="DO13" s="203"/>
      <c r="DP13" s="203"/>
      <c r="DQ13" s="203"/>
      <c r="DR13" s="203"/>
      <c r="DS13" s="365"/>
      <c r="DT13" s="388">
        <f t="shared" si="6"/>
        <v>0</v>
      </c>
      <c r="DU13" s="213"/>
      <c r="DV13" s="432"/>
      <c r="DW13" s="214"/>
      <c r="DX13" s="203"/>
      <c r="DY13" s="203"/>
      <c r="DZ13" s="203"/>
      <c r="EA13" s="203"/>
      <c r="EB13" s="203"/>
      <c r="EC13" s="203"/>
      <c r="ED13" s="203"/>
      <c r="EE13" s="203"/>
      <c r="EF13" s="203"/>
      <c r="EG13" s="203"/>
      <c r="EH13" s="203"/>
      <c r="EI13" s="365"/>
      <c r="EJ13" s="388">
        <f t="shared" si="7"/>
        <v>0</v>
      </c>
      <c r="EK13" s="213"/>
      <c r="EL13" s="390">
        <f t="shared" si="9"/>
        <v>27</v>
      </c>
      <c r="EN13" s="206">
        <f t="shared" si="10"/>
        <v>0</v>
      </c>
      <c r="EO13" s="254">
        <f t="shared" si="11"/>
        <v>0</v>
      </c>
      <c r="EP13" s="254">
        <f t="shared" si="12"/>
        <v>0</v>
      </c>
      <c r="EQ13" s="254">
        <f t="shared" si="13"/>
        <v>0</v>
      </c>
      <c r="ER13" s="254">
        <f t="shared" si="14"/>
        <v>1</v>
      </c>
      <c r="ES13" s="254">
        <f t="shared" si="15"/>
        <v>0</v>
      </c>
      <c r="ET13" s="254">
        <f t="shared" si="16"/>
        <v>11</v>
      </c>
      <c r="EU13" s="254">
        <f t="shared" si="17"/>
        <v>0</v>
      </c>
      <c r="EV13" s="254">
        <f t="shared" si="18"/>
        <v>10</v>
      </c>
      <c r="EW13" s="254">
        <f t="shared" si="19"/>
        <v>0</v>
      </c>
      <c r="EX13" s="254">
        <f t="shared" si="20"/>
        <v>1</v>
      </c>
      <c r="EY13" s="254">
        <f t="shared" si="21"/>
        <v>0</v>
      </c>
      <c r="EZ13" s="254">
        <f t="shared" si="22"/>
        <v>0</v>
      </c>
      <c r="FA13" s="392">
        <f t="shared" si="23"/>
        <v>23</v>
      </c>
    </row>
    <row r="14" spans="1:157" ht="36" customHeight="1" thickBot="1">
      <c r="A14" s="15">
        <v>6</v>
      </c>
      <c r="B14" s="33" t="s">
        <v>30</v>
      </c>
      <c r="C14" s="16" t="s">
        <v>31</v>
      </c>
      <c r="D14" s="35"/>
      <c r="E14" s="36"/>
      <c r="F14" s="37"/>
      <c r="G14" s="38"/>
      <c r="H14" s="39"/>
      <c r="I14" s="40"/>
      <c r="J14" s="41"/>
      <c r="K14" s="38"/>
      <c r="L14" s="38"/>
      <c r="M14" s="502"/>
      <c r="N14" s="423"/>
      <c r="O14" s="214"/>
      <c r="P14" s="203"/>
      <c r="Q14" s="203"/>
      <c r="R14" s="203"/>
      <c r="S14" s="203"/>
      <c r="T14" s="203"/>
      <c r="U14" s="203"/>
      <c r="V14" s="203"/>
      <c r="W14" s="203"/>
      <c r="X14" s="203"/>
      <c r="Y14" s="203"/>
      <c r="Z14" s="203"/>
      <c r="AA14" s="365"/>
      <c r="AB14" s="388">
        <f t="shared" si="0"/>
        <v>0</v>
      </c>
      <c r="AC14" s="213"/>
      <c r="AD14" s="426"/>
      <c r="AE14" s="214"/>
      <c r="AF14" s="203"/>
      <c r="AG14" s="203"/>
      <c r="AH14" s="203"/>
      <c r="AI14" s="203"/>
      <c r="AJ14" s="203"/>
      <c r="AK14" s="203"/>
      <c r="AL14" s="203"/>
      <c r="AM14" s="203"/>
      <c r="AN14" s="203"/>
      <c r="AO14" s="203"/>
      <c r="AP14" s="203"/>
      <c r="AQ14" s="365"/>
      <c r="AR14" s="388">
        <f t="shared" si="1"/>
        <v>0</v>
      </c>
      <c r="AS14" s="500"/>
      <c r="AT14" s="426">
        <v>4</v>
      </c>
      <c r="AU14" s="214"/>
      <c r="AV14" s="203"/>
      <c r="AW14" s="203"/>
      <c r="AX14" s="203"/>
      <c r="AY14" s="203">
        <v>1</v>
      </c>
      <c r="AZ14" s="203"/>
      <c r="BA14" s="203">
        <v>2</v>
      </c>
      <c r="BB14" s="203"/>
      <c r="BC14" s="203">
        <v>1</v>
      </c>
      <c r="BD14" s="203"/>
      <c r="BE14" s="203"/>
      <c r="BF14" s="203"/>
      <c r="BG14" s="365"/>
      <c r="BH14" s="388">
        <f t="shared" si="2"/>
        <v>4</v>
      </c>
      <c r="BI14" s="213"/>
      <c r="BJ14" s="426"/>
      <c r="BK14" s="459"/>
      <c r="BL14" s="458"/>
      <c r="BM14" s="458"/>
      <c r="BN14" s="458"/>
      <c r="BO14" s="458"/>
      <c r="BP14" s="458"/>
      <c r="BQ14" s="458"/>
      <c r="BR14" s="458"/>
      <c r="BS14" s="458"/>
      <c r="BT14" s="458"/>
      <c r="BU14" s="458"/>
      <c r="BV14" s="458"/>
      <c r="BW14" s="463"/>
      <c r="BX14" s="388">
        <f t="shared" si="3"/>
        <v>0</v>
      </c>
      <c r="BY14" s="213"/>
      <c r="BZ14" s="426">
        <v>6</v>
      </c>
      <c r="CA14" s="214"/>
      <c r="CB14" s="203"/>
      <c r="CC14" s="203"/>
      <c r="CD14" s="203"/>
      <c r="CE14" s="203">
        <v>1</v>
      </c>
      <c r="CF14" s="203"/>
      <c r="CG14" s="203">
        <v>3</v>
      </c>
      <c r="CH14" s="203"/>
      <c r="CI14" s="203">
        <v>2</v>
      </c>
      <c r="CJ14" s="203"/>
      <c r="CK14" s="203"/>
      <c r="CL14" s="203"/>
      <c r="CM14" s="365"/>
      <c r="CN14" s="388">
        <f t="shared" si="4"/>
        <v>6</v>
      </c>
      <c r="CO14" s="213"/>
      <c r="CP14" s="230"/>
      <c r="CQ14" s="214"/>
      <c r="CR14" s="203"/>
      <c r="CS14" s="203"/>
      <c r="CT14" s="203"/>
      <c r="CU14" s="203"/>
      <c r="CV14" s="203"/>
      <c r="CW14" s="203"/>
      <c r="CX14" s="203"/>
      <c r="CY14" s="203"/>
      <c r="CZ14" s="203"/>
      <c r="DA14" s="203"/>
      <c r="DB14" s="203"/>
      <c r="DC14" s="365"/>
      <c r="DD14" s="388">
        <f t="shared" si="5"/>
        <v>0</v>
      </c>
      <c r="DE14" s="213"/>
      <c r="DF14" s="426"/>
      <c r="DG14" s="214"/>
      <c r="DH14" s="203"/>
      <c r="DI14" s="203"/>
      <c r="DJ14" s="203"/>
      <c r="DK14" s="203"/>
      <c r="DL14" s="203"/>
      <c r="DM14" s="203"/>
      <c r="DN14" s="203"/>
      <c r="DO14" s="203"/>
      <c r="DP14" s="203"/>
      <c r="DQ14" s="203"/>
      <c r="DR14" s="203"/>
      <c r="DS14" s="365"/>
      <c r="DT14" s="388">
        <f t="shared" si="6"/>
        <v>0</v>
      </c>
      <c r="DU14" s="213"/>
      <c r="DV14" s="432"/>
      <c r="DW14" s="214"/>
      <c r="DX14" s="203"/>
      <c r="DY14" s="203"/>
      <c r="DZ14" s="203"/>
      <c r="EA14" s="203"/>
      <c r="EB14" s="203"/>
      <c r="EC14" s="203"/>
      <c r="ED14" s="203"/>
      <c r="EE14" s="203"/>
      <c r="EF14" s="203"/>
      <c r="EG14" s="203"/>
      <c r="EH14" s="203"/>
      <c r="EI14" s="365"/>
      <c r="EJ14" s="388">
        <f t="shared" si="7"/>
        <v>0</v>
      </c>
      <c r="EK14" s="213"/>
      <c r="EL14" s="390">
        <f t="shared" si="9"/>
        <v>10</v>
      </c>
      <c r="EN14" s="206">
        <f t="shared" si="10"/>
        <v>0</v>
      </c>
      <c r="EO14" s="254">
        <f t="shared" si="11"/>
        <v>0</v>
      </c>
      <c r="EP14" s="254">
        <f t="shared" si="12"/>
        <v>0</v>
      </c>
      <c r="EQ14" s="254">
        <f t="shared" si="13"/>
        <v>0</v>
      </c>
      <c r="ER14" s="254">
        <f t="shared" si="14"/>
        <v>2</v>
      </c>
      <c r="ES14" s="254">
        <f t="shared" si="15"/>
        <v>0</v>
      </c>
      <c r="ET14" s="254">
        <f t="shared" si="16"/>
        <v>5</v>
      </c>
      <c r="EU14" s="254">
        <f t="shared" si="17"/>
        <v>0</v>
      </c>
      <c r="EV14" s="254">
        <f t="shared" si="18"/>
        <v>3</v>
      </c>
      <c r="EW14" s="254">
        <f t="shared" si="19"/>
        <v>0</v>
      </c>
      <c r="EX14" s="254">
        <f t="shared" si="20"/>
        <v>0</v>
      </c>
      <c r="EY14" s="254">
        <f t="shared" si="21"/>
        <v>0</v>
      </c>
      <c r="EZ14" s="254">
        <f t="shared" si="22"/>
        <v>0</v>
      </c>
      <c r="FA14" s="392">
        <f t="shared" si="23"/>
        <v>10</v>
      </c>
    </row>
    <row r="15" spans="1:157" ht="47.25" customHeight="1" thickBot="1">
      <c r="A15" s="15">
        <v>7</v>
      </c>
      <c r="B15" s="33" t="s">
        <v>32</v>
      </c>
      <c r="C15" s="16" t="s">
        <v>33</v>
      </c>
      <c r="D15" s="35"/>
      <c r="E15" s="36"/>
      <c r="F15" s="37"/>
      <c r="G15" s="38"/>
      <c r="H15" s="39"/>
      <c r="I15" s="40"/>
      <c r="J15" s="41"/>
      <c r="K15" s="38"/>
      <c r="L15" s="38"/>
      <c r="M15" s="501"/>
      <c r="N15" s="423">
        <v>3</v>
      </c>
      <c r="O15" s="214"/>
      <c r="P15" s="203"/>
      <c r="Q15" s="203"/>
      <c r="R15" s="203"/>
      <c r="S15" s="203"/>
      <c r="T15" s="203">
        <v>2</v>
      </c>
      <c r="U15" s="203"/>
      <c r="V15" s="203"/>
      <c r="W15" s="203"/>
      <c r="X15" s="203"/>
      <c r="Y15" s="203"/>
      <c r="Z15" s="203">
        <v>1</v>
      </c>
      <c r="AA15" s="365"/>
      <c r="AB15" s="389">
        <f t="shared" si="0"/>
        <v>3</v>
      </c>
      <c r="AC15" s="213"/>
      <c r="AD15" s="426">
        <v>11</v>
      </c>
      <c r="AE15" s="214"/>
      <c r="AF15" s="203"/>
      <c r="AG15" s="203"/>
      <c r="AH15" s="203">
        <v>1</v>
      </c>
      <c r="AI15" s="203"/>
      <c r="AJ15" s="203">
        <v>2</v>
      </c>
      <c r="AK15" s="203"/>
      <c r="AL15" s="203">
        <v>3</v>
      </c>
      <c r="AM15" s="203"/>
      <c r="AN15" s="203">
        <v>3</v>
      </c>
      <c r="AO15" s="203"/>
      <c r="AP15" s="203">
        <v>2</v>
      </c>
      <c r="AQ15" s="365"/>
      <c r="AR15" s="389">
        <f t="shared" si="1"/>
        <v>11</v>
      </c>
      <c r="AS15" s="499"/>
      <c r="AT15" s="426">
        <v>3</v>
      </c>
      <c r="AU15" s="214"/>
      <c r="AV15" s="203"/>
      <c r="AW15" s="203"/>
      <c r="AX15" s="203"/>
      <c r="AY15" s="203"/>
      <c r="AZ15" s="203"/>
      <c r="BA15" s="203"/>
      <c r="BB15" s="203">
        <v>1</v>
      </c>
      <c r="BC15" s="203"/>
      <c r="BD15" s="203">
        <v>1</v>
      </c>
      <c r="BE15" s="203"/>
      <c r="BF15" s="203">
        <v>1</v>
      </c>
      <c r="BG15" s="365"/>
      <c r="BH15" s="389">
        <f t="shared" si="2"/>
        <v>3</v>
      </c>
      <c r="BI15" s="213"/>
      <c r="BJ15" s="426">
        <v>2</v>
      </c>
      <c r="BK15" s="459"/>
      <c r="BL15" s="458"/>
      <c r="BM15" s="458"/>
      <c r="BN15" s="458"/>
      <c r="BO15" s="458"/>
      <c r="BP15" s="458">
        <v>1</v>
      </c>
      <c r="BQ15" s="458"/>
      <c r="BR15" s="458"/>
      <c r="BS15" s="458"/>
      <c r="BT15" s="458"/>
      <c r="BU15" s="458"/>
      <c r="BV15" s="458">
        <v>1</v>
      </c>
      <c r="BW15" s="463"/>
      <c r="BX15" s="389">
        <f t="shared" si="3"/>
        <v>2</v>
      </c>
      <c r="BY15" s="213"/>
      <c r="BZ15" s="426"/>
      <c r="CA15" s="214"/>
      <c r="CB15" s="203"/>
      <c r="CC15" s="203"/>
      <c r="CD15" s="203"/>
      <c r="CE15" s="203"/>
      <c r="CF15" s="203"/>
      <c r="CG15" s="203"/>
      <c r="CH15" s="203"/>
      <c r="CI15" s="203"/>
      <c r="CJ15" s="203"/>
      <c r="CK15" s="203"/>
      <c r="CL15" s="203"/>
      <c r="CM15" s="365"/>
      <c r="CN15" s="389">
        <f t="shared" si="4"/>
        <v>0</v>
      </c>
      <c r="CO15" s="213"/>
      <c r="CP15" s="231"/>
      <c r="CQ15" s="214"/>
      <c r="CR15" s="203"/>
      <c r="CS15" s="203"/>
      <c r="CT15" s="203"/>
      <c r="CU15" s="203"/>
      <c r="CV15" s="203"/>
      <c r="CW15" s="203"/>
      <c r="CX15" s="203"/>
      <c r="CY15" s="203"/>
      <c r="CZ15" s="203"/>
      <c r="DA15" s="203"/>
      <c r="DB15" s="203"/>
      <c r="DC15" s="365"/>
      <c r="DD15" s="389">
        <f t="shared" si="5"/>
        <v>0</v>
      </c>
      <c r="DE15" s="213"/>
      <c r="DF15" s="426">
        <v>1</v>
      </c>
      <c r="DG15" s="214"/>
      <c r="DH15" s="203"/>
      <c r="DI15" s="203"/>
      <c r="DJ15" s="203"/>
      <c r="DK15" s="203"/>
      <c r="DL15" s="203"/>
      <c r="DM15" s="203"/>
      <c r="DN15" s="203"/>
      <c r="DO15" s="203"/>
      <c r="DP15" s="203">
        <v>1</v>
      </c>
      <c r="DQ15" s="203"/>
      <c r="DR15" s="203"/>
      <c r="DS15" s="365"/>
      <c r="DT15" s="389">
        <f t="shared" si="6"/>
        <v>1</v>
      </c>
      <c r="DU15" s="213"/>
      <c r="DV15" s="433"/>
      <c r="DW15" s="214"/>
      <c r="DX15" s="203"/>
      <c r="DY15" s="203"/>
      <c r="DZ15" s="203"/>
      <c r="EA15" s="203"/>
      <c r="EB15" s="203"/>
      <c r="EC15" s="203"/>
      <c r="ED15" s="203"/>
      <c r="EE15" s="203"/>
      <c r="EF15" s="203"/>
      <c r="EG15" s="203"/>
      <c r="EH15" s="203"/>
      <c r="EI15" s="365"/>
      <c r="EJ15" s="389">
        <f t="shared" si="7"/>
        <v>0</v>
      </c>
      <c r="EK15" s="213"/>
      <c r="EL15" s="390">
        <f t="shared" si="9"/>
        <v>20</v>
      </c>
      <c r="EN15" s="206">
        <f t="shared" si="10"/>
        <v>0</v>
      </c>
      <c r="EO15" s="254">
        <f t="shared" si="11"/>
        <v>0</v>
      </c>
      <c r="EP15" s="254">
        <f t="shared" si="12"/>
        <v>0</v>
      </c>
      <c r="EQ15" s="254">
        <f t="shared" si="13"/>
        <v>1</v>
      </c>
      <c r="ER15" s="254">
        <f t="shared" si="14"/>
        <v>0</v>
      </c>
      <c r="ES15" s="254">
        <f t="shared" si="15"/>
        <v>5</v>
      </c>
      <c r="ET15" s="254">
        <f t="shared" si="16"/>
        <v>0</v>
      </c>
      <c r="EU15" s="254">
        <f t="shared" si="17"/>
        <v>4</v>
      </c>
      <c r="EV15" s="254">
        <f t="shared" si="18"/>
        <v>0</v>
      </c>
      <c r="EW15" s="254">
        <f t="shared" si="19"/>
        <v>5</v>
      </c>
      <c r="EX15" s="254">
        <f t="shared" si="20"/>
        <v>0</v>
      </c>
      <c r="EY15" s="254">
        <f t="shared" si="21"/>
        <v>5</v>
      </c>
      <c r="EZ15" s="254">
        <f t="shared" si="22"/>
        <v>0</v>
      </c>
      <c r="FA15" s="392">
        <f t="shared" si="23"/>
        <v>20</v>
      </c>
    </row>
    <row r="16" spans="1:157" ht="95.25" customHeight="1" thickBot="1">
      <c r="A16" s="15">
        <v>8</v>
      </c>
      <c r="B16" s="33" t="s">
        <v>34</v>
      </c>
      <c r="C16" s="16" t="s">
        <v>35</v>
      </c>
      <c r="D16" s="35"/>
      <c r="E16" s="36"/>
      <c r="F16" s="37"/>
      <c r="G16" s="38"/>
      <c r="H16" s="39"/>
      <c r="I16" s="40"/>
      <c r="J16" s="41"/>
      <c r="K16" s="38"/>
      <c r="L16" s="38"/>
      <c r="M16" s="502"/>
      <c r="N16" s="423">
        <v>15</v>
      </c>
      <c r="O16" s="214"/>
      <c r="P16" s="203"/>
      <c r="Q16" s="203"/>
      <c r="R16" s="203"/>
      <c r="S16" s="203">
        <v>2</v>
      </c>
      <c r="T16" s="203"/>
      <c r="U16" s="203">
        <v>5</v>
      </c>
      <c r="V16" s="203"/>
      <c r="W16" s="203">
        <v>5</v>
      </c>
      <c r="X16" s="203"/>
      <c r="Y16" s="203">
        <v>2</v>
      </c>
      <c r="Z16" s="203"/>
      <c r="AA16" s="365">
        <v>1</v>
      </c>
      <c r="AB16" s="388">
        <f t="shared" si="0"/>
        <v>15</v>
      </c>
      <c r="AC16" s="213"/>
      <c r="AD16" s="426">
        <v>19</v>
      </c>
      <c r="AE16" s="214"/>
      <c r="AF16" s="203"/>
      <c r="AG16" s="203">
        <v>1</v>
      </c>
      <c r="AH16" s="203"/>
      <c r="AI16" s="203">
        <v>3</v>
      </c>
      <c r="AJ16" s="203"/>
      <c r="AK16" s="203">
        <v>7</v>
      </c>
      <c r="AL16" s="203"/>
      <c r="AM16" s="203">
        <v>6</v>
      </c>
      <c r="AN16" s="203"/>
      <c r="AO16" s="203">
        <v>2</v>
      </c>
      <c r="AP16" s="203"/>
      <c r="AQ16" s="365"/>
      <c r="AR16" s="388">
        <f t="shared" si="1"/>
        <v>19</v>
      </c>
      <c r="AS16" s="500"/>
      <c r="AT16" s="426">
        <v>18</v>
      </c>
      <c r="AU16" s="214"/>
      <c r="AV16" s="203"/>
      <c r="AW16" s="203"/>
      <c r="AX16" s="203"/>
      <c r="AY16" s="203">
        <v>2</v>
      </c>
      <c r="AZ16" s="203"/>
      <c r="BA16" s="203">
        <v>4</v>
      </c>
      <c r="BB16" s="203"/>
      <c r="BC16" s="203">
        <v>4</v>
      </c>
      <c r="BD16" s="203"/>
      <c r="BE16" s="203">
        <v>4</v>
      </c>
      <c r="BF16" s="203"/>
      <c r="BG16" s="365">
        <v>4</v>
      </c>
      <c r="BH16" s="388">
        <f t="shared" si="2"/>
        <v>18</v>
      </c>
      <c r="BI16" s="213"/>
      <c r="BJ16" s="426">
        <v>20</v>
      </c>
      <c r="BK16" s="459"/>
      <c r="BL16" s="458"/>
      <c r="BM16" s="458"/>
      <c r="BN16" s="458"/>
      <c r="BO16" s="458">
        <v>5</v>
      </c>
      <c r="BP16" s="458">
        <v>1</v>
      </c>
      <c r="BQ16" s="458">
        <v>6</v>
      </c>
      <c r="BR16" s="458"/>
      <c r="BS16" s="458">
        <v>4</v>
      </c>
      <c r="BT16" s="458">
        <v>1</v>
      </c>
      <c r="BU16" s="458">
        <v>2</v>
      </c>
      <c r="BV16" s="458"/>
      <c r="BW16" s="463">
        <v>1</v>
      </c>
      <c r="BX16" s="388">
        <f t="shared" si="3"/>
        <v>20</v>
      </c>
      <c r="BY16" s="213"/>
      <c r="BZ16" s="426">
        <v>6</v>
      </c>
      <c r="CA16" s="214"/>
      <c r="CB16" s="203"/>
      <c r="CC16" s="203"/>
      <c r="CD16" s="203"/>
      <c r="CE16" s="203">
        <v>1</v>
      </c>
      <c r="CF16" s="203"/>
      <c r="CG16" s="203">
        <v>2</v>
      </c>
      <c r="CH16" s="203"/>
      <c r="CI16" s="203">
        <v>2</v>
      </c>
      <c r="CJ16" s="203"/>
      <c r="CK16" s="203">
        <v>1</v>
      </c>
      <c r="CL16" s="203"/>
      <c r="CM16" s="365"/>
      <c r="CN16" s="388">
        <f t="shared" si="4"/>
        <v>6</v>
      </c>
      <c r="CO16" s="213"/>
      <c r="CP16" s="230"/>
      <c r="CQ16" s="214"/>
      <c r="CR16" s="203"/>
      <c r="CS16" s="203"/>
      <c r="CT16" s="203"/>
      <c r="CU16" s="203"/>
      <c r="CV16" s="203"/>
      <c r="CW16" s="203"/>
      <c r="CX16" s="203"/>
      <c r="CY16" s="203"/>
      <c r="CZ16" s="203"/>
      <c r="DA16" s="203"/>
      <c r="DB16" s="203"/>
      <c r="DC16" s="365"/>
      <c r="DD16" s="388">
        <f t="shared" si="5"/>
        <v>0</v>
      </c>
      <c r="DE16" s="213"/>
      <c r="DF16" s="426"/>
      <c r="DG16" s="214"/>
      <c r="DH16" s="203"/>
      <c r="DI16" s="203"/>
      <c r="DJ16" s="203"/>
      <c r="DK16" s="203"/>
      <c r="DL16" s="203"/>
      <c r="DM16" s="203"/>
      <c r="DN16" s="203"/>
      <c r="DO16" s="203"/>
      <c r="DP16" s="203"/>
      <c r="DQ16" s="203"/>
      <c r="DR16" s="203"/>
      <c r="DS16" s="365"/>
      <c r="DT16" s="388">
        <f t="shared" si="6"/>
        <v>0</v>
      </c>
      <c r="DU16" s="213"/>
      <c r="DV16" s="432"/>
      <c r="DW16" s="214"/>
      <c r="DX16" s="203"/>
      <c r="DY16" s="203"/>
      <c r="DZ16" s="203"/>
      <c r="EA16" s="203"/>
      <c r="EB16" s="203"/>
      <c r="EC16" s="203"/>
      <c r="ED16" s="203"/>
      <c r="EE16" s="203"/>
      <c r="EF16" s="203"/>
      <c r="EG16" s="203"/>
      <c r="EH16" s="203"/>
      <c r="EI16" s="365"/>
      <c r="EJ16" s="388">
        <f t="shared" si="7"/>
        <v>0</v>
      </c>
      <c r="EK16" s="213"/>
      <c r="EL16" s="390">
        <f t="shared" si="9"/>
        <v>78</v>
      </c>
      <c r="EN16" s="206">
        <f t="shared" si="10"/>
        <v>0</v>
      </c>
      <c r="EO16" s="254">
        <f t="shared" si="11"/>
        <v>0</v>
      </c>
      <c r="EP16" s="254">
        <f t="shared" si="12"/>
        <v>1</v>
      </c>
      <c r="EQ16" s="254">
        <f t="shared" si="13"/>
        <v>0</v>
      </c>
      <c r="ER16" s="254">
        <f t="shared" si="14"/>
        <v>13</v>
      </c>
      <c r="ES16" s="254">
        <f t="shared" si="15"/>
        <v>1</v>
      </c>
      <c r="ET16" s="254">
        <f t="shared" si="16"/>
        <v>24</v>
      </c>
      <c r="EU16" s="254">
        <f t="shared" si="17"/>
        <v>0</v>
      </c>
      <c r="EV16" s="254">
        <f t="shared" si="18"/>
        <v>21</v>
      </c>
      <c r="EW16" s="254">
        <f t="shared" si="19"/>
        <v>1</v>
      </c>
      <c r="EX16" s="254">
        <f t="shared" si="20"/>
        <v>11</v>
      </c>
      <c r="EY16" s="254">
        <f t="shared" si="21"/>
        <v>0</v>
      </c>
      <c r="EZ16" s="254">
        <f t="shared" si="22"/>
        <v>6</v>
      </c>
      <c r="FA16" s="392">
        <f t="shared" si="23"/>
        <v>78</v>
      </c>
    </row>
    <row r="17" spans="1:157" ht="47.25" customHeight="1" thickBot="1">
      <c r="A17" s="15">
        <v>9</v>
      </c>
      <c r="B17" s="49" t="s">
        <v>52</v>
      </c>
      <c r="C17" s="34" t="s">
        <v>53</v>
      </c>
      <c r="D17" s="35"/>
      <c r="E17" s="36"/>
      <c r="F17" s="37"/>
      <c r="G17" s="38"/>
      <c r="H17" s="39"/>
      <c r="I17" s="40"/>
      <c r="J17" s="41"/>
      <c r="K17" s="38"/>
      <c r="L17" s="38"/>
      <c r="M17" s="501"/>
      <c r="N17" s="423">
        <v>22</v>
      </c>
      <c r="O17" s="214"/>
      <c r="P17" s="203"/>
      <c r="Q17" s="203"/>
      <c r="R17" s="203"/>
      <c r="S17" s="203"/>
      <c r="T17" s="203"/>
      <c r="U17" s="203">
        <v>8</v>
      </c>
      <c r="V17" s="203"/>
      <c r="W17" s="203">
        <v>10</v>
      </c>
      <c r="X17" s="203"/>
      <c r="Y17" s="203">
        <v>2</v>
      </c>
      <c r="Z17" s="203"/>
      <c r="AA17" s="365">
        <v>2</v>
      </c>
      <c r="AB17" s="388">
        <f t="shared" si="0"/>
        <v>22</v>
      </c>
      <c r="AC17" s="213"/>
      <c r="AD17" s="426">
        <v>13</v>
      </c>
      <c r="AE17" s="214"/>
      <c r="AF17" s="203"/>
      <c r="AG17" s="203"/>
      <c r="AH17" s="203"/>
      <c r="AI17" s="203">
        <v>3</v>
      </c>
      <c r="AJ17" s="203"/>
      <c r="AK17" s="203">
        <v>3</v>
      </c>
      <c r="AL17" s="203"/>
      <c r="AM17" s="203">
        <v>4</v>
      </c>
      <c r="AN17" s="203"/>
      <c r="AO17" s="203">
        <v>3</v>
      </c>
      <c r="AP17" s="203"/>
      <c r="AQ17" s="365"/>
      <c r="AR17" s="388">
        <f t="shared" si="1"/>
        <v>13</v>
      </c>
      <c r="AS17" s="499"/>
      <c r="AT17" s="426">
        <v>32</v>
      </c>
      <c r="AU17" s="214"/>
      <c r="AV17" s="203"/>
      <c r="AW17" s="203">
        <v>2</v>
      </c>
      <c r="AX17" s="203"/>
      <c r="AY17" s="203">
        <v>3</v>
      </c>
      <c r="AZ17" s="203"/>
      <c r="BA17" s="203">
        <v>6</v>
      </c>
      <c r="BB17" s="203"/>
      <c r="BC17" s="203">
        <v>8</v>
      </c>
      <c r="BD17" s="203"/>
      <c r="BE17" s="203">
        <v>8</v>
      </c>
      <c r="BF17" s="203"/>
      <c r="BG17" s="365">
        <v>5</v>
      </c>
      <c r="BH17" s="388">
        <f t="shared" si="2"/>
        <v>32</v>
      </c>
      <c r="BI17" s="213"/>
      <c r="BJ17" s="426">
        <v>16</v>
      </c>
      <c r="BK17" s="459"/>
      <c r="BL17" s="458"/>
      <c r="BM17" s="458"/>
      <c r="BN17" s="458"/>
      <c r="BO17" s="458">
        <v>2</v>
      </c>
      <c r="BP17" s="458">
        <v>2</v>
      </c>
      <c r="BQ17" s="458">
        <v>4</v>
      </c>
      <c r="BR17" s="458"/>
      <c r="BS17" s="458">
        <v>4</v>
      </c>
      <c r="BT17" s="458">
        <v>2</v>
      </c>
      <c r="BU17" s="458">
        <v>2</v>
      </c>
      <c r="BV17" s="458"/>
      <c r="BW17" s="463"/>
      <c r="BX17" s="388">
        <f t="shared" si="3"/>
        <v>16</v>
      </c>
      <c r="BY17" s="213"/>
      <c r="BZ17" s="426">
        <v>6</v>
      </c>
      <c r="CA17" s="214"/>
      <c r="CB17" s="203"/>
      <c r="CC17" s="203"/>
      <c r="CD17" s="203"/>
      <c r="CE17" s="203">
        <v>2</v>
      </c>
      <c r="CF17" s="203"/>
      <c r="CG17" s="203">
        <v>2</v>
      </c>
      <c r="CH17" s="203"/>
      <c r="CI17" s="203">
        <v>2</v>
      </c>
      <c r="CJ17" s="203"/>
      <c r="CK17" s="203"/>
      <c r="CL17" s="203"/>
      <c r="CM17" s="365"/>
      <c r="CN17" s="388">
        <f t="shared" si="4"/>
        <v>6</v>
      </c>
      <c r="CO17" s="213"/>
      <c r="CP17" s="230"/>
      <c r="CQ17" s="214"/>
      <c r="CR17" s="203"/>
      <c r="CS17" s="203"/>
      <c r="CT17" s="203"/>
      <c r="CU17" s="203"/>
      <c r="CV17" s="203"/>
      <c r="CW17" s="203"/>
      <c r="CX17" s="203"/>
      <c r="CY17" s="203"/>
      <c r="CZ17" s="203"/>
      <c r="DA17" s="203"/>
      <c r="DB17" s="203"/>
      <c r="DC17" s="365"/>
      <c r="DD17" s="388">
        <f t="shared" si="5"/>
        <v>0</v>
      </c>
      <c r="DE17" s="213"/>
      <c r="DF17" s="426"/>
      <c r="DG17" s="214"/>
      <c r="DH17" s="203"/>
      <c r="DI17" s="203"/>
      <c r="DJ17" s="203"/>
      <c r="DK17" s="203"/>
      <c r="DL17" s="203"/>
      <c r="DM17" s="203"/>
      <c r="DN17" s="203"/>
      <c r="DO17" s="203"/>
      <c r="DP17" s="203"/>
      <c r="DQ17" s="203"/>
      <c r="DR17" s="203"/>
      <c r="DS17" s="365"/>
      <c r="DT17" s="388">
        <f t="shared" si="6"/>
        <v>0</v>
      </c>
      <c r="DU17" s="213"/>
      <c r="DV17" s="432"/>
      <c r="DW17" s="214"/>
      <c r="DX17" s="203"/>
      <c r="DY17" s="203"/>
      <c r="DZ17" s="203"/>
      <c r="EA17" s="203"/>
      <c r="EB17" s="203"/>
      <c r="EC17" s="203"/>
      <c r="ED17" s="203"/>
      <c r="EE17" s="203"/>
      <c r="EF17" s="203"/>
      <c r="EG17" s="203"/>
      <c r="EH17" s="203"/>
      <c r="EI17" s="365"/>
      <c r="EJ17" s="388">
        <f t="shared" si="7"/>
        <v>0</v>
      </c>
      <c r="EK17" s="213"/>
      <c r="EL17" s="390">
        <f t="shared" si="9"/>
        <v>89</v>
      </c>
      <c r="EN17" s="206">
        <f t="shared" si="10"/>
        <v>0</v>
      </c>
      <c r="EO17" s="254">
        <f t="shared" si="11"/>
        <v>0</v>
      </c>
      <c r="EP17" s="254">
        <f t="shared" si="12"/>
        <v>2</v>
      </c>
      <c r="EQ17" s="254">
        <f t="shared" si="13"/>
        <v>0</v>
      </c>
      <c r="ER17" s="254">
        <f t="shared" si="14"/>
        <v>10</v>
      </c>
      <c r="ES17" s="254">
        <f t="shared" si="15"/>
        <v>2</v>
      </c>
      <c r="ET17" s="254">
        <f t="shared" si="16"/>
        <v>23</v>
      </c>
      <c r="EU17" s="254">
        <f t="shared" si="17"/>
        <v>0</v>
      </c>
      <c r="EV17" s="254">
        <f t="shared" si="18"/>
        <v>28</v>
      </c>
      <c r="EW17" s="254">
        <f t="shared" si="19"/>
        <v>2</v>
      </c>
      <c r="EX17" s="254">
        <f t="shared" si="20"/>
        <v>15</v>
      </c>
      <c r="EY17" s="254">
        <f t="shared" si="21"/>
        <v>0</v>
      </c>
      <c r="EZ17" s="254">
        <f t="shared" si="22"/>
        <v>7</v>
      </c>
      <c r="FA17" s="392">
        <f t="shared" si="23"/>
        <v>89</v>
      </c>
    </row>
    <row r="18" spans="1:157" ht="83.25" thickBot="1">
      <c r="A18" s="15">
        <v>10</v>
      </c>
      <c r="B18" s="49" t="s">
        <v>54</v>
      </c>
      <c r="C18" s="84" t="s">
        <v>55</v>
      </c>
      <c r="D18" s="35"/>
      <c r="E18" s="36"/>
      <c r="F18" s="37"/>
      <c r="G18" s="38"/>
      <c r="H18" s="39"/>
      <c r="I18" s="40"/>
      <c r="J18" s="41"/>
      <c r="K18" s="38"/>
      <c r="L18" s="38"/>
      <c r="M18" s="502"/>
      <c r="N18" s="423"/>
      <c r="O18" s="214"/>
      <c r="P18" s="203"/>
      <c r="Q18" s="203"/>
      <c r="R18" s="203"/>
      <c r="S18" s="203"/>
      <c r="T18" s="203"/>
      <c r="U18" s="203"/>
      <c r="V18" s="203"/>
      <c r="W18" s="203"/>
      <c r="X18" s="203"/>
      <c r="Y18" s="203"/>
      <c r="Z18" s="203"/>
      <c r="AA18" s="365"/>
      <c r="AB18" s="388">
        <f t="shared" si="0"/>
        <v>0</v>
      </c>
      <c r="AC18" s="213"/>
      <c r="AD18" s="426"/>
      <c r="AE18" s="214"/>
      <c r="AF18" s="203"/>
      <c r="AG18" s="203"/>
      <c r="AH18" s="203"/>
      <c r="AI18" s="203"/>
      <c r="AJ18" s="203"/>
      <c r="AK18" s="203"/>
      <c r="AL18" s="203"/>
      <c r="AM18" s="203"/>
      <c r="AN18" s="203"/>
      <c r="AO18" s="203"/>
      <c r="AP18" s="203"/>
      <c r="AQ18" s="365"/>
      <c r="AR18" s="388">
        <f t="shared" si="1"/>
        <v>0</v>
      </c>
      <c r="AS18" s="500"/>
      <c r="AT18" s="426">
        <v>18</v>
      </c>
      <c r="AU18" s="214"/>
      <c r="AV18" s="203"/>
      <c r="AW18" s="203"/>
      <c r="AX18" s="203"/>
      <c r="AY18" s="203">
        <v>2</v>
      </c>
      <c r="AZ18" s="203"/>
      <c r="BA18" s="203">
        <v>3</v>
      </c>
      <c r="BB18" s="203"/>
      <c r="BC18" s="203">
        <v>5</v>
      </c>
      <c r="BD18" s="203"/>
      <c r="BE18" s="203">
        <v>4</v>
      </c>
      <c r="BF18" s="203"/>
      <c r="BG18" s="365">
        <v>4</v>
      </c>
      <c r="BH18" s="388">
        <f t="shared" si="2"/>
        <v>18</v>
      </c>
      <c r="BI18" s="213"/>
      <c r="BJ18" s="426">
        <v>3</v>
      </c>
      <c r="BK18" s="459"/>
      <c r="BL18" s="458"/>
      <c r="BM18" s="458"/>
      <c r="BN18" s="458"/>
      <c r="BO18" s="458"/>
      <c r="BP18" s="458"/>
      <c r="BQ18" s="458"/>
      <c r="BR18" s="458"/>
      <c r="BS18" s="458">
        <v>2</v>
      </c>
      <c r="BT18" s="458"/>
      <c r="BU18" s="458"/>
      <c r="BV18" s="458"/>
      <c r="BW18" s="463">
        <v>1</v>
      </c>
      <c r="BX18" s="388">
        <f t="shared" si="3"/>
        <v>3</v>
      </c>
      <c r="BY18" s="213"/>
      <c r="BZ18" s="426">
        <v>6</v>
      </c>
      <c r="CA18" s="214"/>
      <c r="CB18" s="203"/>
      <c r="CC18" s="203"/>
      <c r="CD18" s="203"/>
      <c r="CE18" s="203">
        <v>2</v>
      </c>
      <c r="CF18" s="203"/>
      <c r="CG18" s="203">
        <v>2</v>
      </c>
      <c r="CH18" s="203"/>
      <c r="CI18" s="203">
        <v>2</v>
      </c>
      <c r="CJ18" s="203"/>
      <c r="CK18" s="203"/>
      <c r="CL18" s="203"/>
      <c r="CM18" s="365"/>
      <c r="CN18" s="388">
        <f t="shared" si="4"/>
        <v>6</v>
      </c>
      <c r="CO18" s="213"/>
      <c r="CP18" s="230"/>
      <c r="CQ18" s="214"/>
      <c r="CR18" s="203"/>
      <c r="CS18" s="203"/>
      <c r="CT18" s="203"/>
      <c r="CU18" s="203"/>
      <c r="CV18" s="203"/>
      <c r="CW18" s="203"/>
      <c r="CX18" s="203"/>
      <c r="CY18" s="203"/>
      <c r="CZ18" s="203"/>
      <c r="DA18" s="203"/>
      <c r="DB18" s="203"/>
      <c r="DC18" s="365"/>
      <c r="DD18" s="388">
        <f t="shared" si="5"/>
        <v>0</v>
      </c>
      <c r="DE18" s="213"/>
      <c r="DF18" s="426"/>
      <c r="DG18" s="214"/>
      <c r="DH18" s="203"/>
      <c r="DI18" s="203"/>
      <c r="DJ18" s="203"/>
      <c r="DK18" s="203"/>
      <c r="DL18" s="203"/>
      <c r="DM18" s="203"/>
      <c r="DN18" s="203"/>
      <c r="DO18" s="203"/>
      <c r="DP18" s="203"/>
      <c r="DQ18" s="203"/>
      <c r="DR18" s="203"/>
      <c r="DS18" s="365"/>
      <c r="DT18" s="388">
        <f t="shared" si="6"/>
        <v>0</v>
      </c>
      <c r="DU18" s="213"/>
      <c r="DV18" s="432"/>
      <c r="DW18" s="214"/>
      <c r="DX18" s="203"/>
      <c r="DY18" s="203"/>
      <c r="DZ18" s="203"/>
      <c r="EA18" s="203"/>
      <c r="EB18" s="203"/>
      <c r="EC18" s="203"/>
      <c r="ED18" s="203"/>
      <c r="EE18" s="203"/>
      <c r="EF18" s="203"/>
      <c r="EG18" s="203"/>
      <c r="EH18" s="203"/>
      <c r="EI18" s="365"/>
      <c r="EJ18" s="388">
        <f t="shared" si="7"/>
        <v>0</v>
      </c>
      <c r="EK18" s="213"/>
      <c r="EL18" s="390">
        <f t="shared" si="9"/>
        <v>27</v>
      </c>
      <c r="EN18" s="206">
        <f t="shared" si="10"/>
        <v>0</v>
      </c>
      <c r="EO18" s="254">
        <f t="shared" si="11"/>
        <v>0</v>
      </c>
      <c r="EP18" s="254">
        <f t="shared" si="12"/>
        <v>0</v>
      </c>
      <c r="EQ18" s="254">
        <f t="shared" si="13"/>
        <v>0</v>
      </c>
      <c r="ER18" s="254">
        <f t="shared" si="14"/>
        <v>4</v>
      </c>
      <c r="ES18" s="254">
        <f t="shared" si="15"/>
        <v>0</v>
      </c>
      <c r="ET18" s="254">
        <f t="shared" si="16"/>
        <v>5</v>
      </c>
      <c r="EU18" s="254">
        <f t="shared" si="17"/>
        <v>0</v>
      </c>
      <c r="EV18" s="254">
        <f t="shared" si="18"/>
        <v>9</v>
      </c>
      <c r="EW18" s="254">
        <f t="shared" si="19"/>
        <v>0</v>
      </c>
      <c r="EX18" s="254">
        <f t="shared" si="20"/>
        <v>4</v>
      </c>
      <c r="EY18" s="254">
        <f t="shared" si="21"/>
        <v>0</v>
      </c>
      <c r="EZ18" s="254">
        <f t="shared" si="22"/>
        <v>5</v>
      </c>
      <c r="FA18" s="392">
        <f t="shared" si="23"/>
        <v>27</v>
      </c>
    </row>
    <row r="19" spans="1:157" ht="124.5" thickBot="1">
      <c r="A19" s="15">
        <v>11</v>
      </c>
      <c r="B19" s="82" t="s">
        <v>76</v>
      </c>
      <c r="C19" s="86" t="s">
        <v>77</v>
      </c>
      <c r="D19" s="83"/>
      <c r="E19" s="36"/>
      <c r="F19" s="37"/>
      <c r="G19" s="38"/>
      <c r="H19" s="39"/>
      <c r="I19" s="40"/>
      <c r="J19" s="41"/>
      <c r="K19" s="38"/>
      <c r="L19" s="38"/>
      <c r="M19" s="501"/>
      <c r="N19" s="423"/>
      <c r="O19" s="214"/>
      <c r="P19" s="203"/>
      <c r="Q19" s="203"/>
      <c r="R19" s="203"/>
      <c r="S19" s="203"/>
      <c r="T19" s="203"/>
      <c r="U19" s="203"/>
      <c r="V19" s="203"/>
      <c r="W19" s="203"/>
      <c r="X19" s="203"/>
      <c r="Y19" s="203"/>
      <c r="Z19" s="203"/>
      <c r="AA19" s="365"/>
      <c r="AB19" s="388">
        <f>SUM(O19:AA19)</f>
        <v>0</v>
      </c>
      <c r="AC19" s="213"/>
      <c r="AD19" s="426"/>
      <c r="AE19" s="214"/>
      <c r="AF19" s="203"/>
      <c r="AG19" s="203"/>
      <c r="AH19" s="203"/>
      <c r="AI19" s="203"/>
      <c r="AJ19" s="203"/>
      <c r="AK19" s="203"/>
      <c r="AL19" s="203"/>
      <c r="AM19" s="203"/>
      <c r="AN19" s="203"/>
      <c r="AO19" s="203"/>
      <c r="AP19" s="203"/>
      <c r="AQ19" s="365"/>
      <c r="AR19" s="388">
        <f t="shared" si="1"/>
        <v>0</v>
      </c>
      <c r="AS19" s="499"/>
      <c r="AT19" s="426">
        <v>30</v>
      </c>
      <c r="AU19" s="214"/>
      <c r="AV19" s="203"/>
      <c r="AW19" s="203">
        <v>1</v>
      </c>
      <c r="AX19" s="203"/>
      <c r="AY19" s="203">
        <v>2</v>
      </c>
      <c r="AZ19" s="203"/>
      <c r="BA19" s="203">
        <v>6</v>
      </c>
      <c r="BB19" s="203"/>
      <c r="BC19" s="203">
        <v>8</v>
      </c>
      <c r="BD19" s="203"/>
      <c r="BE19" s="203">
        <v>8</v>
      </c>
      <c r="BF19" s="203"/>
      <c r="BG19" s="365">
        <v>5</v>
      </c>
      <c r="BH19" s="388">
        <f t="shared" si="2"/>
        <v>30</v>
      </c>
      <c r="BI19" s="213"/>
      <c r="BJ19" s="426"/>
      <c r="BK19" s="459"/>
      <c r="BL19" s="458"/>
      <c r="BM19" s="458"/>
      <c r="BN19" s="458"/>
      <c r="BO19" s="458"/>
      <c r="BP19" s="458"/>
      <c r="BQ19" s="458"/>
      <c r="BR19" s="458"/>
      <c r="BS19" s="458"/>
      <c r="BT19" s="458"/>
      <c r="BU19" s="458"/>
      <c r="BV19" s="458"/>
      <c r="BW19" s="463"/>
      <c r="BX19" s="388">
        <f t="shared" si="3"/>
        <v>0</v>
      </c>
      <c r="BY19" s="213"/>
      <c r="BZ19" s="426">
        <v>6</v>
      </c>
      <c r="CA19" s="214"/>
      <c r="CB19" s="203"/>
      <c r="CC19" s="203"/>
      <c r="CD19" s="203"/>
      <c r="CE19" s="203"/>
      <c r="CF19" s="203"/>
      <c r="CG19" s="203">
        <v>2</v>
      </c>
      <c r="CH19" s="203"/>
      <c r="CI19" s="203">
        <v>2</v>
      </c>
      <c r="CJ19" s="203"/>
      <c r="CK19" s="203">
        <v>2</v>
      </c>
      <c r="CL19" s="203"/>
      <c r="CM19" s="365"/>
      <c r="CN19" s="388">
        <f t="shared" si="4"/>
        <v>6</v>
      </c>
      <c r="CO19" s="213"/>
      <c r="CP19" s="230"/>
      <c r="CQ19" s="214"/>
      <c r="CR19" s="203"/>
      <c r="CS19" s="203"/>
      <c r="CT19" s="203"/>
      <c r="CU19" s="203"/>
      <c r="CV19" s="203"/>
      <c r="CW19" s="203"/>
      <c r="CX19" s="203"/>
      <c r="CY19" s="203"/>
      <c r="CZ19" s="203"/>
      <c r="DA19" s="203"/>
      <c r="DB19" s="203"/>
      <c r="DC19" s="365"/>
      <c r="DD19" s="388">
        <f t="shared" si="5"/>
        <v>0</v>
      </c>
      <c r="DE19" s="213"/>
      <c r="DF19" s="426"/>
      <c r="DG19" s="214"/>
      <c r="DH19" s="203"/>
      <c r="DI19" s="203"/>
      <c r="DJ19" s="203"/>
      <c r="DK19" s="203"/>
      <c r="DL19" s="203"/>
      <c r="DM19" s="203"/>
      <c r="DN19" s="203"/>
      <c r="DO19" s="203"/>
      <c r="DP19" s="203"/>
      <c r="DQ19" s="203"/>
      <c r="DR19" s="203"/>
      <c r="DS19" s="365"/>
      <c r="DT19" s="388">
        <f t="shared" si="6"/>
        <v>0</v>
      </c>
      <c r="DU19" s="213"/>
      <c r="DV19" s="432"/>
      <c r="DW19" s="214"/>
      <c r="DX19" s="203"/>
      <c r="DY19" s="203"/>
      <c r="DZ19" s="203"/>
      <c r="EA19" s="203"/>
      <c r="EB19" s="203"/>
      <c r="EC19" s="203"/>
      <c r="ED19" s="203"/>
      <c r="EE19" s="203"/>
      <c r="EF19" s="203"/>
      <c r="EG19" s="203"/>
      <c r="EH19" s="203"/>
      <c r="EI19" s="365"/>
      <c r="EJ19" s="388">
        <f t="shared" si="7"/>
        <v>0</v>
      </c>
      <c r="EK19" s="213"/>
      <c r="EL19" s="390">
        <f t="shared" si="9"/>
        <v>36</v>
      </c>
      <c r="EN19" s="206">
        <f t="shared" si="10"/>
        <v>0</v>
      </c>
      <c r="EO19" s="254">
        <f t="shared" si="11"/>
        <v>0</v>
      </c>
      <c r="EP19" s="254">
        <f t="shared" si="12"/>
        <v>1</v>
      </c>
      <c r="EQ19" s="254">
        <f t="shared" si="13"/>
        <v>0</v>
      </c>
      <c r="ER19" s="254">
        <f t="shared" si="14"/>
        <v>2</v>
      </c>
      <c r="ES19" s="254">
        <f t="shared" si="15"/>
        <v>0</v>
      </c>
      <c r="ET19" s="254">
        <f t="shared" si="16"/>
        <v>8</v>
      </c>
      <c r="EU19" s="254">
        <f t="shared" si="17"/>
        <v>0</v>
      </c>
      <c r="EV19" s="254">
        <f t="shared" si="18"/>
        <v>10</v>
      </c>
      <c r="EW19" s="254">
        <f t="shared" si="19"/>
        <v>0</v>
      </c>
      <c r="EX19" s="254">
        <f t="shared" si="20"/>
        <v>10</v>
      </c>
      <c r="EY19" s="254">
        <f t="shared" si="21"/>
        <v>0</v>
      </c>
      <c r="EZ19" s="254">
        <f t="shared" si="22"/>
        <v>5</v>
      </c>
      <c r="FA19" s="392">
        <f t="shared" si="23"/>
        <v>36</v>
      </c>
    </row>
    <row r="20" spans="1:157" ht="42" thickBot="1">
      <c r="A20" s="15">
        <v>12</v>
      </c>
      <c r="B20" s="50" t="s">
        <v>123</v>
      </c>
      <c r="C20" s="85" t="s">
        <v>135</v>
      </c>
      <c r="D20" s="17"/>
      <c r="E20" s="18"/>
      <c r="F20" s="19"/>
      <c r="G20" s="20"/>
      <c r="H20" s="21"/>
      <c r="I20" s="22"/>
      <c r="J20" s="23"/>
      <c r="K20" s="24"/>
      <c r="L20" s="25"/>
      <c r="M20" s="502"/>
      <c r="N20" s="423">
        <v>4</v>
      </c>
      <c r="O20" s="214"/>
      <c r="P20" s="203"/>
      <c r="Q20" s="203"/>
      <c r="R20" s="203"/>
      <c r="S20" s="203"/>
      <c r="T20" s="203">
        <v>1</v>
      </c>
      <c r="U20" s="203">
        <v>1</v>
      </c>
      <c r="V20" s="203"/>
      <c r="W20" s="203"/>
      <c r="X20" s="203">
        <v>1</v>
      </c>
      <c r="Y20" s="203"/>
      <c r="Z20" s="203"/>
      <c r="AA20" s="365">
        <v>1</v>
      </c>
      <c r="AB20" s="388">
        <f>SUM(O20:AA20)</f>
        <v>4</v>
      </c>
      <c r="AC20" s="213"/>
      <c r="AD20" s="426">
        <v>30</v>
      </c>
      <c r="AE20" s="214"/>
      <c r="AF20" s="203"/>
      <c r="AG20" s="203"/>
      <c r="AH20" s="203">
        <v>2</v>
      </c>
      <c r="AI20" s="203">
        <v>3</v>
      </c>
      <c r="AJ20" s="203"/>
      <c r="AK20" s="203">
        <v>2</v>
      </c>
      <c r="AL20" s="203">
        <v>9</v>
      </c>
      <c r="AM20" s="203">
        <v>5</v>
      </c>
      <c r="AN20" s="203">
        <v>5</v>
      </c>
      <c r="AO20" s="203">
        <v>4</v>
      </c>
      <c r="AP20" s="203"/>
      <c r="AQ20" s="365"/>
      <c r="AR20" s="388">
        <f t="shared" si="1"/>
        <v>30</v>
      </c>
      <c r="AS20" s="500"/>
      <c r="AT20" s="426">
        <v>16</v>
      </c>
      <c r="AU20" s="214"/>
      <c r="AV20" s="203"/>
      <c r="AW20" s="203"/>
      <c r="AX20" s="203"/>
      <c r="AY20" s="203">
        <v>1</v>
      </c>
      <c r="AZ20" s="203">
        <v>1</v>
      </c>
      <c r="BA20" s="203">
        <v>3</v>
      </c>
      <c r="BB20" s="203">
        <v>3</v>
      </c>
      <c r="BC20" s="203">
        <v>3</v>
      </c>
      <c r="BD20" s="203">
        <v>2</v>
      </c>
      <c r="BE20" s="203">
        <v>2</v>
      </c>
      <c r="BF20" s="203"/>
      <c r="BG20" s="365">
        <v>1</v>
      </c>
      <c r="BH20" s="388">
        <f t="shared" si="2"/>
        <v>16</v>
      </c>
      <c r="BI20" s="213"/>
      <c r="BJ20" s="426">
        <v>9</v>
      </c>
      <c r="BK20" s="459"/>
      <c r="BL20" s="458">
        <v>1</v>
      </c>
      <c r="BM20" s="458"/>
      <c r="BN20" s="458">
        <v>1</v>
      </c>
      <c r="BO20" s="458">
        <v>2</v>
      </c>
      <c r="BP20" s="458"/>
      <c r="BQ20" s="458">
        <v>1</v>
      </c>
      <c r="BR20" s="458"/>
      <c r="BS20" s="458">
        <v>2</v>
      </c>
      <c r="BT20" s="458">
        <v>1</v>
      </c>
      <c r="BU20" s="458">
        <v>1</v>
      </c>
      <c r="BV20" s="458"/>
      <c r="BW20" s="463"/>
      <c r="BX20" s="388">
        <f t="shared" si="3"/>
        <v>9</v>
      </c>
      <c r="BY20" s="213"/>
      <c r="BZ20" s="426">
        <v>4</v>
      </c>
      <c r="CA20" s="214"/>
      <c r="CB20" s="203"/>
      <c r="CC20" s="203"/>
      <c r="CD20" s="203">
        <v>1</v>
      </c>
      <c r="CE20" s="203"/>
      <c r="CF20" s="203"/>
      <c r="CG20" s="203">
        <v>1</v>
      </c>
      <c r="CH20" s="203"/>
      <c r="CI20" s="203">
        <v>1</v>
      </c>
      <c r="CJ20" s="203">
        <v>1</v>
      </c>
      <c r="CK20" s="203"/>
      <c r="CL20" s="203"/>
      <c r="CM20" s="365"/>
      <c r="CN20" s="388">
        <f t="shared" si="4"/>
        <v>4</v>
      </c>
      <c r="CO20" s="213"/>
      <c r="CP20" s="230"/>
      <c r="CQ20" s="214"/>
      <c r="CR20" s="203"/>
      <c r="CS20" s="203"/>
      <c r="CT20" s="203"/>
      <c r="CU20" s="203"/>
      <c r="CV20" s="203"/>
      <c r="CW20" s="203"/>
      <c r="CX20" s="203"/>
      <c r="CY20" s="203"/>
      <c r="CZ20" s="203"/>
      <c r="DA20" s="203"/>
      <c r="DB20" s="203"/>
      <c r="DC20" s="365"/>
      <c r="DD20" s="388">
        <f t="shared" si="5"/>
        <v>0</v>
      </c>
      <c r="DE20" s="213"/>
      <c r="DF20" s="426"/>
      <c r="DG20" s="214"/>
      <c r="DH20" s="203"/>
      <c r="DI20" s="203"/>
      <c r="DJ20" s="203"/>
      <c r="DK20" s="203"/>
      <c r="DL20" s="203"/>
      <c r="DM20" s="203"/>
      <c r="DN20" s="203"/>
      <c r="DO20" s="203"/>
      <c r="DP20" s="203"/>
      <c r="DQ20" s="203"/>
      <c r="DR20" s="203"/>
      <c r="DS20" s="365"/>
      <c r="DT20" s="388">
        <f t="shared" si="6"/>
        <v>0</v>
      </c>
      <c r="DU20" s="213"/>
      <c r="DV20" s="432">
        <v>9</v>
      </c>
      <c r="DW20" s="214"/>
      <c r="DX20" s="203"/>
      <c r="DY20" s="203"/>
      <c r="DZ20" s="203">
        <v>1</v>
      </c>
      <c r="EA20" s="203">
        <v>2</v>
      </c>
      <c r="EB20" s="203">
        <v>3</v>
      </c>
      <c r="EC20" s="203">
        <v>2</v>
      </c>
      <c r="ED20" s="203">
        <v>1</v>
      </c>
      <c r="EE20" s="203"/>
      <c r="EF20" s="203"/>
      <c r="EG20" s="203"/>
      <c r="EH20" s="203"/>
      <c r="EI20" s="365"/>
      <c r="EJ20" s="388">
        <f t="shared" si="7"/>
        <v>9</v>
      </c>
      <c r="EK20" s="213"/>
      <c r="EL20" s="390">
        <f t="shared" si="9"/>
        <v>72</v>
      </c>
      <c r="EN20" s="206">
        <f t="shared" si="10"/>
        <v>0</v>
      </c>
      <c r="EO20" s="254">
        <f t="shared" si="11"/>
        <v>1</v>
      </c>
      <c r="EP20" s="254">
        <f t="shared" si="12"/>
        <v>0</v>
      </c>
      <c r="EQ20" s="254">
        <f t="shared" si="13"/>
        <v>5</v>
      </c>
      <c r="ER20" s="254">
        <f t="shared" si="14"/>
        <v>8</v>
      </c>
      <c r="ES20" s="254">
        <f t="shared" si="15"/>
        <v>5</v>
      </c>
      <c r="ET20" s="254">
        <f t="shared" si="16"/>
        <v>10</v>
      </c>
      <c r="EU20" s="254">
        <f t="shared" si="17"/>
        <v>13</v>
      </c>
      <c r="EV20" s="254">
        <f t="shared" si="18"/>
        <v>11</v>
      </c>
      <c r="EW20" s="254">
        <f t="shared" si="19"/>
        <v>10</v>
      </c>
      <c r="EX20" s="254">
        <f t="shared" si="20"/>
        <v>7</v>
      </c>
      <c r="EY20" s="254">
        <f t="shared" si="21"/>
        <v>0</v>
      </c>
      <c r="EZ20" s="254">
        <f t="shared" si="22"/>
        <v>2</v>
      </c>
      <c r="FA20" s="392">
        <f t="shared" si="23"/>
        <v>72</v>
      </c>
    </row>
    <row r="21" spans="1:157" ht="152.25" thickBot="1">
      <c r="A21" s="15">
        <v>13</v>
      </c>
      <c r="B21" s="33" t="s">
        <v>36</v>
      </c>
      <c r="C21" s="16" t="s">
        <v>37</v>
      </c>
      <c r="D21" s="35"/>
      <c r="E21" s="36"/>
      <c r="F21" s="37"/>
      <c r="G21" s="38"/>
      <c r="H21" s="39"/>
      <c r="I21" s="40"/>
      <c r="J21" s="41"/>
      <c r="K21" s="38"/>
      <c r="L21" s="38"/>
      <c r="M21" s="501"/>
      <c r="N21" s="423">
        <v>8</v>
      </c>
      <c r="O21" s="214"/>
      <c r="P21" s="203"/>
      <c r="Q21" s="203"/>
      <c r="R21" s="203"/>
      <c r="S21" s="203"/>
      <c r="T21" s="203"/>
      <c r="U21" s="203">
        <v>3</v>
      </c>
      <c r="V21" s="203"/>
      <c r="W21" s="203">
        <v>4</v>
      </c>
      <c r="X21" s="203"/>
      <c r="Y21" s="203">
        <v>1</v>
      </c>
      <c r="Z21" s="203"/>
      <c r="AA21" s="365"/>
      <c r="AB21" s="386">
        <f t="shared" si="0"/>
        <v>8</v>
      </c>
      <c r="AC21" s="213"/>
      <c r="AD21" s="426">
        <v>14</v>
      </c>
      <c r="AE21" s="214"/>
      <c r="AF21" s="203"/>
      <c r="AG21" s="203"/>
      <c r="AH21" s="203"/>
      <c r="AI21" s="203">
        <v>3</v>
      </c>
      <c r="AJ21" s="203"/>
      <c r="AK21" s="203">
        <v>4</v>
      </c>
      <c r="AL21" s="203"/>
      <c r="AM21" s="203">
        <v>4</v>
      </c>
      <c r="AN21" s="203"/>
      <c r="AO21" s="203">
        <v>3</v>
      </c>
      <c r="AP21" s="203"/>
      <c r="AQ21" s="365"/>
      <c r="AR21" s="386">
        <f t="shared" si="1"/>
        <v>14</v>
      </c>
      <c r="AS21" s="499"/>
      <c r="AT21" s="426">
        <v>6</v>
      </c>
      <c r="AU21" s="214"/>
      <c r="AV21" s="203"/>
      <c r="AW21" s="203"/>
      <c r="AX21" s="203"/>
      <c r="AY21" s="203"/>
      <c r="AZ21" s="203"/>
      <c r="BA21" s="203">
        <v>2</v>
      </c>
      <c r="BB21" s="203"/>
      <c r="BC21" s="203">
        <v>2</v>
      </c>
      <c r="BD21" s="203"/>
      <c r="BE21" s="203"/>
      <c r="BF21" s="203">
        <v>2</v>
      </c>
      <c r="BG21" s="365"/>
      <c r="BH21" s="386">
        <f t="shared" si="2"/>
        <v>6</v>
      </c>
      <c r="BI21" s="213"/>
      <c r="BJ21" s="426">
        <v>4</v>
      </c>
      <c r="BK21" s="459"/>
      <c r="BL21" s="458"/>
      <c r="BM21" s="458"/>
      <c r="BN21" s="458"/>
      <c r="BO21" s="458">
        <v>1</v>
      </c>
      <c r="BP21" s="458"/>
      <c r="BQ21" s="458">
        <v>2</v>
      </c>
      <c r="BR21" s="458"/>
      <c r="BS21" s="458"/>
      <c r="BT21" s="458"/>
      <c r="BU21" s="458"/>
      <c r="BV21" s="458"/>
      <c r="BW21" s="463">
        <v>1</v>
      </c>
      <c r="BX21" s="386">
        <f t="shared" si="3"/>
        <v>4</v>
      </c>
      <c r="BY21" s="213"/>
      <c r="BZ21" s="426">
        <v>1</v>
      </c>
      <c r="CA21" s="214"/>
      <c r="CB21" s="203"/>
      <c r="CC21" s="203"/>
      <c r="CD21" s="203"/>
      <c r="CE21" s="203"/>
      <c r="CF21" s="203"/>
      <c r="CG21" s="203"/>
      <c r="CH21" s="203"/>
      <c r="CI21" s="203">
        <v>1</v>
      </c>
      <c r="CJ21" s="203"/>
      <c r="CK21" s="203"/>
      <c r="CL21" s="203"/>
      <c r="CM21" s="365"/>
      <c r="CN21" s="386">
        <f t="shared" si="4"/>
        <v>1</v>
      </c>
      <c r="CO21" s="213"/>
      <c r="CP21" s="230"/>
      <c r="CQ21" s="214"/>
      <c r="CR21" s="203"/>
      <c r="CS21" s="203"/>
      <c r="CT21" s="203"/>
      <c r="CU21" s="203"/>
      <c r="CV21" s="203"/>
      <c r="CW21" s="203"/>
      <c r="CX21" s="203"/>
      <c r="CY21" s="203"/>
      <c r="CZ21" s="203"/>
      <c r="DA21" s="203"/>
      <c r="DB21" s="203"/>
      <c r="DC21" s="365"/>
      <c r="DD21" s="386">
        <f t="shared" si="5"/>
        <v>0</v>
      </c>
      <c r="DE21" s="213"/>
      <c r="DF21" s="426"/>
      <c r="DG21" s="214"/>
      <c r="DH21" s="203"/>
      <c r="DI21" s="203"/>
      <c r="DJ21" s="203"/>
      <c r="DK21" s="203"/>
      <c r="DL21" s="203"/>
      <c r="DM21" s="203"/>
      <c r="DN21" s="203"/>
      <c r="DO21" s="203"/>
      <c r="DP21" s="203"/>
      <c r="DQ21" s="203"/>
      <c r="DR21" s="203"/>
      <c r="DS21" s="365"/>
      <c r="DT21" s="386">
        <f t="shared" si="6"/>
        <v>0</v>
      </c>
      <c r="DU21" s="213"/>
      <c r="DV21" s="432"/>
      <c r="DW21" s="214"/>
      <c r="DX21" s="203"/>
      <c r="DY21" s="203"/>
      <c r="DZ21" s="203"/>
      <c r="EA21" s="203"/>
      <c r="EB21" s="203"/>
      <c r="EC21" s="203"/>
      <c r="ED21" s="203"/>
      <c r="EE21" s="203"/>
      <c r="EF21" s="203"/>
      <c r="EG21" s="203"/>
      <c r="EH21" s="203"/>
      <c r="EI21" s="365"/>
      <c r="EJ21" s="386">
        <f t="shared" si="7"/>
        <v>0</v>
      </c>
      <c r="EK21" s="213"/>
      <c r="EL21" s="390">
        <f t="shared" si="9"/>
        <v>33</v>
      </c>
      <c r="EN21" s="376">
        <f t="shared" si="10"/>
        <v>0</v>
      </c>
      <c r="EO21" s="377">
        <f t="shared" si="11"/>
        <v>0</v>
      </c>
      <c r="EP21" s="377">
        <f t="shared" si="12"/>
        <v>0</v>
      </c>
      <c r="EQ21" s="377">
        <f t="shared" si="13"/>
        <v>0</v>
      </c>
      <c r="ER21" s="377">
        <f t="shared" si="14"/>
        <v>4</v>
      </c>
      <c r="ES21" s="377">
        <f t="shared" si="15"/>
        <v>0</v>
      </c>
      <c r="ET21" s="377">
        <f t="shared" si="16"/>
        <v>11</v>
      </c>
      <c r="EU21" s="377">
        <f t="shared" si="17"/>
        <v>0</v>
      </c>
      <c r="EV21" s="377">
        <f t="shared" si="18"/>
        <v>11</v>
      </c>
      <c r="EW21" s="377">
        <f t="shared" si="19"/>
        <v>0</v>
      </c>
      <c r="EX21" s="377">
        <f t="shared" si="20"/>
        <v>4</v>
      </c>
      <c r="EY21" s="377">
        <f t="shared" si="21"/>
        <v>2</v>
      </c>
      <c r="EZ21" s="377">
        <f t="shared" si="22"/>
        <v>1</v>
      </c>
      <c r="FA21" s="393">
        <f t="shared" si="23"/>
        <v>33</v>
      </c>
    </row>
    <row r="22" spans="1:140" ht="37.5" customHeight="1" thickBot="1">
      <c r="A22" s="512"/>
      <c r="B22" s="512"/>
      <c r="C22" s="512"/>
      <c r="D22" s="512"/>
      <c r="E22" s="512"/>
      <c r="F22" s="512"/>
      <c r="G22" s="512"/>
      <c r="H22" s="512"/>
      <c r="I22" s="512"/>
      <c r="J22" s="512"/>
      <c r="K22" s="512"/>
      <c r="L22" s="512"/>
      <c r="M22" s="502"/>
      <c r="O22" s="199"/>
      <c r="P22" s="199"/>
      <c r="Q22" s="199"/>
      <c r="R22" s="199"/>
      <c r="S22" s="199"/>
      <c r="T22" s="199"/>
      <c r="U22" s="199"/>
      <c r="V22" s="199"/>
      <c r="W22" s="199"/>
      <c r="X22" s="199"/>
      <c r="Y22" s="199"/>
      <c r="Z22" s="199"/>
      <c r="AA22" s="199"/>
      <c r="AB22" s="199"/>
      <c r="AC22" s="213"/>
      <c r="AD22" s="199"/>
      <c r="AE22" s="199"/>
      <c r="AF22" s="199"/>
      <c r="AG22" s="199"/>
      <c r="AH22" s="199"/>
      <c r="AI22" s="199"/>
      <c r="AJ22" s="199"/>
      <c r="AK22" s="199"/>
      <c r="AL22" s="199"/>
      <c r="AM22" s="199"/>
      <c r="AN22" s="199"/>
      <c r="AO22" s="199"/>
      <c r="AP22" s="199"/>
      <c r="AQ22" s="199"/>
      <c r="AR22" s="189"/>
      <c r="AS22" s="499"/>
      <c r="AU22" s="2"/>
      <c r="AV22" s="2"/>
      <c r="AW22" s="2"/>
      <c r="AX22" s="2"/>
      <c r="AY22" s="2"/>
      <c r="AZ22" s="2"/>
      <c r="BA22" s="2"/>
      <c r="BB22" s="2"/>
      <c r="BC22" s="2"/>
      <c r="BD22" s="2"/>
      <c r="BE22" s="2"/>
      <c r="BF22" s="2"/>
      <c r="BG22" s="2"/>
      <c r="BH22" s="2"/>
      <c r="BK22" s="2"/>
      <c r="BL22" s="2"/>
      <c r="BM22" s="2"/>
      <c r="BN22" s="2"/>
      <c r="BO22" s="2"/>
      <c r="BP22" s="2"/>
      <c r="BQ22" s="2"/>
      <c r="BR22" s="2"/>
      <c r="BS22" s="2"/>
      <c r="BT22" s="2"/>
      <c r="BU22" s="2"/>
      <c r="BV22" s="2"/>
      <c r="BW22" s="2"/>
      <c r="BX22" s="2"/>
      <c r="CA22" s="2"/>
      <c r="CB22" s="2"/>
      <c r="CC22" s="2"/>
      <c r="CD22" s="2"/>
      <c r="CE22" s="2"/>
      <c r="CF22" s="2"/>
      <c r="CG22" s="2"/>
      <c r="CH22" s="2"/>
      <c r="CI22" s="2"/>
      <c r="CJ22" s="2"/>
      <c r="CK22" s="2"/>
      <c r="CL22" s="2"/>
      <c r="CM22" s="2"/>
      <c r="CN22" s="2"/>
      <c r="CQ22" s="2"/>
      <c r="CR22" s="2"/>
      <c r="CS22" s="2"/>
      <c r="CT22" s="2"/>
      <c r="CU22" s="2"/>
      <c r="CV22" s="2"/>
      <c r="CW22" s="2"/>
      <c r="CX22" s="2"/>
      <c r="CY22" s="2"/>
      <c r="CZ22" s="2"/>
      <c r="DA22" s="2"/>
      <c r="DB22" s="2"/>
      <c r="DC22" s="2"/>
      <c r="DD22" s="2"/>
      <c r="DG22" s="2"/>
      <c r="DH22" s="2"/>
      <c r="DI22" s="2"/>
      <c r="DJ22" s="2"/>
      <c r="DK22" s="2"/>
      <c r="DL22" s="2"/>
      <c r="DM22" s="2"/>
      <c r="DN22" s="2"/>
      <c r="DO22" s="2"/>
      <c r="DP22" s="2"/>
      <c r="DQ22" s="2"/>
      <c r="DR22" s="2"/>
      <c r="DS22" s="2"/>
      <c r="DT22" s="2"/>
      <c r="DW22" s="2"/>
      <c r="DX22" s="2"/>
      <c r="DY22" s="2"/>
      <c r="DZ22" s="2"/>
      <c r="EA22" s="2"/>
      <c r="EB22" s="2"/>
      <c r="EC22" s="2"/>
      <c r="ED22" s="2"/>
      <c r="EE22" s="2"/>
      <c r="EF22" s="2"/>
      <c r="EG22" s="2"/>
      <c r="EH22" s="2"/>
      <c r="EI22" s="2"/>
      <c r="EJ22" s="2"/>
    </row>
    <row r="23" spans="15:140" ht="12.75" customHeight="1">
      <c r="O23" s="199"/>
      <c r="P23" s="199"/>
      <c r="Q23" s="199"/>
      <c r="R23" s="199"/>
      <c r="S23" s="199"/>
      <c r="T23" s="199"/>
      <c r="U23" s="199"/>
      <c r="V23" s="199"/>
      <c r="W23" s="199"/>
      <c r="X23" s="199"/>
      <c r="Y23" s="199"/>
      <c r="Z23" s="199"/>
      <c r="AA23" s="199"/>
      <c r="AB23" s="199"/>
      <c r="AE23" s="188"/>
      <c r="AF23" s="188"/>
      <c r="AG23" s="189"/>
      <c r="AH23" s="189"/>
      <c r="AI23" s="189"/>
      <c r="AJ23" s="189"/>
      <c r="AK23" s="189"/>
      <c r="AL23" s="189"/>
      <c r="AM23" s="189"/>
      <c r="AN23" s="189"/>
      <c r="AO23" s="189"/>
      <c r="AP23" s="189"/>
      <c r="AQ23" s="189"/>
      <c r="AR23" s="189"/>
      <c r="AU23" s="199"/>
      <c r="AV23" s="199"/>
      <c r="AW23" s="199"/>
      <c r="AX23" s="199"/>
      <c r="AY23" s="199"/>
      <c r="AZ23" s="199"/>
      <c r="BA23" s="199"/>
      <c r="BB23" s="199"/>
      <c r="BC23" s="199"/>
      <c r="BD23" s="199"/>
      <c r="BE23" s="199"/>
      <c r="BF23" s="199"/>
      <c r="BG23" s="199"/>
      <c r="BH23" s="199"/>
      <c r="BK23" s="199"/>
      <c r="BL23" s="199"/>
      <c r="BM23" s="199"/>
      <c r="BN23" s="199"/>
      <c r="BO23" s="199"/>
      <c r="BP23" s="199"/>
      <c r="BQ23" s="199"/>
      <c r="BR23" s="199"/>
      <c r="BS23" s="199"/>
      <c r="BT23" s="199"/>
      <c r="BU23" s="199"/>
      <c r="BV23" s="199"/>
      <c r="BW23" s="199"/>
      <c r="BX23" s="199"/>
      <c r="CA23" s="199"/>
      <c r="CB23" s="199"/>
      <c r="CC23" s="199"/>
      <c r="CD23" s="199"/>
      <c r="CE23" s="199"/>
      <c r="CF23" s="199"/>
      <c r="CG23" s="199"/>
      <c r="CH23" s="199"/>
      <c r="CI23" s="199"/>
      <c r="CJ23" s="199"/>
      <c r="CK23" s="199"/>
      <c r="CL23" s="199"/>
      <c r="CM23" s="199"/>
      <c r="CN23" s="199"/>
      <c r="CQ23" s="199"/>
      <c r="CR23" s="199"/>
      <c r="CS23" s="199"/>
      <c r="CT23" s="199"/>
      <c r="CU23" s="199"/>
      <c r="CV23" s="199"/>
      <c r="CW23" s="199"/>
      <c r="CX23" s="199"/>
      <c r="CY23" s="199"/>
      <c r="CZ23" s="199"/>
      <c r="DA23" s="199"/>
      <c r="DB23" s="199"/>
      <c r="DC23" s="199"/>
      <c r="DD23" s="199"/>
      <c r="DG23" s="199"/>
      <c r="DH23" s="199"/>
      <c r="DI23" s="199"/>
      <c r="DJ23" s="199"/>
      <c r="DK23" s="199"/>
      <c r="DL23" s="199"/>
      <c r="DM23" s="199"/>
      <c r="DN23" s="199"/>
      <c r="DO23" s="199"/>
      <c r="DP23" s="199"/>
      <c r="DQ23" s="199"/>
      <c r="DR23" s="199"/>
      <c r="DS23" s="199"/>
      <c r="DT23" s="199"/>
      <c r="DW23" s="199"/>
      <c r="DX23" s="199"/>
      <c r="DY23" s="199"/>
      <c r="DZ23" s="199"/>
      <c r="EA23" s="199"/>
      <c r="EB23" s="199"/>
      <c r="EC23" s="199"/>
      <c r="ED23" s="199"/>
      <c r="EE23" s="199"/>
      <c r="EF23" s="199"/>
      <c r="EG23" s="199"/>
      <c r="EH23" s="199"/>
      <c r="EI23" s="199"/>
      <c r="EJ23" s="199"/>
    </row>
    <row r="24" spans="15:140" ht="21">
      <c r="O24" s="199"/>
      <c r="P24" s="199"/>
      <c r="Q24" s="199"/>
      <c r="R24" s="199"/>
      <c r="S24" s="199"/>
      <c r="T24" s="199"/>
      <c r="U24" s="199"/>
      <c r="V24" s="199"/>
      <c r="W24" s="199"/>
      <c r="X24" s="199"/>
      <c r="Y24" s="199"/>
      <c r="Z24" s="199"/>
      <c r="AA24" s="199"/>
      <c r="AB24" s="199"/>
      <c r="AE24" s="199"/>
      <c r="AF24" s="199"/>
      <c r="AG24" s="199"/>
      <c r="AH24" s="199"/>
      <c r="AI24" s="199"/>
      <c r="AJ24" s="199"/>
      <c r="AK24" s="199"/>
      <c r="AL24" s="199"/>
      <c r="AM24" s="199"/>
      <c r="AN24" s="199"/>
      <c r="AO24" s="199"/>
      <c r="AP24" s="199"/>
      <c r="AQ24" s="199"/>
      <c r="AR24" s="189"/>
      <c r="AU24" s="199"/>
      <c r="AV24" s="199"/>
      <c r="AW24" s="199"/>
      <c r="AX24" s="199"/>
      <c r="AY24" s="199"/>
      <c r="AZ24" s="199"/>
      <c r="BA24" s="199"/>
      <c r="BB24" s="199"/>
      <c r="BC24" s="199"/>
      <c r="BD24" s="199"/>
      <c r="BE24" s="199"/>
      <c r="BF24" s="199"/>
      <c r="BG24" s="199"/>
      <c r="BH24" s="199"/>
      <c r="BK24" s="199"/>
      <c r="BL24" s="199"/>
      <c r="BM24" s="199"/>
      <c r="BN24" s="199"/>
      <c r="BO24" s="199"/>
      <c r="BP24" s="199"/>
      <c r="BQ24" s="199"/>
      <c r="BR24" s="199"/>
      <c r="BS24" s="199"/>
      <c r="BT24" s="199"/>
      <c r="BU24" s="199"/>
      <c r="BV24" s="199"/>
      <c r="BW24" s="199"/>
      <c r="BX24" s="199"/>
      <c r="CA24" s="199"/>
      <c r="CB24" s="199"/>
      <c r="CC24" s="199"/>
      <c r="CD24" s="199"/>
      <c r="CE24" s="199"/>
      <c r="CF24" s="199"/>
      <c r="CG24" s="199"/>
      <c r="CH24" s="199"/>
      <c r="CI24" s="199"/>
      <c r="CJ24" s="199"/>
      <c r="CK24" s="199"/>
      <c r="CL24" s="199"/>
      <c r="CM24" s="199"/>
      <c r="CN24" s="199"/>
      <c r="CQ24" s="199"/>
      <c r="CR24" s="199"/>
      <c r="CS24" s="199"/>
      <c r="CT24" s="199"/>
      <c r="CU24" s="199"/>
      <c r="CV24" s="199"/>
      <c r="CW24" s="199"/>
      <c r="CX24" s="199"/>
      <c r="CY24" s="199"/>
      <c r="CZ24" s="199"/>
      <c r="DA24" s="199"/>
      <c r="DB24" s="199"/>
      <c r="DC24" s="199"/>
      <c r="DD24" s="199"/>
      <c r="DG24" s="199"/>
      <c r="DH24" s="199"/>
      <c r="DI24" s="199"/>
      <c r="DJ24" s="199"/>
      <c r="DK24" s="199"/>
      <c r="DL24" s="199"/>
      <c r="DM24" s="199"/>
      <c r="DN24" s="199"/>
      <c r="DO24" s="199"/>
      <c r="DP24" s="199"/>
      <c r="DQ24" s="199"/>
      <c r="DR24" s="199"/>
      <c r="DS24" s="199"/>
      <c r="DT24" s="199"/>
      <c r="DW24" s="199"/>
      <c r="DX24" s="199"/>
      <c r="DY24" s="199"/>
      <c r="DZ24" s="199"/>
      <c r="EA24" s="199"/>
      <c r="EB24" s="199"/>
      <c r="EC24" s="199"/>
      <c r="ED24" s="199"/>
      <c r="EE24" s="199"/>
      <c r="EF24" s="199"/>
      <c r="EG24" s="199"/>
      <c r="EH24" s="199"/>
      <c r="EI24" s="199"/>
      <c r="EJ24" s="199"/>
    </row>
    <row r="25" spans="1:140" ht="24">
      <c r="A25" s="26" t="s">
        <v>17</v>
      </c>
      <c r="B25" s="511"/>
      <c r="C25" s="511"/>
      <c r="D25" s="511"/>
      <c r="E25" s="511"/>
      <c r="F25" s="511"/>
      <c r="G25" s="511"/>
      <c r="H25" s="511"/>
      <c r="I25" s="511"/>
      <c r="J25" s="511"/>
      <c r="K25" s="511"/>
      <c r="L25" s="511"/>
      <c r="O25" s="188"/>
      <c r="P25" s="188"/>
      <c r="Q25" s="189"/>
      <c r="R25" s="189"/>
      <c r="S25" s="189"/>
      <c r="T25" s="189"/>
      <c r="U25" s="189"/>
      <c r="V25" s="189"/>
      <c r="W25" s="189"/>
      <c r="X25" s="189"/>
      <c r="Y25" s="189"/>
      <c r="Z25" s="189"/>
      <c r="AA25" s="189"/>
      <c r="AB25" s="189"/>
      <c r="AE25" s="188"/>
      <c r="AF25" s="188"/>
      <c r="AG25" s="189"/>
      <c r="AH25" s="189"/>
      <c r="AI25" s="189"/>
      <c r="AJ25" s="189"/>
      <c r="AK25" s="189"/>
      <c r="AL25" s="189"/>
      <c r="AM25" s="189"/>
      <c r="AN25" s="189"/>
      <c r="AO25" s="189"/>
      <c r="AP25" s="189"/>
      <c r="AQ25" s="189"/>
      <c r="AR25" s="189"/>
      <c r="AU25" s="188"/>
      <c r="AV25" s="188"/>
      <c r="AW25" s="189"/>
      <c r="AX25" s="189"/>
      <c r="AY25" s="189"/>
      <c r="AZ25" s="189"/>
      <c r="BA25" s="189"/>
      <c r="BB25" s="189"/>
      <c r="BC25" s="189"/>
      <c r="BD25" s="189"/>
      <c r="BE25" s="189"/>
      <c r="BF25" s="189"/>
      <c r="BG25" s="189"/>
      <c r="BH25" s="189"/>
      <c r="BK25" s="188"/>
      <c r="BL25" s="188"/>
      <c r="BM25" s="189"/>
      <c r="BN25" s="189"/>
      <c r="BO25" s="189"/>
      <c r="BP25" s="189"/>
      <c r="BQ25" s="189"/>
      <c r="BR25" s="189"/>
      <c r="BS25" s="189"/>
      <c r="BT25" s="189"/>
      <c r="BU25" s="189"/>
      <c r="BV25" s="189"/>
      <c r="BW25" s="189"/>
      <c r="BX25" s="189"/>
      <c r="CA25" s="188"/>
      <c r="CB25" s="188"/>
      <c r="CC25" s="189"/>
      <c r="CD25" s="189"/>
      <c r="CE25" s="189"/>
      <c r="CF25" s="189"/>
      <c r="CG25" s="189"/>
      <c r="CH25" s="189"/>
      <c r="CI25" s="189"/>
      <c r="CJ25" s="189"/>
      <c r="CK25" s="189"/>
      <c r="CL25" s="189"/>
      <c r="CM25" s="189"/>
      <c r="CN25" s="189"/>
      <c r="CQ25" s="188"/>
      <c r="CR25" s="188"/>
      <c r="CS25" s="189"/>
      <c r="CT25" s="189"/>
      <c r="CU25" s="189"/>
      <c r="CV25" s="189"/>
      <c r="CW25" s="189"/>
      <c r="CX25" s="189"/>
      <c r="CY25" s="189"/>
      <c r="CZ25" s="189"/>
      <c r="DA25" s="189"/>
      <c r="DB25" s="189"/>
      <c r="DC25" s="189"/>
      <c r="DD25" s="189"/>
      <c r="DG25" s="188"/>
      <c r="DH25" s="188"/>
      <c r="DI25" s="189"/>
      <c r="DJ25" s="189"/>
      <c r="DK25" s="189"/>
      <c r="DL25" s="189"/>
      <c r="DM25" s="189"/>
      <c r="DN25" s="189"/>
      <c r="DO25" s="189"/>
      <c r="DP25" s="189"/>
      <c r="DQ25" s="189"/>
      <c r="DR25" s="189"/>
      <c r="DS25" s="189"/>
      <c r="DT25" s="189"/>
      <c r="DW25" s="188"/>
      <c r="DX25" s="188"/>
      <c r="DY25" s="189"/>
      <c r="DZ25" s="189"/>
      <c r="EA25" s="189"/>
      <c r="EB25" s="189"/>
      <c r="EC25" s="189"/>
      <c r="ED25" s="189"/>
      <c r="EE25" s="189"/>
      <c r="EF25" s="189"/>
      <c r="EG25" s="189"/>
      <c r="EH25" s="189"/>
      <c r="EI25" s="189"/>
      <c r="EJ25" s="189"/>
    </row>
    <row r="26" spans="1:12" ht="15">
      <c r="A26" s="27" t="s">
        <v>19</v>
      </c>
      <c r="B26" s="3"/>
      <c r="D26" s="28"/>
      <c r="E26" s="28"/>
      <c r="F26" s="28"/>
      <c r="G26" s="28"/>
      <c r="H26" s="28"/>
      <c r="I26" s="28"/>
      <c r="J26" s="28"/>
      <c r="K26" s="28"/>
      <c r="L26" s="28"/>
    </row>
    <row r="27" spans="2:12" ht="12.75">
      <c r="B27" s="510"/>
      <c r="C27" s="510"/>
      <c r="D27" s="510"/>
      <c r="E27" s="510"/>
      <c r="F27" s="510"/>
      <c r="G27" s="510"/>
      <c r="H27" s="510"/>
      <c r="I27" s="510"/>
      <c r="J27" s="510"/>
      <c r="K27" s="510"/>
      <c r="L27" s="510"/>
    </row>
    <row r="28" spans="2:12" ht="12.75">
      <c r="B28" s="510"/>
      <c r="C28" s="510"/>
      <c r="D28" s="510"/>
      <c r="E28" s="510"/>
      <c r="F28" s="510"/>
      <c r="G28" s="510"/>
      <c r="H28" s="510"/>
      <c r="I28" s="510"/>
      <c r="J28" s="510"/>
      <c r="K28" s="510"/>
      <c r="L28" s="510"/>
    </row>
    <row r="29" spans="2:12" ht="12.75">
      <c r="B29" s="1"/>
      <c r="D29" s="1"/>
      <c r="E29" s="1"/>
      <c r="F29" s="1"/>
      <c r="G29" s="1"/>
      <c r="H29" s="1"/>
      <c r="I29" s="1"/>
      <c r="J29" s="1"/>
      <c r="K29" s="1"/>
      <c r="L29" s="1"/>
    </row>
    <row r="30" spans="2:12" ht="12.75">
      <c r="B30" s="1"/>
      <c r="D30" s="1"/>
      <c r="E30" s="1"/>
      <c r="F30" s="1"/>
      <c r="G30" s="1"/>
      <c r="H30" s="1"/>
      <c r="I30" s="1"/>
      <c r="J30" s="1"/>
      <c r="K30" s="1"/>
      <c r="L30" s="1"/>
    </row>
  </sheetData>
  <sheetProtection selectLockedCells="1" selectUnlockedCells="1"/>
  <mergeCells count="159">
    <mergeCell ref="BU5:BU6"/>
    <mergeCell ref="BV5:BV6"/>
    <mergeCell ref="BY9:BY10"/>
    <mergeCell ref="EL9:EL10"/>
    <mergeCell ref="DF9:DF10"/>
    <mergeCell ref="DU9:DU10"/>
    <mergeCell ref="CP9:CP10"/>
    <mergeCell ref="BW5:BW6"/>
    <mergeCell ref="BX5:BX6"/>
    <mergeCell ref="DB5:DB6"/>
    <mergeCell ref="BO5:BO6"/>
    <mergeCell ref="BP5:BP6"/>
    <mergeCell ref="BQ5:BQ6"/>
    <mergeCell ref="BR5:BR6"/>
    <mergeCell ref="BS5:BS6"/>
    <mergeCell ref="BT5:BT6"/>
    <mergeCell ref="BJ9:BJ10"/>
    <mergeCell ref="BI9:BI10"/>
    <mergeCell ref="AS11:AS12"/>
    <mergeCell ref="AS13:AS14"/>
    <mergeCell ref="AS15:AS16"/>
    <mergeCell ref="AS17:AS18"/>
    <mergeCell ref="AS19:AS20"/>
    <mergeCell ref="AT9:AT10"/>
    <mergeCell ref="AD6:AD8"/>
    <mergeCell ref="AT6:AT8"/>
    <mergeCell ref="AC9:AC10"/>
    <mergeCell ref="B28:L28"/>
    <mergeCell ref="B27:L27"/>
    <mergeCell ref="B25:L25"/>
    <mergeCell ref="A22:L22"/>
    <mergeCell ref="AD9:AD10"/>
    <mergeCell ref="A7:L7"/>
    <mergeCell ref="M9:M10"/>
    <mergeCell ref="N9:N10"/>
    <mergeCell ref="A1:B1"/>
    <mergeCell ref="B2:D2"/>
    <mergeCell ref="A3:L3"/>
    <mergeCell ref="A5:A6"/>
    <mergeCell ref="B5:B6"/>
    <mergeCell ref="C5:C6"/>
    <mergeCell ref="D5:L6"/>
    <mergeCell ref="N6:N8"/>
    <mergeCell ref="M21:M22"/>
    <mergeCell ref="M11:M12"/>
    <mergeCell ref="M13:M14"/>
    <mergeCell ref="M15:M16"/>
    <mergeCell ref="M17:M18"/>
    <mergeCell ref="M19:M20"/>
    <mergeCell ref="O5:O6"/>
    <mergeCell ref="P5:P6"/>
    <mergeCell ref="Q5:Q6"/>
    <mergeCell ref="R5:R6"/>
    <mergeCell ref="S5:S6"/>
    <mergeCell ref="T5:T6"/>
    <mergeCell ref="AA5:AA6"/>
    <mergeCell ref="AB5:AB6"/>
    <mergeCell ref="U5:U6"/>
    <mergeCell ref="V5:V6"/>
    <mergeCell ref="W5:W6"/>
    <mergeCell ref="X5:X6"/>
    <mergeCell ref="Y5:Y6"/>
    <mergeCell ref="Z5:Z6"/>
    <mergeCell ref="AS21:AS22"/>
    <mergeCell ref="AE5:AE6"/>
    <mergeCell ref="AF5:AF6"/>
    <mergeCell ref="AG5:AG6"/>
    <mergeCell ref="AH5:AH6"/>
    <mergeCell ref="AI5:AI6"/>
    <mergeCell ref="AJ5:AJ6"/>
    <mergeCell ref="AK5:AK6"/>
    <mergeCell ref="AL5:AL6"/>
    <mergeCell ref="AS9:AS10"/>
    <mergeCell ref="AM5:AM6"/>
    <mergeCell ref="AN5:AN6"/>
    <mergeCell ref="AO5:AO6"/>
    <mergeCell ref="AP5:AP6"/>
    <mergeCell ref="AQ5:AQ6"/>
    <mergeCell ref="AR5:AR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K5:BK6"/>
    <mergeCell ref="BL5:BL6"/>
    <mergeCell ref="BM5:BM6"/>
    <mergeCell ref="BN5:BN6"/>
    <mergeCell ref="BJ6:BJ8"/>
    <mergeCell ref="DC5:DC6"/>
    <mergeCell ref="CQ5:CQ6"/>
    <mergeCell ref="CR5:CR6"/>
    <mergeCell ref="CP6:CP8"/>
    <mergeCell ref="CS5:CS6"/>
    <mergeCell ref="CT5:CT6"/>
    <mergeCell ref="CU5:CU6"/>
    <mergeCell ref="DQ5:DQ6"/>
    <mergeCell ref="DR5:DR6"/>
    <mergeCell ref="DI5:DI6"/>
    <mergeCell ref="DJ5:DJ6"/>
    <mergeCell ref="CV5:CV6"/>
    <mergeCell ref="CW5:CW6"/>
    <mergeCell ref="CX5:CX6"/>
    <mergeCell ref="CY5:CY6"/>
    <mergeCell ref="CZ5:CZ6"/>
    <mergeCell ref="DA5:DA6"/>
    <mergeCell ref="DO5:DO6"/>
    <mergeCell ref="DP5:DP6"/>
    <mergeCell ref="DD5:DD6"/>
    <mergeCell ref="DG5:DG6"/>
    <mergeCell ref="DF6:DF8"/>
    <mergeCell ref="DH5:DH6"/>
    <mergeCell ref="CA5:CA6"/>
    <mergeCell ref="CB5:CB6"/>
    <mergeCell ref="BZ6:BZ8"/>
    <mergeCell ref="BZ9:BZ10"/>
    <mergeCell ref="DS5:DS6"/>
    <mergeCell ref="DT5:DT6"/>
    <mergeCell ref="DK5:DK6"/>
    <mergeCell ref="DL5:DL6"/>
    <mergeCell ref="DM5:DM6"/>
    <mergeCell ref="DN5:DN6"/>
    <mergeCell ref="CC5:CC6"/>
    <mergeCell ref="CD5:CD6"/>
    <mergeCell ref="CE5:CE6"/>
    <mergeCell ref="CF5:CF6"/>
    <mergeCell ref="CG5:CG6"/>
    <mergeCell ref="CH5:CH6"/>
    <mergeCell ref="CI5:CI6"/>
    <mergeCell ref="CJ5:CJ6"/>
    <mergeCell ref="CK5:CK6"/>
    <mergeCell ref="CL5:CL6"/>
    <mergeCell ref="CM5:CM6"/>
    <mergeCell ref="CN5:CN6"/>
    <mergeCell ref="DW5:DW6"/>
    <mergeCell ref="DX5:DX6"/>
    <mergeCell ref="DY5:DY6"/>
    <mergeCell ref="DZ5:DZ6"/>
    <mergeCell ref="EA5:EA6"/>
    <mergeCell ref="EB5:EB6"/>
    <mergeCell ref="EI5:EI6"/>
    <mergeCell ref="EJ5:EJ6"/>
    <mergeCell ref="DV6:DV8"/>
    <mergeCell ref="DV9:DV10"/>
    <mergeCell ref="EC5:EC6"/>
    <mergeCell ref="ED5:ED6"/>
    <mergeCell ref="EE5:EE6"/>
    <mergeCell ref="EF5:EF6"/>
    <mergeCell ref="EG5:EG6"/>
    <mergeCell ref="EH5:EH6"/>
  </mergeCells>
  <printOptions/>
  <pageMargins left="0.7874015748031497" right="0.7874015748031497" top="1.062992125984252" bottom="1.062992125984252" header="0.7874015748031497" footer="0.7874015748031497"/>
  <pageSetup fitToHeight="1" fitToWidth="1" horizontalDpi="300" verticalDpi="300" orientation="landscape" paperSize="8" scale="48"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L26"/>
  <sheetViews>
    <sheetView zoomScale="40" zoomScaleNormal="40" zoomScaleSheetLayoutView="70" zoomScalePageLayoutView="0" workbookViewId="0" topLeftCell="CU7">
      <pane ySplit="5" topLeftCell="A12" activePane="bottomLeft" state="frozen"/>
      <selection pane="topLeft" activeCell="A7" sqref="A7"/>
      <selection pane="bottomLeft" activeCell="DB33" sqref="DB33"/>
    </sheetView>
  </sheetViews>
  <sheetFormatPr defaultColWidth="9.00390625" defaultRowHeight="12.75"/>
  <cols>
    <col min="1" max="1" width="4.28125" style="1" customWidth="1"/>
    <col min="2" max="2" width="32.7109375" style="2" customWidth="1"/>
    <col min="3" max="3" width="69.7109375" style="3" customWidth="1"/>
    <col min="4" max="12" width="0" style="2" hidden="1" customWidth="1"/>
    <col min="13" max="13" width="3.7109375" style="2" customWidth="1"/>
    <col min="14" max="14" width="30.7109375" style="2" customWidth="1"/>
    <col min="15" max="27" width="10.28125" style="0" customWidth="1"/>
    <col min="28" max="28" width="14.140625" style="0" customWidth="1"/>
    <col min="29" max="29" width="3.7109375" style="2" customWidth="1"/>
    <col min="30" max="30" width="30.7109375" style="2" customWidth="1"/>
    <col min="31" max="43" width="10.28125" style="0" customWidth="1"/>
    <col min="44" max="44" width="14.140625" style="0" customWidth="1"/>
    <col min="45" max="45" width="3.7109375" style="2" customWidth="1"/>
    <col min="46" max="46" width="30.7109375" style="2" customWidth="1"/>
    <col min="47" max="59" width="10.28125" style="0" customWidth="1"/>
    <col min="60" max="60" width="14.140625" style="0" customWidth="1"/>
    <col min="61" max="61" width="3.7109375" style="2" customWidth="1"/>
    <col min="62" max="62" width="30.7109375" style="2" customWidth="1"/>
    <col min="63" max="75" width="10.28125" style="0" customWidth="1"/>
    <col min="76" max="76" width="14.140625" style="0" customWidth="1"/>
    <col min="77" max="77" width="4.00390625" style="2" customWidth="1"/>
    <col min="78" max="78" width="30.7109375" style="2" customWidth="1"/>
    <col min="79" max="91" width="10.28125" style="0" customWidth="1"/>
    <col min="92" max="92" width="14.140625" style="0" customWidth="1"/>
    <col min="93" max="93" width="4.00390625" style="2" customWidth="1"/>
    <col min="94" max="94" width="30.7109375" style="2" customWidth="1"/>
    <col min="95" max="107" width="10.28125" style="0" customWidth="1"/>
    <col min="108" max="108" width="14.140625" style="0" customWidth="1"/>
    <col min="109" max="109" width="3.7109375" style="2" customWidth="1"/>
    <col min="110" max="110" width="30.7109375" style="2" customWidth="1"/>
    <col min="111" max="123" width="10.28125" style="0" customWidth="1"/>
    <col min="124" max="124" width="14.140625" style="0" customWidth="1"/>
    <col min="125" max="125" width="3.7109375" style="2" customWidth="1"/>
    <col min="126" max="126" width="19.421875" style="2" bestFit="1" customWidth="1"/>
    <col min="127" max="140" width="9.00390625" style="2" customWidth="1"/>
    <col min="141" max="141" width="13.57421875" style="2" customWidth="1"/>
    <col min="142" max="142" width="13.00390625" style="2" bestFit="1" customWidth="1"/>
    <col min="143" max="16384" width="9.00390625" style="2" customWidth="1"/>
  </cols>
  <sheetData>
    <row r="1" spans="1:124" ht="2.25" customHeight="1">
      <c r="A1" s="485"/>
      <c r="B1" s="485"/>
      <c r="C1" s="5"/>
      <c r="D1" s="6"/>
      <c r="E1" s="6"/>
      <c r="F1" s="6"/>
      <c r="G1" s="6"/>
      <c r="H1" s="6"/>
      <c r="I1" s="6"/>
      <c r="J1" s="6"/>
      <c r="K1" s="6"/>
      <c r="L1" s="6"/>
      <c r="O1" s="28"/>
      <c r="P1" s="28"/>
      <c r="Q1" s="28"/>
      <c r="R1" s="28"/>
      <c r="S1" s="28"/>
      <c r="T1" s="28"/>
      <c r="U1" s="28"/>
      <c r="V1" s="28"/>
      <c r="W1" s="28"/>
      <c r="X1" s="28"/>
      <c r="Y1" s="28"/>
      <c r="Z1" s="28"/>
      <c r="AA1" s="28"/>
      <c r="AB1" s="28"/>
      <c r="AE1" s="28"/>
      <c r="AF1" s="28"/>
      <c r="AG1" s="28"/>
      <c r="AH1" s="28"/>
      <c r="AI1" s="28"/>
      <c r="AJ1" s="28"/>
      <c r="AK1" s="28"/>
      <c r="AL1" s="28"/>
      <c r="AM1" s="28"/>
      <c r="AN1" s="28"/>
      <c r="AO1" s="28"/>
      <c r="AP1" s="28"/>
      <c r="AQ1" s="28"/>
      <c r="AR1" s="28"/>
      <c r="AU1" s="28"/>
      <c r="AV1" s="28"/>
      <c r="AW1" s="28"/>
      <c r="AX1" s="28"/>
      <c r="AY1" s="28"/>
      <c r="AZ1" s="28"/>
      <c r="BA1" s="28"/>
      <c r="BB1" s="28"/>
      <c r="BC1" s="28"/>
      <c r="BD1" s="28"/>
      <c r="BE1" s="28"/>
      <c r="BF1" s="28"/>
      <c r="BG1" s="28"/>
      <c r="BH1" s="28"/>
      <c r="BK1" s="28"/>
      <c r="BL1" s="28"/>
      <c r="BM1" s="28"/>
      <c r="BN1" s="28"/>
      <c r="BO1" s="28"/>
      <c r="BP1" s="28"/>
      <c r="BQ1" s="28"/>
      <c r="BR1" s="28"/>
      <c r="BS1" s="28"/>
      <c r="BT1" s="28"/>
      <c r="BU1" s="28"/>
      <c r="BV1" s="28"/>
      <c r="BW1" s="28"/>
      <c r="BX1" s="28"/>
      <c r="CA1" s="28"/>
      <c r="CB1" s="28"/>
      <c r="CC1" s="28"/>
      <c r="CD1" s="28"/>
      <c r="CE1" s="28"/>
      <c r="CF1" s="28"/>
      <c r="CG1" s="28"/>
      <c r="CH1" s="28"/>
      <c r="CI1" s="28"/>
      <c r="CJ1" s="28"/>
      <c r="CK1" s="28"/>
      <c r="CL1" s="28"/>
      <c r="CM1" s="28"/>
      <c r="CN1" s="28"/>
      <c r="CQ1" s="28"/>
      <c r="CR1" s="28"/>
      <c r="CS1" s="28"/>
      <c r="CT1" s="28"/>
      <c r="CU1" s="28"/>
      <c r="CV1" s="28"/>
      <c r="CW1" s="28"/>
      <c r="CX1" s="28"/>
      <c r="CY1" s="28"/>
      <c r="CZ1" s="28"/>
      <c r="DA1" s="28"/>
      <c r="DB1" s="28"/>
      <c r="DC1" s="28"/>
      <c r="DD1" s="28"/>
      <c r="DG1" s="28"/>
      <c r="DH1" s="28"/>
      <c r="DI1" s="28"/>
      <c r="DJ1" s="28"/>
      <c r="DK1" s="28"/>
      <c r="DL1" s="28"/>
      <c r="DM1" s="28"/>
      <c r="DN1" s="28"/>
      <c r="DO1" s="28"/>
      <c r="DP1" s="28"/>
      <c r="DQ1" s="28"/>
      <c r="DR1" s="28"/>
      <c r="DS1" s="28"/>
      <c r="DT1" s="28"/>
    </row>
    <row r="2" spans="2:124" ht="15" customHeight="1">
      <c r="B2" s="486"/>
      <c r="C2" s="486"/>
      <c r="D2" s="486"/>
      <c r="E2" s="7"/>
      <c r="F2" s="7"/>
      <c r="G2" s="7"/>
      <c r="H2" s="7"/>
      <c r="I2" s="7"/>
      <c r="J2" s="7"/>
      <c r="K2" s="7"/>
      <c r="L2" s="7"/>
      <c r="O2" s="197"/>
      <c r="P2" s="197"/>
      <c r="Q2" s="197"/>
      <c r="R2" s="197"/>
      <c r="S2" s="197"/>
      <c r="T2" s="197"/>
      <c r="U2" s="197"/>
      <c r="V2" s="197"/>
      <c r="W2" s="197"/>
      <c r="X2" s="197"/>
      <c r="Y2" s="197"/>
      <c r="Z2" s="197"/>
      <c r="AA2" s="197"/>
      <c r="AB2" s="197"/>
      <c r="AE2" s="197"/>
      <c r="AF2" s="197"/>
      <c r="AG2" s="197"/>
      <c r="AH2" s="197"/>
      <c r="AI2" s="197"/>
      <c r="AJ2" s="197"/>
      <c r="AK2" s="197"/>
      <c r="AL2" s="197"/>
      <c r="AM2" s="197"/>
      <c r="AN2" s="197"/>
      <c r="AO2" s="197"/>
      <c r="AP2" s="197"/>
      <c r="AQ2" s="197"/>
      <c r="AR2" s="197"/>
      <c r="AU2" s="197"/>
      <c r="AV2" s="197"/>
      <c r="AW2" s="197"/>
      <c r="AX2" s="197"/>
      <c r="AY2" s="197"/>
      <c r="AZ2" s="197"/>
      <c r="BA2" s="197"/>
      <c r="BB2" s="197"/>
      <c r="BC2" s="197"/>
      <c r="BD2" s="197"/>
      <c r="BE2" s="197"/>
      <c r="BF2" s="197"/>
      <c r="BG2" s="197"/>
      <c r="BH2" s="197"/>
      <c r="BK2" s="197"/>
      <c r="BL2" s="197"/>
      <c r="BM2" s="197"/>
      <c r="BN2" s="197"/>
      <c r="BO2" s="197"/>
      <c r="BP2" s="197"/>
      <c r="BQ2" s="197"/>
      <c r="BR2" s="197"/>
      <c r="BS2" s="197"/>
      <c r="BT2" s="197"/>
      <c r="BU2" s="197"/>
      <c r="BV2" s="197"/>
      <c r="BW2" s="197"/>
      <c r="BX2" s="197"/>
      <c r="CA2" s="197"/>
      <c r="CB2" s="197"/>
      <c r="CC2" s="197"/>
      <c r="CD2" s="197"/>
      <c r="CE2" s="197"/>
      <c r="CF2" s="197"/>
      <c r="CG2" s="197"/>
      <c r="CH2" s="197"/>
      <c r="CI2" s="197"/>
      <c r="CJ2" s="197"/>
      <c r="CK2" s="197"/>
      <c r="CL2" s="197"/>
      <c r="CM2" s="197"/>
      <c r="CN2" s="197"/>
      <c r="CQ2" s="197"/>
      <c r="CR2" s="197"/>
      <c r="CS2" s="197"/>
      <c r="CT2" s="197"/>
      <c r="CU2" s="197"/>
      <c r="CV2" s="197"/>
      <c r="CW2" s="197"/>
      <c r="CX2" s="197"/>
      <c r="CY2" s="197"/>
      <c r="CZ2" s="197"/>
      <c r="DA2" s="197"/>
      <c r="DB2" s="197"/>
      <c r="DC2" s="197"/>
      <c r="DD2" s="197"/>
      <c r="DG2" s="197"/>
      <c r="DH2" s="197"/>
      <c r="DI2" s="197"/>
      <c r="DJ2" s="197"/>
      <c r="DK2" s="197"/>
      <c r="DL2" s="197"/>
      <c r="DM2" s="197"/>
      <c r="DN2" s="197"/>
      <c r="DO2" s="197"/>
      <c r="DP2" s="197"/>
      <c r="DQ2" s="197"/>
      <c r="DR2" s="197"/>
      <c r="DS2" s="197"/>
      <c r="DT2" s="197"/>
    </row>
    <row r="3" spans="1:124" ht="25.5" customHeight="1">
      <c r="A3" s="507" t="s">
        <v>38</v>
      </c>
      <c r="B3" s="507"/>
      <c r="C3" s="507"/>
      <c r="D3" s="507"/>
      <c r="E3" s="507"/>
      <c r="F3" s="507"/>
      <c r="G3" s="507"/>
      <c r="H3" s="507"/>
      <c r="I3" s="507"/>
      <c r="J3" s="507"/>
      <c r="K3" s="507"/>
      <c r="L3" s="507"/>
      <c r="O3" s="197"/>
      <c r="P3" s="197"/>
      <c r="Q3" s="197"/>
      <c r="R3" s="197"/>
      <c r="S3" s="197"/>
      <c r="T3" s="197"/>
      <c r="U3" s="197"/>
      <c r="V3" s="197"/>
      <c r="W3" s="197"/>
      <c r="X3" s="197"/>
      <c r="Y3" s="197"/>
      <c r="Z3" s="197"/>
      <c r="AA3" s="197"/>
      <c r="AB3" s="197"/>
      <c r="AE3" s="197"/>
      <c r="AF3" s="197"/>
      <c r="AG3" s="197"/>
      <c r="AH3" s="197"/>
      <c r="AI3" s="197"/>
      <c r="AJ3" s="197"/>
      <c r="AK3" s="197"/>
      <c r="AL3" s="197"/>
      <c r="AM3" s="197"/>
      <c r="AN3" s="197"/>
      <c r="AO3" s="197"/>
      <c r="AP3" s="197"/>
      <c r="AQ3" s="197"/>
      <c r="AR3" s="197"/>
      <c r="AU3" s="197"/>
      <c r="AV3" s="197"/>
      <c r="AW3" s="197"/>
      <c r="AX3" s="197"/>
      <c r="AY3" s="197"/>
      <c r="AZ3" s="197"/>
      <c r="BA3" s="197"/>
      <c r="BB3" s="197"/>
      <c r="BC3" s="197"/>
      <c r="BD3" s="197"/>
      <c r="BE3" s="197"/>
      <c r="BF3" s="197"/>
      <c r="BG3" s="197"/>
      <c r="BH3" s="197"/>
      <c r="BK3" s="197"/>
      <c r="BL3" s="197"/>
      <c r="BM3" s="197"/>
      <c r="BN3" s="197"/>
      <c r="BO3" s="197"/>
      <c r="BP3" s="197"/>
      <c r="BQ3" s="197"/>
      <c r="BR3" s="197"/>
      <c r="BS3" s="197"/>
      <c r="BT3" s="197"/>
      <c r="BU3" s="197"/>
      <c r="BV3" s="197"/>
      <c r="BW3" s="197"/>
      <c r="BX3" s="197"/>
      <c r="CA3" s="197"/>
      <c r="CB3" s="197"/>
      <c r="CC3" s="197"/>
      <c r="CD3" s="197"/>
      <c r="CE3" s="197"/>
      <c r="CF3" s="197"/>
      <c r="CG3" s="197"/>
      <c r="CH3" s="197"/>
      <c r="CI3" s="197"/>
      <c r="CJ3" s="197"/>
      <c r="CK3" s="197"/>
      <c r="CL3" s="197"/>
      <c r="CM3" s="197"/>
      <c r="CN3" s="197"/>
      <c r="CQ3" s="197"/>
      <c r="CR3" s="197"/>
      <c r="CS3" s="197"/>
      <c r="CT3" s="197"/>
      <c r="CU3" s="197"/>
      <c r="CV3" s="197"/>
      <c r="CW3" s="197"/>
      <c r="CX3" s="197"/>
      <c r="CY3" s="197"/>
      <c r="CZ3" s="197"/>
      <c r="DA3" s="197"/>
      <c r="DB3" s="197"/>
      <c r="DC3" s="197"/>
      <c r="DD3" s="197"/>
      <c r="DG3" s="197"/>
      <c r="DH3" s="197"/>
      <c r="DI3" s="197"/>
      <c r="DJ3" s="197"/>
      <c r="DK3" s="197"/>
      <c r="DL3" s="197"/>
      <c r="DM3" s="197"/>
      <c r="DN3" s="197"/>
      <c r="DO3" s="197"/>
      <c r="DP3" s="197"/>
      <c r="DQ3" s="197"/>
      <c r="DR3" s="197"/>
      <c r="DS3" s="197"/>
      <c r="DT3" s="197"/>
    </row>
    <row r="4" spans="2:124" ht="15" customHeight="1">
      <c r="B4" s="8"/>
      <c r="C4" s="9"/>
      <c r="D4" s="8"/>
      <c r="E4" s="8"/>
      <c r="F4" s="8"/>
      <c r="G4" s="8"/>
      <c r="H4" s="8"/>
      <c r="I4" s="8"/>
      <c r="J4" s="8"/>
      <c r="K4" s="8"/>
      <c r="L4" s="8"/>
      <c r="O4" s="197"/>
      <c r="P4" s="197"/>
      <c r="Q4" s="197"/>
      <c r="R4" s="197"/>
      <c r="S4" s="197"/>
      <c r="T4" s="197"/>
      <c r="U4" s="197"/>
      <c r="V4" s="197"/>
      <c r="W4" s="197"/>
      <c r="X4" s="197"/>
      <c r="Y4" s="197"/>
      <c r="Z4" s="197"/>
      <c r="AA4" s="197"/>
      <c r="AB4" s="198"/>
      <c r="AE4" s="197"/>
      <c r="AF4" s="197"/>
      <c r="AG4" s="197"/>
      <c r="AH4" s="197"/>
      <c r="AI4" s="197"/>
      <c r="AJ4" s="197"/>
      <c r="AK4" s="197"/>
      <c r="AL4" s="197"/>
      <c r="AM4" s="197"/>
      <c r="AN4" s="197"/>
      <c r="AO4" s="197"/>
      <c r="AP4" s="197"/>
      <c r="AQ4" s="197"/>
      <c r="AR4" s="198"/>
      <c r="AU4" s="197"/>
      <c r="AV4" s="197"/>
      <c r="AW4" s="197"/>
      <c r="AX4" s="197"/>
      <c r="AY4" s="197"/>
      <c r="AZ4" s="197"/>
      <c r="BA4" s="197"/>
      <c r="BB4" s="197"/>
      <c r="BC4" s="197"/>
      <c r="BD4" s="197"/>
      <c r="BE4" s="197"/>
      <c r="BF4" s="197"/>
      <c r="BG4" s="197"/>
      <c r="BH4" s="198"/>
      <c r="BK4" s="197"/>
      <c r="BL4" s="197"/>
      <c r="BM4" s="197"/>
      <c r="BN4" s="197"/>
      <c r="BO4" s="197"/>
      <c r="BP4" s="197"/>
      <c r="BQ4" s="197"/>
      <c r="BR4" s="197"/>
      <c r="BS4" s="197"/>
      <c r="BT4" s="197"/>
      <c r="BU4" s="197"/>
      <c r="BV4" s="197"/>
      <c r="BW4" s="197"/>
      <c r="BX4" s="198"/>
      <c r="CA4" s="197"/>
      <c r="CB4" s="197"/>
      <c r="CC4" s="197"/>
      <c r="CD4" s="197"/>
      <c r="CE4" s="197"/>
      <c r="CF4" s="197"/>
      <c r="CG4" s="197"/>
      <c r="CH4" s="197"/>
      <c r="CI4" s="197"/>
      <c r="CJ4" s="197"/>
      <c r="CK4" s="197"/>
      <c r="CL4" s="197"/>
      <c r="CM4" s="197"/>
      <c r="CN4" s="198"/>
      <c r="CQ4" s="197"/>
      <c r="CR4" s="197"/>
      <c r="CS4" s="197"/>
      <c r="CT4" s="197"/>
      <c r="CU4" s="197"/>
      <c r="CV4" s="197"/>
      <c r="CW4" s="197"/>
      <c r="CX4" s="197"/>
      <c r="CY4" s="197"/>
      <c r="CZ4" s="197"/>
      <c r="DA4" s="197"/>
      <c r="DB4" s="197"/>
      <c r="DC4" s="197"/>
      <c r="DD4" s="198"/>
      <c r="DG4" s="197"/>
      <c r="DH4" s="197"/>
      <c r="DI4" s="197"/>
      <c r="DJ4" s="197"/>
      <c r="DK4" s="197"/>
      <c r="DL4" s="197"/>
      <c r="DM4" s="197"/>
      <c r="DN4" s="197"/>
      <c r="DO4" s="197"/>
      <c r="DP4" s="197"/>
      <c r="DQ4" s="197"/>
      <c r="DR4" s="197"/>
      <c r="DS4" s="197"/>
      <c r="DT4" s="198"/>
    </row>
    <row r="5" spans="1:124" s="10" customFormat="1" ht="12.75" customHeight="1">
      <c r="A5" s="518" t="s">
        <v>0</v>
      </c>
      <c r="B5" s="518" t="s">
        <v>1</v>
      </c>
      <c r="C5" s="518" t="s">
        <v>22</v>
      </c>
      <c r="D5" s="520" t="s">
        <v>3</v>
      </c>
      <c r="E5" s="520"/>
      <c r="F5" s="520"/>
      <c r="G5" s="520"/>
      <c r="H5" s="520"/>
      <c r="I5" s="520"/>
      <c r="J5" s="520"/>
      <c r="K5" s="520"/>
      <c r="L5" s="520"/>
      <c r="O5" s="515"/>
      <c r="P5" s="515"/>
      <c r="Q5" s="515"/>
      <c r="R5" s="515"/>
      <c r="S5" s="515"/>
      <c r="T5" s="515"/>
      <c r="U5" s="515"/>
      <c r="V5" s="515"/>
      <c r="W5" s="515"/>
      <c r="X5" s="515"/>
      <c r="Y5" s="515"/>
      <c r="Z5" s="515"/>
      <c r="AA5" s="515"/>
      <c r="AB5" s="515"/>
      <c r="AE5" s="515"/>
      <c r="AF5" s="515"/>
      <c r="AG5" s="515"/>
      <c r="AH5" s="515"/>
      <c r="AI5" s="515"/>
      <c r="AJ5" s="515"/>
      <c r="AK5" s="515"/>
      <c r="AL5" s="515"/>
      <c r="AM5" s="515"/>
      <c r="AN5" s="515"/>
      <c r="AO5" s="515"/>
      <c r="AP5" s="515"/>
      <c r="AQ5" s="515"/>
      <c r="AR5" s="515"/>
      <c r="AU5" s="515"/>
      <c r="AV5" s="515"/>
      <c r="AW5" s="515"/>
      <c r="AX5" s="515"/>
      <c r="AY5" s="515"/>
      <c r="AZ5" s="515"/>
      <c r="BA5" s="515"/>
      <c r="BB5" s="515"/>
      <c r="BC5" s="515"/>
      <c r="BD5" s="515"/>
      <c r="BE5" s="515"/>
      <c r="BF5" s="515"/>
      <c r="BG5" s="515"/>
      <c r="BH5" s="515"/>
      <c r="BK5" s="515"/>
      <c r="BL5" s="515"/>
      <c r="BM5" s="515"/>
      <c r="BN5" s="515"/>
      <c r="BO5" s="515"/>
      <c r="BP5" s="515"/>
      <c r="BQ5" s="515"/>
      <c r="BR5" s="515"/>
      <c r="BS5" s="515"/>
      <c r="BT5" s="515"/>
      <c r="BU5" s="515"/>
      <c r="BV5" s="515"/>
      <c r="BW5" s="515"/>
      <c r="BX5" s="515"/>
      <c r="CA5" s="515"/>
      <c r="CB5" s="515"/>
      <c r="CC5" s="515"/>
      <c r="CD5" s="515"/>
      <c r="CE5" s="515"/>
      <c r="CF5" s="515"/>
      <c r="CG5" s="515"/>
      <c r="CH5" s="515"/>
      <c r="CI5" s="515"/>
      <c r="CJ5" s="515"/>
      <c r="CK5" s="515"/>
      <c r="CL5" s="515"/>
      <c r="CM5" s="515"/>
      <c r="CN5" s="515"/>
      <c r="CQ5" s="515"/>
      <c r="CR5" s="515"/>
      <c r="CS5" s="515"/>
      <c r="CT5" s="515"/>
      <c r="CU5" s="515"/>
      <c r="CV5" s="515"/>
      <c r="CW5" s="515"/>
      <c r="CX5" s="515"/>
      <c r="CY5" s="515"/>
      <c r="CZ5" s="515"/>
      <c r="DA5" s="515"/>
      <c r="DB5" s="515"/>
      <c r="DC5" s="515"/>
      <c r="DD5" s="515"/>
      <c r="DG5" s="515"/>
      <c r="DH5" s="515"/>
      <c r="DI5" s="515"/>
      <c r="DJ5" s="515"/>
      <c r="DK5" s="515"/>
      <c r="DL5" s="515"/>
      <c r="DM5" s="515"/>
      <c r="DN5" s="515"/>
      <c r="DO5" s="515"/>
      <c r="DP5" s="515"/>
      <c r="DQ5" s="515"/>
      <c r="DR5" s="515"/>
      <c r="DS5" s="515"/>
      <c r="DT5" s="515"/>
    </row>
    <row r="6" spans="1:124" s="10" customFormat="1" ht="22.5" customHeight="1" thickBot="1">
      <c r="A6" s="518"/>
      <c r="B6" s="519"/>
      <c r="C6" s="519"/>
      <c r="D6" s="520"/>
      <c r="E6" s="520"/>
      <c r="F6" s="520"/>
      <c r="G6" s="520"/>
      <c r="H6" s="520"/>
      <c r="I6" s="520"/>
      <c r="J6" s="520"/>
      <c r="K6" s="520"/>
      <c r="L6" s="520"/>
      <c r="O6" s="516"/>
      <c r="P6" s="516"/>
      <c r="Q6" s="516"/>
      <c r="R6" s="516"/>
      <c r="S6" s="516"/>
      <c r="T6" s="516"/>
      <c r="U6" s="516"/>
      <c r="V6" s="516"/>
      <c r="W6" s="516"/>
      <c r="X6" s="516"/>
      <c r="Y6" s="516"/>
      <c r="Z6" s="516"/>
      <c r="AA6" s="516"/>
      <c r="AB6" s="516"/>
      <c r="AE6" s="516"/>
      <c r="AF6" s="516"/>
      <c r="AG6" s="516"/>
      <c r="AH6" s="516"/>
      <c r="AI6" s="516"/>
      <c r="AJ6" s="516"/>
      <c r="AK6" s="516"/>
      <c r="AL6" s="516"/>
      <c r="AM6" s="516"/>
      <c r="AN6" s="516"/>
      <c r="AO6" s="516"/>
      <c r="AP6" s="516"/>
      <c r="AQ6" s="516"/>
      <c r="AR6" s="516"/>
      <c r="AU6" s="516"/>
      <c r="AV6" s="516"/>
      <c r="AW6" s="516"/>
      <c r="AX6" s="516"/>
      <c r="AY6" s="516"/>
      <c r="AZ6" s="516"/>
      <c r="BA6" s="516"/>
      <c r="BB6" s="516"/>
      <c r="BC6" s="516"/>
      <c r="BD6" s="516"/>
      <c r="BE6" s="516"/>
      <c r="BF6" s="516"/>
      <c r="BG6" s="516"/>
      <c r="BH6" s="516"/>
      <c r="BK6" s="516"/>
      <c r="BL6" s="516"/>
      <c r="BM6" s="516"/>
      <c r="BN6" s="516"/>
      <c r="BO6" s="516"/>
      <c r="BP6" s="516"/>
      <c r="BQ6" s="516"/>
      <c r="BR6" s="516"/>
      <c r="BS6" s="516"/>
      <c r="BT6" s="516"/>
      <c r="BU6" s="516"/>
      <c r="BV6" s="516"/>
      <c r="BW6" s="516"/>
      <c r="BX6" s="516"/>
      <c r="CA6" s="516"/>
      <c r="CB6" s="516"/>
      <c r="CC6" s="516"/>
      <c r="CD6" s="516"/>
      <c r="CE6" s="516"/>
      <c r="CF6" s="516"/>
      <c r="CG6" s="516"/>
      <c r="CH6" s="516"/>
      <c r="CI6" s="516"/>
      <c r="CJ6" s="516"/>
      <c r="CK6" s="516"/>
      <c r="CL6" s="516"/>
      <c r="CM6" s="516"/>
      <c r="CN6" s="516"/>
      <c r="CQ6" s="516"/>
      <c r="CR6" s="516"/>
      <c r="CS6" s="516"/>
      <c r="CT6" s="516"/>
      <c r="CU6" s="516"/>
      <c r="CV6" s="516"/>
      <c r="CW6" s="516"/>
      <c r="CX6" s="516"/>
      <c r="CY6" s="516"/>
      <c r="CZ6" s="516"/>
      <c r="DA6" s="516"/>
      <c r="DB6" s="516"/>
      <c r="DC6" s="516"/>
      <c r="DD6" s="516"/>
      <c r="DG6" s="516"/>
      <c r="DH6" s="516"/>
      <c r="DI6" s="516"/>
      <c r="DJ6" s="516"/>
      <c r="DK6" s="516"/>
      <c r="DL6" s="516"/>
      <c r="DM6" s="516"/>
      <c r="DN6" s="516"/>
      <c r="DO6" s="516"/>
      <c r="DP6" s="516"/>
      <c r="DQ6" s="516"/>
      <c r="DR6" s="516"/>
      <c r="DS6" s="516"/>
      <c r="DT6" s="516"/>
    </row>
    <row r="7" spans="1:134" ht="60" customHeight="1" thickBot="1">
      <c r="A7" s="129"/>
      <c r="B7" s="131"/>
      <c r="C7" s="132"/>
      <c r="D7" s="130"/>
      <c r="E7" s="122"/>
      <c r="F7" s="122"/>
      <c r="G7" s="122"/>
      <c r="H7" s="122"/>
      <c r="I7" s="122"/>
      <c r="J7" s="122"/>
      <c r="K7" s="122"/>
      <c r="L7" s="122"/>
      <c r="N7" s="496" t="s">
        <v>183</v>
      </c>
      <c r="O7" s="211"/>
      <c r="P7" s="211"/>
      <c r="Q7" s="211"/>
      <c r="R7" s="211"/>
      <c r="S7" s="211"/>
      <c r="T7" s="211"/>
      <c r="U7" s="211"/>
      <c r="V7" s="211"/>
      <c r="W7" s="211"/>
      <c r="X7" s="211"/>
      <c r="Y7" s="211"/>
      <c r="Z7" s="211"/>
      <c r="AA7" s="211"/>
      <c r="AB7" s="212"/>
      <c r="AC7" s="218"/>
      <c r="AD7" s="496" t="s">
        <v>176</v>
      </c>
      <c r="AE7" s="211"/>
      <c r="AF7" s="211"/>
      <c r="AG7" s="211"/>
      <c r="AH7" s="211"/>
      <c r="AI7" s="211"/>
      <c r="AJ7" s="211"/>
      <c r="AK7" s="211"/>
      <c r="AL7" s="211"/>
      <c r="AM7" s="211"/>
      <c r="AN7" s="211"/>
      <c r="AO7" s="211"/>
      <c r="AP7" s="211"/>
      <c r="AQ7" s="211"/>
      <c r="AR7" s="212"/>
      <c r="AS7" s="218"/>
      <c r="AT7" s="496" t="s">
        <v>177</v>
      </c>
      <c r="AU7" s="211"/>
      <c r="AV7" s="211"/>
      <c r="AW7" s="211"/>
      <c r="AX7" s="211"/>
      <c r="AY7" s="211"/>
      <c r="AZ7" s="211"/>
      <c r="BA7" s="211"/>
      <c r="BB7" s="211"/>
      <c r="BC7" s="211"/>
      <c r="BD7" s="211"/>
      <c r="BE7" s="211"/>
      <c r="BF7" s="211"/>
      <c r="BG7" s="211"/>
      <c r="BH7" s="212"/>
      <c r="BI7" s="218"/>
      <c r="BJ7" s="496" t="s">
        <v>178</v>
      </c>
      <c r="BK7" s="211"/>
      <c r="BL7" s="211"/>
      <c r="BM7" s="211"/>
      <c r="BN7" s="211"/>
      <c r="BO7" s="211"/>
      <c r="BP7" s="211"/>
      <c r="BQ7" s="211"/>
      <c r="BR7" s="211"/>
      <c r="BS7" s="211"/>
      <c r="BT7" s="211"/>
      <c r="BU7" s="211"/>
      <c r="BV7" s="211"/>
      <c r="BW7" s="211"/>
      <c r="BX7" s="212"/>
      <c r="BY7" s="218"/>
      <c r="BZ7" s="496" t="s">
        <v>179</v>
      </c>
      <c r="CA7" s="211"/>
      <c r="CB7" s="211"/>
      <c r="CC7" s="211"/>
      <c r="CD7" s="211"/>
      <c r="CE7" s="211"/>
      <c r="CF7" s="211"/>
      <c r="CG7" s="211"/>
      <c r="CH7" s="211"/>
      <c r="CI7" s="211"/>
      <c r="CJ7" s="211"/>
      <c r="CK7" s="211"/>
      <c r="CL7" s="211"/>
      <c r="CM7" s="211"/>
      <c r="CN7" s="212"/>
      <c r="CO7" s="218"/>
      <c r="CP7" s="496" t="s">
        <v>180</v>
      </c>
      <c r="CQ7" s="211"/>
      <c r="CR7" s="211"/>
      <c r="CS7" s="211"/>
      <c r="CT7" s="211"/>
      <c r="CU7" s="211"/>
      <c r="CV7" s="211"/>
      <c r="CW7" s="211"/>
      <c r="CX7" s="211"/>
      <c r="CY7" s="211"/>
      <c r="CZ7" s="211"/>
      <c r="DA7" s="211"/>
      <c r="DB7" s="211"/>
      <c r="DC7" s="211"/>
      <c r="DD7" s="212"/>
      <c r="DE7" s="218"/>
      <c r="DF7" s="496" t="s">
        <v>181</v>
      </c>
      <c r="DG7" s="211"/>
      <c r="DH7" s="211"/>
      <c r="DI7" s="211"/>
      <c r="DJ7" s="211"/>
      <c r="DK7" s="211"/>
      <c r="DL7" s="211"/>
      <c r="DM7" s="211"/>
      <c r="DN7" s="211"/>
      <c r="DO7" s="211"/>
      <c r="DP7" s="211"/>
      <c r="DQ7" s="211"/>
      <c r="DR7" s="211"/>
      <c r="DS7" s="211"/>
      <c r="DT7" s="212"/>
      <c r="DU7" s="210"/>
      <c r="DV7" s="210"/>
      <c r="ED7" s="256" t="s">
        <v>127</v>
      </c>
    </row>
    <row r="8" spans="1:126" ht="21.75" customHeight="1">
      <c r="A8" s="517" t="s">
        <v>39</v>
      </c>
      <c r="B8" s="517"/>
      <c r="C8" s="517"/>
      <c r="D8" s="517"/>
      <c r="E8" s="517"/>
      <c r="F8" s="517"/>
      <c r="G8" s="517"/>
      <c r="H8" s="517"/>
      <c r="I8" s="517"/>
      <c r="J8" s="517"/>
      <c r="K8" s="517"/>
      <c r="L8" s="517"/>
      <c r="N8" s="497"/>
      <c r="O8" s="211"/>
      <c r="P8" s="211"/>
      <c r="Q8" s="211"/>
      <c r="R8" s="211"/>
      <c r="S8" s="211"/>
      <c r="T8" s="211"/>
      <c r="U8" s="211"/>
      <c r="V8" s="211"/>
      <c r="W8" s="211"/>
      <c r="X8" s="211"/>
      <c r="Y8" s="211"/>
      <c r="Z8" s="211"/>
      <c r="AA8" s="211"/>
      <c r="AB8" s="212"/>
      <c r="AC8" s="210"/>
      <c r="AD8" s="497"/>
      <c r="AE8" s="211"/>
      <c r="AF8" s="211"/>
      <c r="AG8" s="211"/>
      <c r="AH8" s="211"/>
      <c r="AI8" s="211"/>
      <c r="AJ8" s="211"/>
      <c r="AK8" s="211"/>
      <c r="AL8" s="211"/>
      <c r="AM8" s="211"/>
      <c r="AN8" s="211"/>
      <c r="AO8" s="211"/>
      <c r="AP8" s="211"/>
      <c r="AQ8" s="211"/>
      <c r="AR8" s="212"/>
      <c r="AS8" s="210"/>
      <c r="AT8" s="497"/>
      <c r="AU8" s="211"/>
      <c r="AV8" s="211"/>
      <c r="AW8" s="211"/>
      <c r="AX8" s="211"/>
      <c r="AY8" s="211"/>
      <c r="AZ8" s="211"/>
      <c r="BA8" s="211"/>
      <c r="BB8" s="211"/>
      <c r="BC8" s="211"/>
      <c r="BD8" s="211"/>
      <c r="BE8" s="211"/>
      <c r="BF8" s="211"/>
      <c r="BG8" s="211"/>
      <c r="BH8" s="212"/>
      <c r="BI8" s="210"/>
      <c r="BJ8" s="497"/>
      <c r="BK8" s="211"/>
      <c r="BL8" s="211"/>
      <c r="BM8" s="211"/>
      <c r="BN8" s="211"/>
      <c r="BO8" s="211"/>
      <c r="BP8" s="211"/>
      <c r="BQ8" s="211"/>
      <c r="BR8" s="211"/>
      <c r="BS8" s="211"/>
      <c r="BT8" s="211"/>
      <c r="BU8" s="211"/>
      <c r="BV8" s="211"/>
      <c r="BW8" s="211"/>
      <c r="BX8" s="212"/>
      <c r="BY8" s="210"/>
      <c r="BZ8" s="497"/>
      <c r="CA8" s="211"/>
      <c r="CB8" s="211"/>
      <c r="CC8" s="211"/>
      <c r="CD8" s="211"/>
      <c r="CE8" s="211"/>
      <c r="CF8" s="211"/>
      <c r="CG8" s="211"/>
      <c r="CH8" s="211"/>
      <c r="CI8" s="211"/>
      <c r="CJ8" s="211"/>
      <c r="CK8" s="211"/>
      <c r="CL8" s="211"/>
      <c r="CM8" s="211"/>
      <c r="CN8" s="212"/>
      <c r="CO8" s="210"/>
      <c r="CP8" s="497"/>
      <c r="CQ8" s="211"/>
      <c r="CR8" s="211"/>
      <c r="CS8" s="211"/>
      <c r="CT8" s="211"/>
      <c r="CU8" s="211"/>
      <c r="CV8" s="211"/>
      <c r="CW8" s="211"/>
      <c r="CX8" s="211"/>
      <c r="CY8" s="211"/>
      <c r="CZ8" s="211"/>
      <c r="DA8" s="211"/>
      <c r="DB8" s="211"/>
      <c r="DC8" s="211"/>
      <c r="DD8" s="212"/>
      <c r="DE8" s="210"/>
      <c r="DF8" s="497"/>
      <c r="DG8" s="211"/>
      <c r="DH8" s="211"/>
      <c r="DI8" s="211"/>
      <c r="DJ8" s="211"/>
      <c r="DK8" s="211"/>
      <c r="DL8" s="211"/>
      <c r="DM8" s="211"/>
      <c r="DN8" s="211"/>
      <c r="DO8" s="211"/>
      <c r="DP8" s="211"/>
      <c r="DQ8" s="211"/>
      <c r="DR8" s="211"/>
      <c r="DS8" s="211"/>
      <c r="DT8" s="212"/>
      <c r="DU8" s="210"/>
      <c r="DV8" s="210"/>
    </row>
    <row r="9" spans="1:126" ht="21.75" customHeight="1" thickBot="1">
      <c r="A9" s="60"/>
      <c r="B9" s="60"/>
      <c r="C9" s="60"/>
      <c r="D9" s="60"/>
      <c r="E9" s="60"/>
      <c r="F9" s="60"/>
      <c r="G9" s="60"/>
      <c r="H9" s="60"/>
      <c r="I9" s="60"/>
      <c r="J9" s="60"/>
      <c r="K9" s="60"/>
      <c r="L9" s="60"/>
      <c r="M9" s="61"/>
      <c r="N9" s="498"/>
      <c r="O9" s="211"/>
      <c r="P9" s="211"/>
      <c r="Q9" s="211"/>
      <c r="R9" s="211"/>
      <c r="S9" s="211"/>
      <c r="T9" s="211"/>
      <c r="U9" s="211"/>
      <c r="V9" s="211"/>
      <c r="W9" s="211"/>
      <c r="X9" s="211"/>
      <c r="Y9" s="211"/>
      <c r="Z9" s="211"/>
      <c r="AA9" s="211"/>
      <c r="AB9" s="212"/>
      <c r="AC9" s="210"/>
      <c r="AD9" s="498"/>
      <c r="AE9" s="211"/>
      <c r="AF9" s="211"/>
      <c r="AG9" s="211"/>
      <c r="AH9" s="211"/>
      <c r="AI9" s="211"/>
      <c r="AJ9" s="211"/>
      <c r="AK9" s="211"/>
      <c r="AL9" s="211"/>
      <c r="AM9" s="211"/>
      <c r="AN9" s="211"/>
      <c r="AO9" s="211"/>
      <c r="AP9" s="211"/>
      <c r="AQ9" s="211"/>
      <c r="AR9" s="212"/>
      <c r="AS9" s="210"/>
      <c r="AT9" s="498"/>
      <c r="AU9" s="211"/>
      <c r="AV9" s="211"/>
      <c r="AW9" s="211"/>
      <c r="AX9" s="211"/>
      <c r="AY9" s="211"/>
      <c r="AZ9" s="211"/>
      <c r="BA9" s="211"/>
      <c r="BB9" s="211"/>
      <c r="BC9" s="211"/>
      <c r="BD9" s="211"/>
      <c r="BE9" s="211"/>
      <c r="BF9" s="211"/>
      <c r="BG9" s="211"/>
      <c r="BH9" s="212"/>
      <c r="BI9" s="210"/>
      <c r="BJ9" s="498"/>
      <c r="BK9" s="211"/>
      <c r="BL9" s="211"/>
      <c r="BM9" s="211"/>
      <c r="BN9" s="211"/>
      <c r="BO9" s="211"/>
      <c r="BP9" s="211"/>
      <c r="BQ9" s="211"/>
      <c r="BR9" s="211"/>
      <c r="BS9" s="211"/>
      <c r="BT9" s="211"/>
      <c r="BU9" s="211"/>
      <c r="BV9" s="211"/>
      <c r="BW9" s="211"/>
      <c r="BX9" s="212"/>
      <c r="BY9" s="210"/>
      <c r="BZ9" s="498"/>
      <c r="CA9" s="211"/>
      <c r="CB9" s="211"/>
      <c r="CC9" s="211"/>
      <c r="CD9" s="211"/>
      <c r="CE9" s="211"/>
      <c r="CF9" s="211"/>
      <c r="CG9" s="211"/>
      <c r="CH9" s="211"/>
      <c r="CI9" s="211"/>
      <c r="CJ9" s="211"/>
      <c r="CK9" s="211"/>
      <c r="CL9" s="211"/>
      <c r="CM9" s="211"/>
      <c r="CN9" s="212"/>
      <c r="CO9" s="210"/>
      <c r="CP9" s="498"/>
      <c r="CQ9" s="211"/>
      <c r="CR9" s="211"/>
      <c r="CS9" s="211"/>
      <c r="CT9" s="211"/>
      <c r="CU9" s="211"/>
      <c r="CV9" s="211"/>
      <c r="CW9" s="211"/>
      <c r="CX9" s="211"/>
      <c r="CY9" s="211"/>
      <c r="CZ9" s="211"/>
      <c r="DA9" s="211"/>
      <c r="DB9" s="211"/>
      <c r="DC9" s="211"/>
      <c r="DD9" s="212"/>
      <c r="DE9" s="210"/>
      <c r="DF9" s="498"/>
      <c r="DG9" s="211"/>
      <c r="DH9" s="211"/>
      <c r="DI9" s="211"/>
      <c r="DJ9" s="211"/>
      <c r="DK9" s="211"/>
      <c r="DL9" s="211"/>
      <c r="DM9" s="211"/>
      <c r="DN9" s="211"/>
      <c r="DO9" s="211"/>
      <c r="DP9" s="211"/>
      <c r="DQ9" s="211"/>
      <c r="DR9" s="211"/>
      <c r="DS9" s="211"/>
      <c r="DT9" s="212"/>
      <c r="DU9" s="210"/>
      <c r="DV9" s="210"/>
    </row>
    <row r="10" spans="1:142" ht="21.75" customHeight="1">
      <c r="A10" s="60"/>
      <c r="B10" s="60"/>
      <c r="C10" s="60"/>
      <c r="D10" s="60"/>
      <c r="E10" s="60"/>
      <c r="F10" s="60"/>
      <c r="G10" s="60"/>
      <c r="H10" s="60"/>
      <c r="I10" s="60"/>
      <c r="J10" s="60"/>
      <c r="K10" s="60"/>
      <c r="L10" s="60"/>
      <c r="M10" s="521"/>
      <c r="N10" s="505">
        <v>2024</v>
      </c>
      <c r="O10" s="396" t="s">
        <v>155</v>
      </c>
      <c r="P10" s="217" t="s">
        <v>155</v>
      </c>
      <c r="Q10" s="217" t="s">
        <v>156</v>
      </c>
      <c r="R10" s="217" t="s">
        <v>156</v>
      </c>
      <c r="S10" s="217" t="s">
        <v>157</v>
      </c>
      <c r="T10" s="217" t="s">
        <v>157</v>
      </c>
      <c r="U10" s="217" t="s">
        <v>158</v>
      </c>
      <c r="V10" s="217" t="s">
        <v>158</v>
      </c>
      <c r="W10" s="217" t="s">
        <v>159</v>
      </c>
      <c r="X10" s="217" t="s">
        <v>159</v>
      </c>
      <c r="Y10" s="217" t="s">
        <v>160</v>
      </c>
      <c r="Z10" s="217" t="s">
        <v>160</v>
      </c>
      <c r="AA10" s="378" t="s">
        <v>162</v>
      </c>
      <c r="AB10" s="385" t="s">
        <v>127</v>
      </c>
      <c r="AC10" s="499"/>
      <c r="AD10" s="505">
        <v>2024</v>
      </c>
      <c r="AE10" s="396" t="s">
        <v>155</v>
      </c>
      <c r="AF10" s="217" t="s">
        <v>155</v>
      </c>
      <c r="AG10" s="217" t="s">
        <v>156</v>
      </c>
      <c r="AH10" s="217" t="s">
        <v>156</v>
      </c>
      <c r="AI10" s="217" t="s">
        <v>157</v>
      </c>
      <c r="AJ10" s="217" t="s">
        <v>157</v>
      </c>
      <c r="AK10" s="217" t="s">
        <v>158</v>
      </c>
      <c r="AL10" s="217" t="s">
        <v>158</v>
      </c>
      <c r="AM10" s="217" t="s">
        <v>159</v>
      </c>
      <c r="AN10" s="217" t="s">
        <v>159</v>
      </c>
      <c r="AO10" s="217" t="s">
        <v>160</v>
      </c>
      <c r="AP10" s="217" t="s">
        <v>160</v>
      </c>
      <c r="AQ10" s="378" t="s">
        <v>162</v>
      </c>
      <c r="AR10" s="385" t="s">
        <v>127</v>
      </c>
      <c r="AS10" s="499"/>
      <c r="AT10" s="505">
        <v>2024</v>
      </c>
      <c r="AU10" s="396" t="s">
        <v>155</v>
      </c>
      <c r="AV10" s="217" t="s">
        <v>155</v>
      </c>
      <c r="AW10" s="217" t="s">
        <v>156</v>
      </c>
      <c r="AX10" s="217" t="s">
        <v>156</v>
      </c>
      <c r="AY10" s="217" t="s">
        <v>157</v>
      </c>
      <c r="AZ10" s="217" t="s">
        <v>157</v>
      </c>
      <c r="BA10" s="217" t="s">
        <v>158</v>
      </c>
      <c r="BB10" s="217" t="s">
        <v>158</v>
      </c>
      <c r="BC10" s="217" t="s">
        <v>159</v>
      </c>
      <c r="BD10" s="217" t="s">
        <v>159</v>
      </c>
      <c r="BE10" s="217" t="s">
        <v>160</v>
      </c>
      <c r="BF10" s="217" t="s">
        <v>160</v>
      </c>
      <c r="BG10" s="378" t="s">
        <v>162</v>
      </c>
      <c r="BH10" s="385" t="s">
        <v>127</v>
      </c>
      <c r="BI10" s="499"/>
      <c r="BJ10" s="505">
        <v>2024</v>
      </c>
      <c r="BK10" s="396" t="s">
        <v>155</v>
      </c>
      <c r="BL10" s="217" t="s">
        <v>155</v>
      </c>
      <c r="BM10" s="217" t="s">
        <v>156</v>
      </c>
      <c r="BN10" s="217" t="s">
        <v>156</v>
      </c>
      <c r="BO10" s="217" t="s">
        <v>157</v>
      </c>
      <c r="BP10" s="217" t="s">
        <v>157</v>
      </c>
      <c r="BQ10" s="217" t="s">
        <v>158</v>
      </c>
      <c r="BR10" s="217" t="s">
        <v>158</v>
      </c>
      <c r="BS10" s="217" t="s">
        <v>159</v>
      </c>
      <c r="BT10" s="217" t="s">
        <v>159</v>
      </c>
      <c r="BU10" s="217" t="s">
        <v>160</v>
      </c>
      <c r="BV10" s="217" t="s">
        <v>160</v>
      </c>
      <c r="BW10" s="378" t="s">
        <v>162</v>
      </c>
      <c r="BX10" s="385" t="s">
        <v>127</v>
      </c>
      <c r="BY10" s="499"/>
      <c r="BZ10" s="505">
        <v>2024</v>
      </c>
      <c r="CA10" s="396" t="s">
        <v>155</v>
      </c>
      <c r="CB10" s="217" t="s">
        <v>155</v>
      </c>
      <c r="CC10" s="217" t="s">
        <v>156</v>
      </c>
      <c r="CD10" s="217" t="s">
        <v>156</v>
      </c>
      <c r="CE10" s="217" t="s">
        <v>157</v>
      </c>
      <c r="CF10" s="217" t="s">
        <v>157</v>
      </c>
      <c r="CG10" s="217" t="s">
        <v>158</v>
      </c>
      <c r="CH10" s="217" t="s">
        <v>158</v>
      </c>
      <c r="CI10" s="217" t="s">
        <v>159</v>
      </c>
      <c r="CJ10" s="217" t="s">
        <v>159</v>
      </c>
      <c r="CK10" s="217" t="s">
        <v>160</v>
      </c>
      <c r="CL10" s="217" t="s">
        <v>160</v>
      </c>
      <c r="CM10" s="378" t="s">
        <v>162</v>
      </c>
      <c r="CN10" s="385" t="s">
        <v>127</v>
      </c>
      <c r="CO10" s="275"/>
      <c r="CP10" s="505">
        <v>2024</v>
      </c>
      <c r="CQ10" s="396" t="s">
        <v>155</v>
      </c>
      <c r="CR10" s="217" t="s">
        <v>155</v>
      </c>
      <c r="CS10" s="217" t="s">
        <v>156</v>
      </c>
      <c r="CT10" s="217" t="s">
        <v>156</v>
      </c>
      <c r="CU10" s="217" t="s">
        <v>157</v>
      </c>
      <c r="CV10" s="217" t="s">
        <v>157</v>
      </c>
      <c r="CW10" s="217" t="s">
        <v>158</v>
      </c>
      <c r="CX10" s="217" t="s">
        <v>158</v>
      </c>
      <c r="CY10" s="217" t="s">
        <v>159</v>
      </c>
      <c r="CZ10" s="217" t="s">
        <v>159</v>
      </c>
      <c r="DA10" s="217" t="s">
        <v>160</v>
      </c>
      <c r="DB10" s="217" t="s">
        <v>160</v>
      </c>
      <c r="DC10" s="378" t="s">
        <v>162</v>
      </c>
      <c r="DD10" s="385" t="s">
        <v>127</v>
      </c>
      <c r="DE10" s="219"/>
      <c r="DF10" s="505">
        <v>2024</v>
      </c>
      <c r="DG10" s="396" t="s">
        <v>155</v>
      </c>
      <c r="DH10" s="217" t="s">
        <v>155</v>
      </c>
      <c r="DI10" s="217" t="s">
        <v>156</v>
      </c>
      <c r="DJ10" s="217" t="s">
        <v>156</v>
      </c>
      <c r="DK10" s="217" t="s">
        <v>157</v>
      </c>
      <c r="DL10" s="217" t="s">
        <v>157</v>
      </c>
      <c r="DM10" s="217" t="s">
        <v>158</v>
      </c>
      <c r="DN10" s="217" t="s">
        <v>158</v>
      </c>
      <c r="DO10" s="217" t="s">
        <v>159</v>
      </c>
      <c r="DP10" s="217" t="s">
        <v>159</v>
      </c>
      <c r="DQ10" s="217" t="s">
        <v>160</v>
      </c>
      <c r="DR10" s="217" t="s">
        <v>160</v>
      </c>
      <c r="DS10" s="378" t="s">
        <v>162</v>
      </c>
      <c r="DT10" s="385" t="s">
        <v>127</v>
      </c>
      <c r="DU10" s="499"/>
      <c r="DV10" s="523" t="s">
        <v>172</v>
      </c>
      <c r="DY10" s="216" t="s">
        <v>155</v>
      </c>
      <c r="DZ10" s="217" t="s">
        <v>155</v>
      </c>
      <c r="EA10" s="217" t="s">
        <v>156</v>
      </c>
      <c r="EB10" s="217" t="s">
        <v>156</v>
      </c>
      <c r="EC10" s="217" t="s">
        <v>157</v>
      </c>
      <c r="ED10" s="217" t="s">
        <v>157</v>
      </c>
      <c r="EE10" s="217" t="s">
        <v>158</v>
      </c>
      <c r="EF10" s="217" t="s">
        <v>158</v>
      </c>
      <c r="EG10" s="217" t="s">
        <v>159</v>
      </c>
      <c r="EH10" s="217" t="s">
        <v>159</v>
      </c>
      <c r="EI10" s="217" t="s">
        <v>160</v>
      </c>
      <c r="EJ10" s="217" t="s">
        <v>160</v>
      </c>
      <c r="EK10" s="378" t="s">
        <v>162</v>
      </c>
      <c r="EL10" s="385" t="s">
        <v>127</v>
      </c>
    </row>
    <row r="11" spans="1:142" ht="56.25" customHeight="1" thickBot="1">
      <c r="A11" s="60"/>
      <c r="B11" s="60"/>
      <c r="C11" s="60"/>
      <c r="D11" s="60"/>
      <c r="E11" s="60"/>
      <c r="F11" s="60"/>
      <c r="G11" s="60"/>
      <c r="H11" s="60"/>
      <c r="I11" s="60"/>
      <c r="J11" s="60"/>
      <c r="K11" s="60"/>
      <c r="L11" s="60"/>
      <c r="M11" s="522"/>
      <c r="N11" s="506"/>
      <c r="O11" s="397" t="s">
        <v>157</v>
      </c>
      <c r="P11" s="221" t="s">
        <v>161</v>
      </c>
      <c r="Q11" s="221" t="s">
        <v>157</v>
      </c>
      <c r="R11" s="221" t="s">
        <v>161</v>
      </c>
      <c r="S11" s="221" t="s">
        <v>157</v>
      </c>
      <c r="T11" s="221" t="s">
        <v>161</v>
      </c>
      <c r="U11" s="221" t="s">
        <v>157</v>
      </c>
      <c r="V11" s="221" t="s">
        <v>161</v>
      </c>
      <c r="W11" s="221" t="s">
        <v>157</v>
      </c>
      <c r="X11" s="221" t="s">
        <v>161</v>
      </c>
      <c r="Y11" s="221" t="s">
        <v>157</v>
      </c>
      <c r="Z11" s="221" t="s">
        <v>161</v>
      </c>
      <c r="AA11" s="384" t="s">
        <v>157</v>
      </c>
      <c r="AB11" s="386"/>
      <c r="AC11" s="500"/>
      <c r="AD11" s="506"/>
      <c r="AE11" s="397" t="s">
        <v>157</v>
      </c>
      <c r="AF11" s="221" t="s">
        <v>161</v>
      </c>
      <c r="AG11" s="221" t="s">
        <v>157</v>
      </c>
      <c r="AH11" s="221" t="s">
        <v>161</v>
      </c>
      <c r="AI11" s="221" t="s">
        <v>157</v>
      </c>
      <c r="AJ11" s="221" t="s">
        <v>161</v>
      </c>
      <c r="AK11" s="221" t="s">
        <v>157</v>
      </c>
      <c r="AL11" s="221" t="s">
        <v>161</v>
      </c>
      <c r="AM11" s="221" t="s">
        <v>157</v>
      </c>
      <c r="AN11" s="221" t="s">
        <v>161</v>
      </c>
      <c r="AO11" s="221" t="s">
        <v>157</v>
      </c>
      <c r="AP11" s="221" t="s">
        <v>161</v>
      </c>
      <c r="AQ11" s="384" t="s">
        <v>157</v>
      </c>
      <c r="AR11" s="386"/>
      <c r="AS11" s="500"/>
      <c r="AT11" s="506"/>
      <c r="AU11" s="397" t="s">
        <v>157</v>
      </c>
      <c r="AV11" s="221" t="s">
        <v>161</v>
      </c>
      <c r="AW11" s="221" t="s">
        <v>157</v>
      </c>
      <c r="AX11" s="221" t="s">
        <v>161</v>
      </c>
      <c r="AY11" s="221" t="s">
        <v>157</v>
      </c>
      <c r="AZ11" s="221" t="s">
        <v>161</v>
      </c>
      <c r="BA11" s="221" t="s">
        <v>157</v>
      </c>
      <c r="BB11" s="221" t="s">
        <v>161</v>
      </c>
      <c r="BC11" s="221" t="s">
        <v>157</v>
      </c>
      <c r="BD11" s="221" t="s">
        <v>161</v>
      </c>
      <c r="BE11" s="221" t="s">
        <v>157</v>
      </c>
      <c r="BF11" s="221" t="s">
        <v>161</v>
      </c>
      <c r="BG11" s="384" t="s">
        <v>157</v>
      </c>
      <c r="BH11" s="386"/>
      <c r="BI11" s="500"/>
      <c r="BJ11" s="506"/>
      <c r="BK11" s="397" t="s">
        <v>157</v>
      </c>
      <c r="BL11" s="221" t="s">
        <v>161</v>
      </c>
      <c r="BM11" s="221" t="s">
        <v>157</v>
      </c>
      <c r="BN11" s="221" t="s">
        <v>161</v>
      </c>
      <c r="BO11" s="221" t="s">
        <v>157</v>
      </c>
      <c r="BP11" s="221" t="s">
        <v>161</v>
      </c>
      <c r="BQ11" s="221" t="s">
        <v>157</v>
      </c>
      <c r="BR11" s="221" t="s">
        <v>161</v>
      </c>
      <c r="BS11" s="221" t="s">
        <v>157</v>
      </c>
      <c r="BT11" s="221" t="s">
        <v>161</v>
      </c>
      <c r="BU11" s="221" t="s">
        <v>157</v>
      </c>
      <c r="BV11" s="221" t="s">
        <v>161</v>
      </c>
      <c r="BW11" s="384" t="s">
        <v>157</v>
      </c>
      <c r="BX11" s="386"/>
      <c r="BY11" s="500"/>
      <c r="BZ11" s="506"/>
      <c r="CA11" s="397" t="s">
        <v>157</v>
      </c>
      <c r="CB11" s="221" t="s">
        <v>161</v>
      </c>
      <c r="CC11" s="221" t="s">
        <v>157</v>
      </c>
      <c r="CD11" s="221" t="s">
        <v>161</v>
      </c>
      <c r="CE11" s="221" t="s">
        <v>157</v>
      </c>
      <c r="CF11" s="221" t="s">
        <v>161</v>
      </c>
      <c r="CG11" s="221" t="s">
        <v>157</v>
      </c>
      <c r="CH11" s="221" t="s">
        <v>161</v>
      </c>
      <c r="CI11" s="221" t="s">
        <v>157</v>
      </c>
      <c r="CJ11" s="221" t="s">
        <v>161</v>
      </c>
      <c r="CK11" s="221" t="s">
        <v>157</v>
      </c>
      <c r="CL11" s="221" t="s">
        <v>161</v>
      </c>
      <c r="CM11" s="384" t="s">
        <v>157</v>
      </c>
      <c r="CN11" s="386"/>
      <c r="CO11" s="276"/>
      <c r="CP11" s="506"/>
      <c r="CQ11" s="397" t="s">
        <v>157</v>
      </c>
      <c r="CR11" s="221" t="s">
        <v>161</v>
      </c>
      <c r="CS11" s="221" t="s">
        <v>157</v>
      </c>
      <c r="CT11" s="221" t="s">
        <v>161</v>
      </c>
      <c r="CU11" s="221" t="s">
        <v>157</v>
      </c>
      <c r="CV11" s="221" t="s">
        <v>161</v>
      </c>
      <c r="CW11" s="221" t="s">
        <v>157</v>
      </c>
      <c r="CX11" s="221" t="s">
        <v>161</v>
      </c>
      <c r="CY11" s="221" t="s">
        <v>157</v>
      </c>
      <c r="CZ11" s="221" t="s">
        <v>161</v>
      </c>
      <c r="DA11" s="221" t="s">
        <v>157</v>
      </c>
      <c r="DB11" s="221" t="s">
        <v>161</v>
      </c>
      <c r="DC11" s="384" t="s">
        <v>157</v>
      </c>
      <c r="DD11" s="386"/>
      <c r="DE11" s="222"/>
      <c r="DF11" s="506"/>
      <c r="DG11" s="397" t="s">
        <v>157</v>
      </c>
      <c r="DH11" s="221" t="s">
        <v>161</v>
      </c>
      <c r="DI11" s="221" t="s">
        <v>157</v>
      </c>
      <c r="DJ11" s="221" t="s">
        <v>161</v>
      </c>
      <c r="DK11" s="221" t="s">
        <v>157</v>
      </c>
      <c r="DL11" s="221" t="s">
        <v>161</v>
      </c>
      <c r="DM11" s="221" t="s">
        <v>157</v>
      </c>
      <c r="DN11" s="221" t="s">
        <v>161</v>
      </c>
      <c r="DO11" s="221" t="s">
        <v>157</v>
      </c>
      <c r="DP11" s="221" t="s">
        <v>161</v>
      </c>
      <c r="DQ11" s="221" t="s">
        <v>157</v>
      </c>
      <c r="DR11" s="221" t="s">
        <v>161</v>
      </c>
      <c r="DS11" s="384" t="s">
        <v>157</v>
      </c>
      <c r="DT11" s="386"/>
      <c r="DU11" s="500"/>
      <c r="DV11" s="524"/>
      <c r="DY11" s="257" t="s">
        <v>157</v>
      </c>
      <c r="DZ11" s="294" t="s">
        <v>161</v>
      </c>
      <c r="EA11" s="294" t="s">
        <v>157</v>
      </c>
      <c r="EB11" s="294" t="s">
        <v>161</v>
      </c>
      <c r="EC11" s="294" t="s">
        <v>157</v>
      </c>
      <c r="ED11" s="294" t="s">
        <v>161</v>
      </c>
      <c r="EE11" s="294" t="s">
        <v>157</v>
      </c>
      <c r="EF11" s="294" t="s">
        <v>161</v>
      </c>
      <c r="EG11" s="294" t="s">
        <v>157</v>
      </c>
      <c r="EH11" s="294" t="s">
        <v>161</v>
      </c>
      <c r="EI11" s="294" t="s">
        <v>157</v>
      </c>
      <c r="EJ11" s="294" t="s">
        <v>161</v>
      </c>
      <c r="EK11" s="291" t="s">
        <v>157</v>
      </c>
      <c r="EL11" s="386"/>
    </row>
    <row r="12" spans="1:142" ht="74.25" customHeight="1" thickBot="1">
      <c r="A12" s="71">
        <v>1</v>
      </c>
      <c r="B12" s="401" t="s">
        <v>40</v>
      </c>
      <c r="C12" s="402" t="s">
        <v>41</v>
      </c>
      <c r="D12" s="87"/>
      <c r="E12" s="18"/>
      <c r="F12" s="19"/>
      <c r="G12" s="20"/>
      <c r="H12" s="21"/>
      <c r="I12" s="22"/>
      <c r="J12" s="23"/>
      <c r="K12" s="20"/>
      <c r="L12" s="20"/>
      <c r="M12" s="119"/>
      <c r="N12" s="429"/>
      <c r="O12" s="214"/>
      <c r="P12" s="203"/>
      <c r="Q12" s="203"/>
      <c r="R12" s="203"/>
      <c r="S12" s="203"/>
      <c r="T12" s="203"/>
      <c r="U12" s="203"/>
      <c r="V12" s="203"/>
      <c r="W12" s="203"/>
      <c r="X12" s="203"/>
      <c r="Y12" s="203"/>
      <c r="Z12" s="203"/>
      <c r="AA12" s="365"/>
      <c r="AB12" s="388">
        <f aca="true" t="shared" si="0" ref="AB12:AB17">SUM(O12:AA12)</f>
        <v>0</v>
      </c>
      <c r="AC12" s="213"/>
      <c r="AD12" s="430">
        <v>2</v>
      </c>
      <c r="AE12" s="471"/>
      <c r="AF12" s="470"/>
      <c r="AG12" s="470"/>
      <c r="AH12" s="470"/>
      <c r="AI12" s="470">
        <v>2</v>
      </c>
      <c r="AJ12" s="470"/>
      <c r="AK12" s="470"/>
      <c r="AL12" s="470"/>
      <c r="AM12" s="470"/>
      <c r="AN12" s="470"/>
      <c r="AO12" s="470"/>
      <c r="AP12" s="470"/>
      <c r="AQ12" s="473"/>
      <c r="AR12" s="388">
        <f aca="true" t="shared" si="1" ref="AR12:AR17">SUM(AE12:AQ12)</f>
        <v>2</v>
      </c>
      <c r="AS12" s="213"/>
      <c r="AT12" s="430"/>
      <c r="AU12" s="214"/>
      <c r="AV12" s="203"/>
      <c r="AW12" s="203"/>
      <c r="AX12" s="203"/>
      <c r="AY12" s="203"/>
      <c r="AZ12" s="203"/>
      <c r="BA12" s="203"/>
      <c r="BB12" s="203"/>
      <c r="BC12" s="203"/>
      <c r="BD12" s="203"/>
      <c r="BE12" s="203"/>
      <c r="BF12" s="203"/>
      <c r="BG12" s="365"/>
      <c r="BH12" s="388">
        <f aca="true" t="shared" si="2" ref="BH12:BH17">SUM(AU12:BG12)</f>
        <v>0</v>
      </c>
      <c r="BI12" s="213"/>
      <c r="BJ12" s="430">
        <v>5</v>
      </c>
      <c r="BK12" s="465"/>
      <c r="BL12" s="464"/>
      <c r="BM12" s="464"/>
      <c r="BN12" s="464"/>
      <c r="BO12" s="464">
        <v>1</v>
      </c>
      <c r="BP12" s="464"/>
      <c r="BQ12" s="464">
        <v>2</v>
      </c>
      <c r="BR12" s="464"/>
      <c r="BS12" s="464">
        <v>2</v>
      </c>
      <c r="BT12" s="464"/>
      <c r="BU12" s="464">
        <v>1</v>
      </c>
      <c r="BV12" s="464"/>
      <c r="BW12" s="466"/>
      <c r="BX12" s="388">
        <f aca="true" t="shared" si="3" ref="BX12:BX17">SUM(BK12:BW12)</f>
        <v>6</v>
      </c>
      <c r="BY12" s="213"/>
      <c r="BZ12" s="430">
        <v>2</v>
      </c>
      <c r="CA12" s="214"/>
      <c r="CB12" s="203"/>
      <c r="CC12" s="203"/>
      <c r="CD12" s="203"/>
      <c r="CE12" s="203"/>
      <c r="CF12" s="203"/>
      <c r="CG12" s="203">
        <v>1</v>
      </c>
      <c r="CH12" s="203"/>
      <c r="CI12" s="203">
        <v>1</v>
      </c>
      <c r="CJ12" s="203"/>
      <c r="CK12" s="203"/>
      <c r="CL12" s="203"/>
      <c r="CM12" s="365"/>
      <c r="CN12" s="388">
        <f aca="true" t="shared" si="4" ref="CN12:CN17">SUM(CA12:CM12)</f>
        <v>2</v>
      </c>
      <c r="CO12" s="213"/>
      <c r="CP12" s="399"/>
      <c r="CQ12" s="214"/>
      <c r="CR12" s="203"/>
      <c r="CS12" s="203"/>
      <c r="CT12" s="203"/>
      <c r="CU12" s="203"/>
      <c r="CV12" s="203"/>
      <c r="CW12" s="203"/>
      <c r="CX12" s="203"/>
      <c r="CY12" s="203"/>
      <c r="CZ12" s="203"/>
      <c r="DA12" s="203"/>
      <c r="DB12" s="203"/>
      <c r="DC12" s="365"/>
      <c r="DD12" s="388">
        <f aca="true" t="shared" si="5" ref="DD12:DD17">SUM(CQ12:DC12)</f>
        <v>0</v>
      </c>
      <c r="DE12" s="213"/>
      <c r="DF12" s="430"/>
      <c r="DG12" s="214"/>
      <c r="DH12" s="203"/>
      <c r="DI12" s="203"/>
      <c r="DJ12" s="203"/>
      <c r="DK12" s="203"/>
      <c r="DL12" s="203"/>
      <c r="DM12" s="203"/>
      <c r="DN12" s="203"/>
      <c r="DO12" s="203"/>
      <c r="DP12" s="203"/>
      <c r="DQ12" s="203"/>
      <c r="DR12" s="203"/>
      <c r="DS12" s="365"/>
      <c r="DT12" s="388">
        <f aca="true" t="shared" si="6" ref="DT12:DT17">SUM(DG12:DS12)</f>
        <v>0</v>
      </c>
      <c r="DU12" s="213"/>
      <c r="DV12" s="391">
        <f aca="true" t="shared" si="7" ref="DV12:DV17">SUM(DF12,CP12,BZ12,BJ12,AT12,AD12,N12)</f>
        <v>9</v>
      </c>
      <c r="DY12" s="206">
        <f aca="true" t="shared" si="8" ref="DY12:DY17">SUM(DG12,CQ12,CA12,BK12,AU12,AE12,O12)</f>
        <v>0</v>
      </c>
      <c r="DZ12" s="254">
        <f aca="true" t="shared" si="9" ref="DZ12:EK12">SUM(DH12,CR12,CB12,BL12,AV12,AF12,P12)</f>
        <v>0</v>
      </c>
      <c r="EA12" s="254">
        <f t="shared" si="9"/>
        <v>0</v>
      </c>
      <c r="EB12" s="254">
        <f t="shared" si="9"/>
        <v>0</v>
      </c>
      <c r="EC12" s="254">
        <f t="shared" si="9"/>
        <v>3</v>
      </c>
      <c r="ED12" s="254">
        <f t="shared" si="9"/>
        <v>0</v>
      </c>
      <c r="EE12" s="254">
        <f t="shared" si="9"/>
        <v>3</v>
      </c>
      <c r="EF12" s="254">
        <f t="shared" si="9"/>
        <v>0</v>
      </c>
      <c r="EG12" s="254">
        <f t="shared" si="9"/>
        <v>3</v>
      </c>
      <c r="EH12" s="254">
        <f t="shared" si="9"/>
        <v>0</v>
      </c>
      <c r="EI12" s="254">
        <f t="shared" si="9"/>
        <v>1</v>
      </c>
      <c r="EJ12" s="254">
        <f t="shared" si="9"/>
        <v>0</v>
      </c>
      <c r="EK12" s="379">
        <f t="shared" si="9"/>
        <v>0</v>
      </c>
      <c r="EL12" s="394">
        <f aca="true" t="shared" si="10" ref="EL12:EL17">SUM(DY12:EK12)</f>
        <v>10</v>
      </c>
    </row>
    <row r="13" spans="1:142" ht="113.25" customHeight="1" thickBot="1">
      <c r="A13" s="71">
        <v>2</v>
      </c>
      <c r="B13" s="137" t="s">
        <v>42</v>
      </c>
      <c r="C13" s="138" t="s">
        <v>43</v>
      </c>
      <c r="D13" s="87"/>
      <c r="E13" s="18"/>
      <c r="F13" s="19"/>
      <c r="G13" s="20"/>
      <c r="H13" s="21"/>
      <c r="I13" s="22"/>
      <c r="J13" s="23"/>
      <c r="K13" s="20"/>
      <c r="L13" s="20"/>
      <c r="M13" s="119"/>
      <c r="N13" s="423">
        <v>5</v>
      </c>
      <c r="O13" s="214"/>
      <c r="P13" s="203"/>
      <c r="Q13" s="203"/>
      <c r="R13" s="203"/>
      <c r="S13" s="203"/>
      <c r="T13" s="203"/>
      <c r="U13" s="203">
        <v>1</v>
      </c>
      <c r="V13" s="203"/>
      <c r="W13" s="203">
        <v>4</v>
      </c>
      <c r="X13" s="203"/>
      <c r="Y13" s="203"/>
      <c r="Z13" s="203"/>
      <c r="AA13" s="365"/>
      <c r="AB13" s="388">
        <f t="shared" si="0"/>
        <v>5</v>
      </c>
      <c r="AC13" s="213"/>
      <c r="AD13" s="426"/>
      <c r="AE13" s="214"/>
      <c r="AF13" s="203"/>
      <c r="AG13" s="203"/>
      <c r="AH13" s="203"/>
      <c r="AI13" s="203"/>
      <c r="AJ13" s="203"/>
      <c r="AK13" s="203"/>
      <c r="AL13" s="203"/>
      <c r="AM13" s="203"/>
      <c r="AN13" s="203"/>
      <c r="AO13" s="203"/>
      <c r="AP13" s="203"/>
      <c r="AQ13" s="365"/>
      <c r="AR13" s="388">
        <f t="shared" si="1"/>
        <v>0</v>
      </c>
      <c r="AS13" s="213"/>
      <c r="AT13" s="426">
        <v>2</v>
      </c>
      <c r="AU13" s="214"/>
      <c r="AV13" s="203"/>
      <c r="AW13" s="203"/>
      <c r="AX13" s="203"/>
      <c r="AY13" s="203">
        <v>1</v>
      </c>
      <c r="AZ13" s="203"/>
      <c r="BA13" s="203"/>
      <c r="BB13" s="203"/>
      <c r="BC13" s="203">
        <v>1</v>
      </c>
      <c r="BD13" s="203"/>
      <c r="BE13" s="203"/>
      <c r="BF13" s="203"/>
      <c r="BG13" s="365"/>
      <c r="BH13" s="388">
        <f t="shared" si="2"/>
        <v>2</v>
      </c>
      <c r="BI13" s="213"/>
      <c r="BJ13" s="426">
        <v>1</v>
      </c>
      <c r="BK13" s="465"/>
      <c r="BL13" s="464"/>
      <c r="BM13" s="464">
        <v>1</v>
      </c>
      <c r="BN13" s="464"/>
      <c r="BO13" s="464"/>
      <c r="BP13" s="464"/>
      <c r="BQ13" s="464"/>
      <c r="BR13" s="464"/>
      <c r="BS13" s="464"/>
      <c r="BT13" s="464"/>
      <c r="BU13" s="464"/>
      <c r="BV13" s="464"/>
      <c r="BW13" s="466"/>
      <c r="BX13" s="388">
        <f t="shared" si="3"/>
        <v>1</v>
      </c>
      <c r="BY13" s="213"/>
      <c r="BZ13" s="426"/>
      <c r="CA13" s="214"/>
      <c r="CB13" s="203"/>
      <c r="CC13" s="203"/>
      <c r="CD13" s="203"/>
      <c r="CE13" s="203"/>
      <c r="CF13" s="203"/>
      <c r="CG13" s="203"/>
      <c r="CH13" s="203"/>
      <c r="CI13" s="203"/>
      <c r="CJ13" s="203"/>
      <c r="CK13" s="203"/>
      <c r="CL13" s="203"/>
      <c r="CM13" s="365"/>
      <c r="CN13" s="388">
        <f t="shared" si="4"/>
        <v>0</v>
      </c>
      <c r="CO13" s="213"/>
      <c r="CP13" s="228"/>
      <c r="CQ13" s="214"/>
      <c r="CR13" s="203"/>
      <c r="CS13" s="203"/>
      <c r="CT13" s="203"/>
      <c r="CU13" s="203"/>
      <c r="CV13" s="203"/>
      <c r="CW13" s="203"/>
      <c r="CX13" s="203"/>
      <c r="CY13" s="203"/>
      <c r="CZ13" s="203"/>
      <c r="DA13" s="203"/>
      <c r="DB13" s="203"/>
      <c r="DC13" s="365"/>
      <c r="DD13" s="388">
        <f t="shared" si="5"/>
        <v>0</v>
      </c>
      <c r="DE13" s="213"/>
      <c r="DF13" s="426"/>
      <c r="DG13" s="214"/>
      <c r="DH13" s="203"/>
      <c r="DI13" s="203"/>
      <c r="DJ13" s="203"/>
      <c r="DK13" s="203"/>
      <c r="DL13" s="203"/>
      <c r="DM13" s="203"/>
      <c r="DN13" s="203"/>
      <c r="DO13" s="203"/>
      <c r="DP13" s="203"/>
      <c r="DQ13" s="203"/>
      <c r="DR13" s="203"/>
      <c r="DS13" s="365"/>
      <c r="DT13" s="388">
        <f t="shared" si="6"/>
        <v>0</v>
      </c>
      <c r="DU13" s="213"/>
      <c r="DV13" s="391">
        <f t="shared" si="7"/>
        <v>8</v>
      </c>
      <c r="DY13" s="206">
        <f t="shared" si="8"/>
        <v>0</v>
      </c>
      <c r="DZ13" s="254">
        <f aca="true" t="shared" si="11" ref="DZ13:EK17">SUM(DH13,CR13,CB13,BL13,AV13,AF13,P13)</f>
        <v>0</v>
      </c>
      <c r="EA13" s="254">
        <f t="shared" si="11"/>
        <v>1</v>
      </c>
      <c r="EB13" s="254">
        <f t="shared" si="11"/>
        <v>0</v>
      </c>
      <c r="EC13" s="254">
        <f t="shared" si="11"/>
        <v>1</v>
      </c>
      <c r="ED13" s="254">
        <f t="shared" si="11"/>
        <v>0</v>
      </c>
      <c r="EE13" s="254">
        <f t="shared" si="11"/>
        <v>1</v>
      </c>
      <c r="EF13" s="254">
        <f t="shared" si="11"/>
        <v>0</v>
      </c>
      <c r="EG13" s="254">
        <f t="shared" si="11"/>
        <v>5</v>
      </c>
      <c r="EH13" s="254">
        <f t="shared" si="11"/>
        <v>0</v>
      </c>
      <c r="EI13" s="254">
        <f t="shared" si="11"/>
        <v>0</v>
      </c>
      <c r="EJ13" s="254">
        <f t="shared" si="11"/>
        <v>0</v>
      </c>
      <c r="EK13" s="379">
        <f t="shared" si="11"/>
        <v>0</v>
      </c>
      <c r="EL13" s="395">
        <f t="shared" si="10"/>
        <v>8</v>
      </c>
    </row>
    <row r="14" spans="1:142" ht="54.75" customHeight="1" thickBot="1">
      <c r="A14" s="71">
        <v>4</v>
      </c>
      <c r="B14" s="137" t="s">
        <v>46</v>
      </c>
      <c r="C14" s="139" t="s">
        <v>47</v>
      </c>
      <c r="D14" s="87"/>
      <c r="E14" s="18"/>
      <c r="F14" s="19"/>
      <c r="G14" s="20"/>
      <c r="H14" s="21"/>
      <c r="I14" s="22"/>
      <c r="J14" s="23"/>
      <c r="K14" s="20"/>
      <c r="L14" s="20"/>
      <c r="M14" s="119"/>
      <c r="N14" s="423"/>
      <c r="O14" s="214"/>
      <c r="P14" s="203"/>
      <c r="Q14" s="203"/>
      <c r="R14" s="203"/>
      <c r="S14" s="203"/>
      <c r="T14" s="203"/>
      <c r="U14" s="203"/>
      <c r="V14" s="203"/>
      <c r="W14" s="203"/>
      <c r="X14" s="203"/>
      <c r="Y14" s="203"/>
      <c r="Z14" s="203"/>
      <c r="AA14" s="365"/>
      <c r="AB14" s="388">
        <f t="shared" si="0"/>
        <v>0</v>
      </c>
      <c r="AC14" s="213"/>
      <c r="AD14" s="426"/>
      <c r="AE14" s="214"/>
      <c r="AF14" s="203"/>
      <c r="AG14" s="203"/>
      <c r="AH14" s="203"/>
      <c r="AI14" s="203"/>
      <c r="AJ14" s="203"/>
      <c r="AK14" s="203"/>
      <c r="AL14" s="203"/>
      <c r="AM14" s="203"/>
      <c r="AN14" s="203"/>
      <c r="AO14" s="203"/>
      <c r="AP14" s="203"/>
      <c r="AQ14" s="365"/>
      <c r="AR14" s="388">
        <f t="shared" si="1"/>
        <v>0</v>
      </c>
      <c r="AS14" s="213"/>
      <c r="AT14" s="426">
        <v>5</v>
      </c>
      <c r="AU14" s="214"/>
      <c r="AV14" s="203"/>
      <c r="AW14" s="203"/>
      <c r="AX14" s="203"/>
      <c r="AY14" s="203"/>
      <c r="AZ14" s="203"/>
      <c r="BA14" s="203">
        <v>2</v>
      </c>
      <c r="BB14" s="203"/>
      <c r="BC14" s="203">
        <v>2</v>
      </c>
      <c r="BD14" s="203"/>
      <c r="BE14" s="203">
        <v>1</v>
      </c>
      <c r="BF14" s="203"/>
      <c r="BG14" s="365"/>
      <c r="BH14" s="388">
        <f t="shared" si="2"/>
        <v>5</v>
      </c>
      <c r="BI14" s="213"/>
      <c r="BJ14" s="426"/>
      <c r="BK14" s="214"/>
      <c r="BL14" s="203"/>
      <c r="BM14" s="203"/>
      <c r="BN14" s="203"/>
      <c r="BO14" s="203"/>
      <c r="BP14" s="203"/>
      <c r="BQ14" s="203"/>
      <c r="BR14" s="203"/>
      <c r="BS14" s="203"/>
      <c r="BT14" s="203"/>
      <c r="BU14" s="203"/>
      <c r="BV14" s="203"/>
      <c r="BW14" s="365"/>
      <c r="BX14" s="388">
        <f t="shared" si="3"/>
        <v>0</v>
      </c>
      <c r="BY14" s="213"/>
      <c r="BZ14" s="426">
        <v>1</v>
      </c>
      <c r="CA14" s="214"/>
      <c r="CB14" s="203"/>
      <c r="CC14" s="203"/>
      <c r="CD14" s="203"/>
      <c r="CE14" s="203"/>
      <c r="CF14" s="203"/>
      <c r="CG14" s="203">
        <v>1</v>
      </c>
      <c r="CH14" s="203"/>
      <c r="CI14" s="203"/>
      <c r="CJ14" s="203"/>
      <c r="CK14" s="203"/>
      <c r="CL14" s="203"/>
      <c r="CM14" s="365"/>
      <c r="CN14" s="388">
        <f t="shared" si="4"/>
        <v>1</v>
      </c>
      <c r="CO14" s="213"/>
      <c r="CP14" s="228"/>
      <c r="CQ14" s="214"/>
      <c r="CR14" s="203"/>
      <c r="CS14" s="203"/>
      <c r="CT14" s="203"/>
      <c r="CU14" s="203"/>
      <c r="CV14" s="203"/>
      <c r="CW14" s="203"/>
      <c r="CX14" s="203"/>
      <c r="CY14" s="203"/>
      <c r="CZ14" s="203"/>
      <c r="DA14" s="203"/>
      <c r="DB14" s="203"/>
      <c r="DC14" s="365"/>
      <c r="DD14" s="388">
        <f t="shared" si="5"/>
        <v>0</v>
      </c>
      <c r="DE14" s="213"/>
      <c r="DF14" s="426"/>
      <c r="DG14" s="214"/>
      <c r="DH14" s="203"/>
      <c r="DI14" s="203"/>
      <c r="DJ14" s="203"/>
      <c r="DK14" s="203"/>
      <c r="DL14" s="203"/>
      <c r="DM14" s="203"/>
      <c r="DN14" s="203"/>
      <c r="DO14" s="203"/>
      <c r="DP14" s="203"/>
      <c r="DQ14" s="203"/>
      <c r="DR14" s="203"/>
      <c r="DS14" s="365"/>
      <c r="DT14" s="388">
        <f t="shared" si="6"/>
        <v>0</v>
      </c>
      <c r="DU14" s="213"/>
      <c r="DV14" s="391">
        <f t="shared" si="7"/>
        <v>6</v>
      </c>
      <c r="DY14" s="206">
        <f t="shared" si="8"/>
        <v>0</v>
      </c>
      <c r="DZ14" s="254">
        <f t="shared" si="11"/>
        <v>0</v>
      </c>
      <c r="EA14" s="254">
        <f t="shared" si="11"/>
        <v>0</v>
      </c>
      <c r="EB14" s="254">
        <f t="shared" si="11"/>
        <v>0</v>
      </c>
      <c r="EC14" s="254">
        <f t="shared" si="11"/>
        <v>0</v>
      </c>
      <c r="ED14" s="254">
        <f t="shared" si="11"/>
        <v>0</v>
      </c>
      <c r="EE14" s="254">
        <f t="shared" si="11"/>
        <v>3</v>
      </c>
      <c r="EF14" s="254">
        <f t="shared" si="11"/>
        <v>0</v>
      </c>
      <c r="EG14" s="254">
        <f t="shared" si="11"/>
        <v>2</v>
      </c>
      <c r="EH14" s="254">
        <f t="shared" si="11"/>
        <v>0</v>
      </c>
      <c r="EI14" s="254">
        <f t="shared" si="11"/>
        <v>1</v>
      </c>
      <c r="EJ14" s="254">
        <f t="shared" si="11"/>
        <v>0</v>
      </c>
      <c r="EK14" s="379">
        <f t="shared" si="11"/>
        <v>0</v>
      </c>
      <c r="EL14" s="395">
        <f t="shared" si="10"/>
        <v>6</v>
      </c>
    </row>
    <row r="15" spans="1:142" ht="59.25" customHeight="1" thickBot="1">
      <c r="A15" s="71">
        <v>6</v>
      </c>
      <c r="B15" s="137" t="s">
        <v>50</v>
      </c>
      <c r="C15" s="139" t="s">
        <v>51</v>
      </c>
      <c r="D15" s="83"/>
      <c r="E15" s="36"/>
      <c r="F15" s="37"/>
      <c r="G15" s="38"/>
      <c r="H15" s="39"/>
      <c r="I15" s="40"/>
      <c r="J15" s="41"/>
      <c r="K15" s="38"/>
      <c r="L15" s="38"/>
      <c r="M15" s="119"/>
      <c r="N15" s="423"/>
      <c r="O15" s="214"/>
      <c r="P15" s="203"/>
      <c r="Q15" s="203"/>
      <c r="R15" s="203"/>
      <c r="S15" s="203"/>
      <c r="T15" s="203"/>
      <c r="U15" s="203"/>
      <c r="V15" s="203"/>
      <c r="W15" s="203"/>
      <c r="X15" s="203"/>
      <c r="Y15" s="203"/>
      <c r="Z15" s="203"/>
      <c r="AA15" s="365"/>
      <c r="AB15" s="389">
        <f t="shared" si="0"/>
        <v>0</v>
      </c>
      <c r="AC15" s="213"/>
      <c r="AD15" s="426"/>
      <c r="AE15" s="214"/>
      <c r="AF15" s="203"/>
      <c r="AG15" s="203"/>
      <c r="AH15" s="203"/>
      <c r="AI15" s="203"/>
      <c r="AJ15" s="203"/>
      <c r="AK15" s="203"/>
      <c r="AL15" s="203"/>
      <c r="AM15" s="203"/>
      <c r="AN15" s="203"/>
      <c r="AO15" s="203"/>
      <c r="AP15" s="203"/>
      <c r="AQ15" s="365"/>
      <c r="AR15" s="389">
        <f t="shared" si="1"/>
        <v>0</v>
      </c>
      <c r="AS15" s="213"/>
      <c r="AT15" s="426"/>
      <c r="AU15" s="214"/>
      <c r="AV15" s="203"/>
      <c r="AW15" s="203"/>
      <c r="AX15" s="203"/>
      <c r="AY15" s="203"/>
      <c r="AZ15" s="203"/>
      <c r="BA15" s="203"/>
      <c r="BB15" s="203"/>
      <c r="BC15" s="203"/>
      <c r="BD15" s="203"/>
      <c r="BE15" s="203"/>
      <c r="BF15" s="203"/>
      <c r="BG15" s="365"/>
      <c r="BH15" s="389">
        <f t="shared" si="2"/>
        <v>0</v>
      </c>
      <c r="BI15" s="213"/>
      <c r="BJ15" s="426"/>
      <c r="BK15" s="214"/>
      <c r="BL15" s="203"/>
      <c r="BM15" s="203"/>
      <c r="BN15" s="203"/>
      <c r="BO15" s="203"/>
      <c r="BP15" s="203"/>
      <c r="BQ15" s="203"/>
      <c r="BR15" s="203"/>
      <c r="BS15" s="203"/>
      <c r="BT15" s="203"/>
      <c r="BU15" s="203"/>
      <c r="BV15" s="203"/>
      <c r="BW15" s="365"/>
      <c r="BX15" s="389">
        <f t="shared" si="3"/>
        <v>0</v>
      </c>
      <c r="BY15" s="213"/>
      <c r="BZ15" s="426"/>
      <c r="CA15" s="214"/>
      <c r="CB15" s="203"/>
      <c r="CC15" s="203"/>
      <c r="CD15" s="203"/>
      <c r="CE15" s="203"/>
      <c r="CF15" s="203"/>
      <c r="CG15" s="203"/>
      <c r="CH15" s="203"/>
      <c r="CI15" s="203"/>
      <c r="CJ15" s="203"/>
      <c r="CK15" s="203"/>
      <c r="CL15" s="203"/>
      <c r="CM15" s="365"/>
      <c r="CN15" s="389">
        <f t="shared" si="4"/>
        <v>0</v>
      </c>
      <c r="CO15" s="213"/>
      <c r="CP15" s="228"/>
      <c r="CQ15" s="214"/>
      <c r="CR15" s="203"/>
      <c r="CS15" s="203"/>
      <c r="CT15" s="203"/>
      <c r="CU15" s="203"/>
      <c r="CV15" s="203"/>
      <c r="CW15" s="203"/>
      <c r="CX15" s="203"/>
      <c r="CY15" s="203"/>
      <c r="CZ15" s="203"/>
      <c r="DA15" s="203"/>
      <c r="DB15" s="203"/>
      <c r="DC15" s="365"/>
      <c r="DD15" s="389">
        <f t="shared" si="5"/>
        <v>0</v>
      </c>
      <c r="DE15" s="213"/>
      <c r="DF15" s="426">
        <v>2</v>
      </c>
      <c r="DG15" s="214"/>
      <c r="DH15" s="203"/>
      <c r="DI15" s="203"/>
      <c r="DJ15" s="203"/>
      <c r="DK15" s="203"/>
      <c r="DL15" s="203"/>
      <c r="DM15" s="203"/>
      <c r="DN15" s="203"/>
      <c r="DO15" s="203"/>
      <c r="DP15" s="203">
        <v>1</v>
      </c>
      <c r="DQ15" s="203"/>
      <c r="DR15" s="203"/>
      <c r="DS15" s="365"/>
      <c r="DT15" s="389">
        <f t="shared" si="6"/>
        <v>1</v>
      </c>
      <c r="DU15" s="213"/>
      <c r="DV15" s="391">
        <f t="shared" si="7"/>
        <v>2</v>
      </c>
      <c r="DY15" s="206">
        <f t="shared" si="8"/>
        <v>0</v>
      </c>
      <c r="DZ15" s="254">
        <f t="shared" si="11"/>
        <v>0</v>
      </c>
      <c r="EA15" s="254">
        <f t="shared" si="11"/>
        <v>0</v>
      </c>
      <c r="EB15" s="254">
        <f t="shared" si="11"/>
        <v>0</v>
      </c>
      <c r="EC15" s="254">
        <f t="shared" si="11"/>
        <v>0</v>
      </c>
      <c r="ED15" s="254">
        <f t="shared" si="11"/>
        <v>0</v>
      </c>
      <c r="EE15" s="254">
        <f t="shared" si="11"/>
        <v>0</v>
      </c>
      <c r="EF15" s="254">
        <f t="shared" si="11"/>
        <v>0</v>
      </c>
      <c r="EG15" s="254">
        <f t="shared" si="11"/>
        <v>0</v>
      </c>
      <c r="EH15" s="254">
        <f t="shared" si="11"/>
        <v>1</v>
      </c>
      <c r="EI15" s="254">
        <f t="shared" si="11"/>
        <v>0</v>
      </c>
      <c r="EJ15" s="254">
        <f t="shared" si="11"/>
        <v>0</v>
      </c>
      <c r="EK15" s="379">
        <f t="shared" si="11"/>
        <v>0</v>
      </c>
      <c r="EL15" s="395">
        <f t="shared" si="10"/>
        <v>1</v>
      </c>
    </row>
    <row r="16" spans="1:142" ht="59.25" customHeight="1" thickBot="1">
      <c r="A16" s="71"/>
      <c r="B16" s="140" t="s">
        <v>145</v>
      </c>
      <c r="C16" s="141" t="s">
        <v>146</v>
      </c>
      <c r="D16" s="83"/>
      <c r="E16" s="36"/>
      <c r="F16" s="37"/>
      <c r="G16" s="38"/>
      <c r="H16" s="39"/>
      <c r="I16" s="40"/>
      <c r="J16" s="41"/>
      <c r="K16" s="38"/>
      <c r="L16" s="38"/>
      <c r="M16" s="119"/>
      <c r="N16" s="423"/>
      <c r="O16" s="214"/>
      <c r="P16" s="203"/>
      <c r="Q16" s="203"/>
      <c r="R16" s="203"/>
      <c r="S16" s="203"/>
      <c r="T16" s="203"/>
      <c r="U16" s="203"/>
      <c r="V16" s="203"/>
      <c r="W16" s="203"/>
      <c r="X16" s="203"/>
      <c r="Y16" s="203"/>
      <c r="Z16" s="203"/>
      <c r="AA16" s="365"/>
      <c r="AB16" s="388">
        <f t="shared" si="0"/>
        <v>0</v>
      </c>
      <c r="AC16" s="213"/>
      <c r="AD16" s="426"/>
      <c r="AE16" s="214"/>
      <c r="AF16" s="203"/>
      <c r="AG16" s="203"/>
      <c r="AH16" s="203"/>
      <c r="AI16" s="203"/>
      <c r="AJ16" s="203"/>
      <c r="AK16" s="203"/>
      <c r="AL16" s="203"/>
      <c r="AM16" s="203"/>
      <c r="AN16" s="203"/>
      <c r="AO16" s="203"/>
      <c r="AP16" s="203"/>
      <c r="AQ16" s="365"/>
      <c r="AR16" s="388">
        <f t="shared" si="1"/>
        <v>0</v>
      </c>
      <c r="AS16" s="213"/>
      <c r="AT16" s="426"/>
      <c r="AU16" s="214"/>
      <c r="AV16" s="203"/>
      <c r="AW16" s="203"/>
      <c r="AX16" s="203"/>
      <c r="AY16" s="203"/>
      <c r="AZ16" s="203"/>
      <c r="BA16" s="203"/>
      <c r="BB16" s="203"/>
      <c r="BC16" s="203"/>
      <c r="BD16" s="203"/>
      <c r="BE16" s="203"/>
      <c r="BF16" s="203"/>
      <c r="BG16" s="365"/>
      <c r="BH16" s="388">
        <f t="shared" si="2"/>
        <v>0</v>
      </c>
      <c r="BI16" s="213"/>
      <c r="BJ16" s="426"/>
      <c r="BK16" s="214"/>
      <c r="BL16" s="203"/>
      <c r="BM16" s="203"/>
      <c r="BN16" s="203"/>
      <c r="BO16" s="203"/>
      <c r="BP16" s="203"/>
      <c r="BQ16" s="203"/>
      <c r="BR16" s="203"/>
      <c r="BS16" s="203"/>
      <c r="BT16" s="203"/>
      <c r="BU16" s="203"/>
      <c r="BV16" s="203"/>
      <c r="BW16" s="365"/>
      <c r="BX16" s="388">
        <f t="shared" si="3"/>
        <v>0</v>
      </c>
      <c r="BY16" s="213"/>
      <c r="BZ16" s="426"/>
      <c r="CA16" s="214"/>
      <c r="CB16" s="203"/>
      <c r="CC16" s="203"/>
      <c r="CD16" s="203"/>
      <c r="CE16" s="203"/>
      <c r="CF16" s="203"/>
      <c r="CG16" s="203"/>
      <c r="CH16" s="203"/>
      <c r="CI16" s="203"/>
      <c r="CJ16" s="203"/>
      <c r="CK16" s="203"/>
      <c r="CL16" s="203"/>
      <c r="CM16" s="365"/>
      <c r="CN16" s="388">
        <f t="shared" si="4"/>
        <v>0</v>
      </c>
      <c r="CO16" s="213"/>
      <c r="CP16" s="228"/>
      <c r="CQ16" s="214"/>
      <c r="CR16" s="203"/>
      <c r="CS16" s="203"/>
      <c r="CT16" s="203"/>
      <c r="CU16" s="203"/>
      <c r="CV16" s="203"/>
      <c r="CW16" s="203"/>
      <c r="CX16" s="203"/>
      <c r="CY16" s="203"/>
      <c r="CZ16" s="203"/>
      <c r="DA16" s="203"/>
      <c r="DB16" s="203"/>
      <c r="DC16" s="365"/>
      <c r="DD16" s="388">
        <f t="shared" si="5"/>
        <v>0</v>
      </c>
      <c r="DE16" s="213"/>
      <c r="DF16" s="426"/>
      <c r="DG16" s="214"/>
      <c r="DH16" s="203"/>
      <c r="DI16" s="203"/>
      <c r="DJ16" s="203"/>
      <c r="DK16" s="203"/>
      <c r="DL16" s="203"/>
      <c r="DM16" s="203"/>
      <c r="DN16" s="203"/>
      <c r="DO16" s="203"/>
      <c r="DP16" s="203"/>
      <c r="DQ16" s="203"/>
      <c r="DR16" s="203"/>
      <c r="DS16" s="365"/>
      <c r="DT16" s="388">
        <f t="shared" si="6"/>
        <v>0</v>
      </c>
      <c r="DU16" s="213"/>
      <c r="DV16" s="391">
        <f t="shared" si="7"/>
        <v>0</v>
      </c>
      <c r="DY16" s="206">
        <f t="shared" si="8"/>
        <v>0</v>
      </c>
      <c r="DZ16" s="254">
        <f t="shared" si="11"/>
        <v>0</v>
      </c>
      <c r="EA16" s="254">
        <f t="shared" si="11"/>
        <v>0</v>
      </c>
      <c r="EB16" s="254">
        <f t="shared" si="11"/>
        <v>0</v>
      </c>
      <c r="EC16" s="254">
        <f t="shared" si="11"/>
        <v>0</v>
      </c>
      <c r="ED16" s="254">
        <f t="shared" si="11"/>
        <v>0</v>
      </c>
      <c r="EE16" s="254">
        <f t="shared" si="11"/>
        <v>0</v>
      </c>
      <c r="EF16" s="254">
        <f t="shared" si="11"/>
        <v>0</v>
      </c>
      <c r="EG16" s="254">
        <f t="shared" si="11"/>
        <v>0</v>
      </c>
      <c r="EH16" s="254">
        <f t="shared" si="11"/>
        <v>0</v>
      </c>
      <c r="EI16" s="254">
        <f t="shared" si="11"/>
        <v>0</v>
      </c>
      <c r="EJ16" s="254">
        <f t="shared" si="11"/>
        <v>0</v>
      </c>
      <c r="EK16" s="379">
        <f t="shared" si="11"/>
        <v>0</v>
      </c>
      <c r="EL16" s="395">
        <f t="shared" si="10"/>
        <v>0</v>
      </c>
    </row>
    <row r="17" spans="1:142" ht="63" customHeight="1" thickBot="1">
      <c r="A17" s="71">
        <v>4</v>
      </c>
      <c r="B17" s="142" t="s">
        <v>26</v>
      </c>
      <c r="C17" s="143" t="s">
        <v>27</v>
      </c>
      <c r="D17" s="87"/>
      <c r="E17" s="18"/>
      <c r="F17" s="19"/>
      <c r="G17" s="20"/>
      <c r="H17" s="21"/>
      <c r="I17" s="22"/>
      <c r="J17" s="23"/>
      <c r="K17" s="20"/>
      <c r="L17" s="20"/>
      <c r="M17" s="119"/>
      <c r="N17" s="424"/>
      <c r="O17" s="214"/>
      <c r="P17" s="203"/>
      <c r="Q17" s="203"/>
      <c r="R17" s="203"/>
      <c r="S17" s="203"/>
      <c r="T17" s="203"/>
      <c r="U17" s="203"/>
      <c r="V17" s="203"/>
      <c r="W17" s="203"/>
      <c r="X17" s="203"/>
      <c r="Y17" s="203"/>
      <c r="Z17" s="203"/>
      <c r="AA17" s="365"/>
      <c r="AB17" s="386">
        <f t="shared" si="0"/>
        <v>0</v>
      </c>
      <c r="AC17" s="213"/>
      <c r="AD17" s="427"/>
      <c r="AE17" s="214"/>
      <c r="AF17" s="203"/>
      <c r="AG17" s="203"/>
      <c r="AH17" s="203"/>
      <c r="AI17" s="203"/>
      <c r="AJ17" s="203"/>
      <c r="AK17" s="203"/>
      <c r="AL17" s="203"/>
      <c r="AM17" s="203"/>
      <c r="AN17" s="203"/>
      <c r="AO17" s="203"/>
      <c r="AP17" s="203"/>
      <c r="AQ17" s="365"/>
      <c r="AR17" s="386">
        <f t="shared" si="1"/>
        <v>0</v>
      </c>
      <c r="AS17" s="213"/>
      <c r="AT17" s="427"/>
      <c r="AU17" s="214"/>
      <c r="AV17" s="203"/>
      <c r="AW17" s="203"/>
      <c r="AX17" s="203"/>
      <c r="AY17" s="203"/>
      <c r="AZ17" s="203"/>
      <c r="BA17" s="203"/>
      <c r="BB17" s="203"/>
      <c r="BC17" s="203"/>
      <c r="BD17" s="203"/>
      <c r="BE17" s="203"/>
      <c r="BF17" s="203"/>
      <c r="BG17" s="365"/>
      <c r="BH17" s="386">
        <f t="shared" si="2"/>
        <v>0</v>
      </c>
      <c r="BI17" s="213"/>
      <c r="BJ17" s="427"/>
      <c r="BK17" s="214"/>
      <c r="BL17" s="203"/>
      <c r="BM17" s="203"/>
      <c r="BN17" s="203"/>
      <c r="BO17" s="203"/>
      <c r="BP17" s="203"/>
      <c r="BQ17" s="203"/>
      <c r="BR17" s="203"/>
      <c r="BS17" s="203"/>
      <c r="BT17" s="203"/>
      <c r="BU17" s="203"/>
      <c r="BV17" s="203"/>
      <c r="BW17" s="365"/>
      <c r="BX17" s="386">
        <f t="shared" si="3"/>
        <v>0</v>
      </c>
      <c r="BY17" s="213"/>
      <c r="BZ17" s="427"/>
      <c r="CA17" s="214"/>
      <c r="CB17" s="203"/>
      <c r="CC17" s="203"/>
      <c r="CD17" s="203"/>
      <c r="CE17" s="203"/>
      <c r="CF17" s="203"/>
      <c r="CG17" s="203"/>
      <c r="CH17" s="203"/>
      <c r="CI17" s="203"/>
      <c r="CJ17" s="203"/>
      <c r="CK17" s="203"/>
      <c r="CL17" s="203"/>
      <c r="CM17" s="365"/>
      <c r="CN17" s="386">
        <f t="shared" si="4"/>
        <v>0</v>
      </c>
      <c r="CO17" s="213"/>
      <c r="CP17" s="400"/>
      <c r="CQ17" s="214"/>
      <c r="CR17" s="203"/>
      <c r="CS17" s="203"/>
      <c r="CT17" s="203"/>
      <c r="CU17" s="203"/>
      <c r="CV17" s="203"/>
      <c r="CW17" s="203"/>
      <c r="CX17" s="203"/>
      <c r="CY17" s="203"/>
      <c r="CZ17" s="203"/>
      <c r="DA17" s="203"/>
      <c r="DB17" s="203"/>
      <c r="DC17" s="365"/>
      <c r="DD17" s="386">
        <f t="shared" si="5"/>
        <v>0</v>
      </c>
      <c r="DE17" s="213"/>
      <c r="DF17" s="427"/>
      <c r="DG17" s="214"/>
      <c r="DH17" s="203"/>
      <c r="DI17" s="203"/>
      <c r="DJ17" s="203"/>
      <c r="DK17" s="203"/>
      <c r="DL17" s="203"/>
      <c r="DM17" s="203"/>
      <c r="DN17" s="203"/>
      <c r="DO17" s="203"/>
      <c r="DP17" s="203"/>
      <c r="DQ17" s="203"/>
      <c r="DR17" s="203"/>
      <c r="DS17" s="365"/>
      <c r="DT17" s="386">
        <f t="shared" si="6"/>
        <v>0</v>
      </c>
      <c r="DU17" s="213"/>
      <c r="DV17" s="391">
        <f t="shared" si="7"/>
        <v>0</v>
      </c>
      <c r="DY17" s="376">
        <f t="shared" si="8"/>
        <v>0</v>
      </c>
      <c r="DZ17" s="377">
        <f t="shared" si="11"/>
        <v>0</v>
      </c>
      <c r="EA17" s="377">
        <f t="shared" si="11"/>
        <v>0</v>
      </c>
      <c r="EB17" s="377">
        <f t="shared" si="11"/>
        <v>0</v>
      </c>
      <c r="EC17" s="377">
        <f t="shared" si="11"/>
        <v>0</v>
      </c>
      <c r="ED17" s="377">
        <f t="shared" si="11"/>
        <v>0</v>
      </c>
      <c r="EE17" s="377">
        <f t="shared" si="11"/>
        <v>0</v>
      </c>
      <c r="EF17" s="377">
        <f t="shared" si="11"/>
        <v>0</v>
      </c>
      <c r="EG17" s="377">
        <f t="shared" si="11"/>
        <v>0</v>
      </c>
      <c r="EH17" s="377">
        <f t="shared" si="11"/>
        <v>0</v>
      </c>
      <c r="EI17" s="377">
        <f t="shared" si="11"/>
        <v>0</v>
      </c>
      <c r="EJ17" s="377">
        <f t="shared" si="11"/>
        <v>0</v>
      </c>
      <c r="EK17" s="380">
        <f t="shared" si="11"/>
        <v>0</v>
      </c>
      <c r="EL17" s="395">
        <f t="shared" si="10"/>
        <v>0</v>
      </c>
    </row>
    <row r="18" spans="1:124" ht="27" customHeight="1">
      <c r="A18" s="512"/>
      <c r="B18" s="512"/>
      <c r="C18" s="512"/>
      <c r="D18" s="512"/>
      <c r="E18" s="512"/>
      <c r="F18" s="512"/>
      <c r="G18" s="512"/>
      <c r="H18" s="512"/>
      <c r="I18" s="512"/>
      <c r="J18" s="512"/>
      <c r="K18" s="512"/>
      <c r="L18" s="512"/>
      <c r="O18" s="2"/>
      <c r="P18" s="2"/>
      <c r="Q18" s="2"/>
      <c r="R18" s="2"/>
      <c r="S18" s="2"/>
      <c r="T18" s="2"/>
      <c r="U18" s="2"/>
      <c r="V18" s="2"/>
      <c r="W18" s="2"/>
      <c r="X18" s="2"/>
      <c r="Y18" s="2"/>
      <c r="Z18" s="2"/>
      <c r="AA18" s="2"/>
      <c r="AB18" s="2"/>
      <c r="AE18" s="2"/>
      <c r="AF18" s="2"/>
      <c r="AG18" s="2"/>
      <c r="AH18" s="2"/>
      <c r="AI18" s="2"/>
      <c r="AJ18" s="2"/>
      <c r="AK18" s="2"/>
      <c r="AL18" s="2"/>
      <c r="AM18" s="2"/>
      <c r="AN18" s="2"/>
      <c r="AO18" s="2"/>
      <c r="AP18" s="2"/>
      <c r="AQ18" s="2"/>
      <c r="AR18" s="2"/>
      <c r="AU18" s="2"/>
      <c r="AV18" s="2"/>
      <c r="AW18" s="2"/>
      <c r="AX18" s="2"/>
      <c r="AY18" s="2"/>
      <c r="AZ18" s="2"/>
      <c r="BA18" s="2"/>
      <c r="BB18" s="2"/>
      <c r="BC18" s="2"/>
      <c r="BD18" s="2"/>
      <c r="BE18" s="2"/>
      <c r="BF18" s="2"/>
      <c r="BG18" s="2"/>
      <c r="BH18" s="2"/>
      <c r="BK18" s="2"/>
      <c r="BL18" s="2"/>
      <c r="BM18" s="2"/>
      <c r="BN18" s="2"/>
      <c r="BO18" s="2"/>
      <c r="BP18" s="2"/>
      <c r="BQ18" s="2"/>
      <c r="BR18" s="2"/>
      <c r="BS18" s="2"/>
      <c r="BT18" s="2"/>
      <c r="BU18" s="2"/>
      <c r="BV18" s="2"/>
      <c r="BW18" s="2"/>
      <c r="BX18" s="2"/>
      <c r="CA18" s="2"/>
      <c r="CB18" s="2"/>
      <c r="CC18" s="2"/>
      <c r="CD18" s="2"/>
      <c r="CE18" s="2"/>
      <c r="CF18" s="2"/>
      <c r="CG18" s="2"/>
      <c r="CH18" s="2"/>
      <c r="CI18" s="2"/>
      <c r="CJ18" s="2"/>
      <c r="CK18" s="2"/>
      <c r="CL18" s="2"/>
      <c r="CM18" s="2"/>
      <c r="CN18" s="2"/>
      <c r="CQ18" s="2"/>
      <c r="CR18" s="2"/>
      <c r="CS18" s="2"/>
      <c r="CT18" s="2"/>
      <c r="CU18" s="2"/>
      <c r="CV18" s="2"/>
      <c r="CW18" s="2"/>
      <c r="CX18" s="2"/>
      <c r="CY18" s="2"/>
      <c r="CZ18" s="2"/>
      <c r="DA18" s="2"/>
      <c r="DB18" s="2"/>
      <c r="DC18" s="2"/>
      <c r="DD18" s="2"/>
      <c r="DG18" s="2"/>
      <c r="DH18" s="2"/>
      <c r="DI18" s="2"/>
      <c r="DJ18" s="2"/>
      <c r="DK18" s="2"/>
      <c r="DL18" s="2"/>
      <c r="DM18" s="2"/>
      <c r="DN18" s="2"/>
      <c r="DO18" s="2"/>
      <c r="DP18" s="2"/>
      <c r="DQ18" s="2"/>
      <c r="DR18" s="2"/>
      <c r="DS18" s="2"/>
      <c r="DT18" s="2"/>
    </row>
    <row r="19" spans="15:124" ht="30" customHeight="1">
      <c r="O19" s="2"/>
      <c r="P19" s="2"/>
      <c r="Q19" s="2"/>
      <c r="R19" s="2"/>
      <c r="S19" s="2"/>
      <c r="T19" s="2"/>
      <c r="U19" s="2"/>
      <c r="V19" s="2"/>
      <c r="W19" s="2"/>
      <c r="X19" s="2"/>
      <c r="Y19" s="2"/>
      <c r="Z19" s="2"/>
      <c r="AA19" s="2"/>
      <c r="AB19" s="2"/>
      <c r="AE19" s="2"/>
      <c r="AF19" s="2"/>
      <c r="AG19" s="2"/>
      <c r="AH19" s="2"/>
      <c r="AI19" s="2"/>
      <c r="AJ19" s="2"/>
      <c r="AK19" s="2"/>
      <c r="AL19" s="2"/>
      <c r="AM19" s="2"/>
      <c r="AN19" s="2"/>
      <c r="AO19" s="2"/>
      <c r="AP19" s="2"/>
      <c r="AQ19" s="2"/>
      <c r="AR19" s="2"/>
      <c r="AU19" s="2"/>
      <c r="AV19" s="2"/>
      <c r="AW19" s="2"/>
      <c r="AX19" s="2"/>
      <c r="AY19" s="2"/>
      <c r="AZ19" s="2"/>
      <c r="BA19" s="2"/>
      <c r="BB19" s="2"/>
      <c r="BC19" s="2"/>
      <c r="BD19" s="2"/>
      <c r="BE19" s="2"/>
      <c r="BF19" s="2"/>
      <c r="BG19" s="2"/>
      <c r="BH19" s="2"/>
      <c r="BK19" s="2"/>
      <c r="BL19" s="2"/>
      <c r="BM19" s="2"/>
      <c r="BN19" s="2"/>
      <c r="BO19" s="2"/>
      <c r="BP19" s="2"/>
      <c r="BQ19" s="2"/>
      <c r="BR19" s="2"/>
      <c r="BS19" s="2"/>
      <c r="BT19" s="2"/>
      <c r="BU19" s="2"/>
      <c r="BV19" s="2"/>
      <c r="BW19" s="2"/>
      <c r="BX19" s="2"/>
      <c r="CA19" s="2"/>
      <c r="CB19" s="2"/>
      <c r="CC19" s="2"/>
      <c r="CD19" s="2"/>
      <c r="CE19" s="2"/>
      <c r="CF19" s="2"/>
      <c r="CG19" s="2"/>
      <c r="CH19" s="2"/>
      <c r="CI19" s="2"/>
      <c r="CJ19" s="2"/>
      <c r="CK19" s="2"/>
      <c r="CL19" s="2"/>
      <c r="CM19" s="2"/>
      <c r="CN19" s="2"/>
      <c r="CQ19" s="2"/>
      <c r="CR19" s="2"/>
      <c r="CS19" s="2"/>
      <c r="CT19" s="2"/>
      <c r="CU19" s="2"/>
      <c r="CV19" s="2"/>
      <c r="CW19" s="2"/>
      <c r="CX19" s="2"/>
      <c r="CY19" s="2"/>
      <c r="CZ19" s="2"/>
      <c r="DA19" s="2"/>
      <c r="DB19" s="2"/>
      <c r="DC19" s="2"/>
      <c r="DD19" s="2"/>
      <c r="DG19" s="2"/>
      <c r="DH19" s="2"/>
      <c r="DI19" s="2"/>
      <c r="DJ19" s="2"/>
      <c r="DK19" s="2"/>
      <c r="DL19" s="2"/>
      <c r="DM19" s="2"/>
      <c r="DN19" s="2"/>
      <c r="DO19" s="2"/>
      <c r="DP19" s="2"/>
      <c r="DQ19" s="2"/>
      <c r="DR19" s="2"/>
      <c r="DS19" s="2"/>
      <c r="DT19" s="2"/>
    </row>
    <row r="20" spans="15:124" ht="12.75">
      <c r="O20" s="2"/>
      <c r="P20" s="2"/>
      <c r="Q20" s="2"/>
      <c r="R20" s="2"/>
      <c r="S20" s="2"/>
      <c r="T20" s="2"/>
      <c r="U20" s="2"/>
      <c r="V20" s="2"/>
      <c r="W20" s="2"/>
      <c r="X20" s="2"/>
      <c r="Y20" s="2"/>
      <c r="Z20" s="2"/>
      <c r="AA20" s="2"/>
      <c r="AB20" s="2"/>
      <c r="AE20" s="2"/>
      <c r="AF20" s="2"/>
      <c r="AG20" s="2"/>
      <c r="AH20" s="2"/>
      <c r="AI20" s="2"/>
      <c r="AJ20" s="2"/>
      <c r="AK20" s="2"/>
      <c r="AL20" s="2"/>
      <c r="AM20" s="2"/>
      <c r="AN20" s="2"/>
      <c r="AO20" s="2"/>
      <c r="AP20" s="2"/>
      <c r="AQ20" s="2"/>
      <c r="AR20" s="2"/>
      <c r="AU20" s="2"/>
      <c r="AV20" s="2"/>
      <c r="AW20" s="2"/>
      <c r="AX20" s="2"/>
      <c r="AY20" s="2"/>
      <c r="AZ20" s="2"/>
      <c r="BA20" s="2"/>
      <c r="BB20" s="2"/>
      <c r="BC20" s="2"/>
      <c r="BD20" s="2"/>
      <c r="BE20" s="2"/>
      <c r="BF20" s="2"/>
      <c r="BG20" s="2"/>
      <c r="BH20" s="2"/>
      <c r="BK20" s="2"/>
      <c r="BL20" s="2"/>
      <c r="BM20" s="2"/>
      <c r="BN20" s="2"/>
      <c r="BO20" s="2"/>
      <c r="BP20" s="2"/>
      <c r="BQ20" s="2"/>
      <c r="BR20" s="2"/>
      <c r="BS20" s="2"/>
      <c r="BT20" s="2"/>
      <c r="BU20" s="2"/>
      <c r="BV20" s="2"/>
      <c r="BW20" s="2"/>
      <c r="BX20" s="2"/>
      <c r="CA20" s="2"/>
      <c r="CB20" s="2"/>
      <c r="CC20" s="2"/>
      <c r="CD20" s="2"/>
      <c r="CE20" s="2"/>
      <c r="CF20" s="2"/>
      <c r="CG20" s="2"/>
      <c r="CH20" s="2"/>
      <c r="CI20" s="2"/>
      <c r="CJ20" s="2"/>
      <c r="CK20" s="2"/>
      <c r="CL20" s="2"/>
      <c r="CM20" s="2"/>
      <c r="CN20" s="2"/>
      <c r="CQ20" s="2"/>
      <c r="CR20" s="2"/>
      <c r="CS20" s="2"/>
      <c r="CT20" s="2"/>
      <c r="CU20" s="2"/>
      <c r="CV20" s="2"/>
      <c r="CW20" s="2"/>
      <c r="CX20" s="2"/>
      <c r="CY20" s="2"/>
      <c r="CZ20" s="2"/>
      <c r="DA20" s="2"/>
      <c r="DB20" s="2"/>
      <c r="DC20" s="2"/>
      <c r="DD20" s="2"/>
      <c r="DG20" s="2"/>
      <c r="DH20" s="2"/>
      <c r="DI20" s="2"/>
      <c r="DJ20" s="2"/>
      <c r="DK20" s="2"/>
      <c r="DL20" s="2"/>
      <c r="DM20" s="2"/>
      <c r="DN20" s="2"/>
      <c r="DO20" s="2"/>
      <c r="DP20" s="2"/>
      <c r="DQ20" s="2"/>
      <c r="DR20" s="2"/>
      <c r="DS20" s="2"/>
      <c r="DT20" s="2"/>
    </row>
    <row r="21" spans="1:124" ht="12.75">
      <c r="A21" s="26" t="s">
        <v>17</v>
      </c>
      <c r="B21" s="511"/>
      <c r="C21" s="511"/>
      <c r="D21" s="511"/>
      <c r="E21" s="511"/>
      <c r="F21" s="511"/>
      <c r="G21" s="511"/>
      <c r="H21" s="511"/>
      <c r="I21" s="511"/>
      <c r="J21" s="511"/>
      <c r="K21" s="511"/>
      <c r="L21" s="511"/>
      <c r="O21" s="2"/>
      <c r="P21" s="2"/>
      <c r="Q21" s="2"/>
      <c r="R21" s="2"/>
      <c r="S21" s="2"/>
      <c r="T21" s="2"/>
      <c r="U21" s="2"/>
      <c r="V21" s="2"/>
      <c r="W21" s="2"/>
      <c r="X21" s="2"/>
      <c r="Y21" s="2"/>
      <c r="Z21" s="2"/>
      <c r="AA21" s="2"/>
      <c r="AB21" s="2"/>
      <c r="AE21" s="2"/>
      <c r="AF21" s="2"/>
      <c r="AG21" s="2"/>
      <c r="AH21" s="2"/>
      <c r="AI21" s="2"/>
      <c r="AJ21" s="2"/>
      <c r="AK21" s="2"/>
      <c r="AL21" s="2"/>
      <c r="AM21" s="2"/>
      <c r="AN21" s="2"/>
      <c r="AO21" s="2"/>
      <c r="AP21" s="2"/>
      <c r="AQ21" s="2"/>
      <c r="AR21" s="2"/>
      <c r="AU21" s="2"/>
      <c r="AV21" s="2"/>
      <c r="AW21" s="2"/>
      <c r="AX21" s="2"/>
      <c r="AY21" s="2"/>
      <c r="AZ21" s="2"/>
      <c r="BA21" s="2"/>
      <c r="BB21" s="2"/>
      <c r="BC21" s="2"/>
      <c r="BD21" s="2"/>
      <c r="BE21" s="2"/>
      <c r="BF21" s="2"/>
      <c r="BG21" s="2"/>
      <c r="BH21" s="2"/>
      <c r="BK21" s="2"/>
      <c r="BL21" s="2"/>
      <c r="BM21" s="2"/>
      <c r="BN21" s="2"/>
      <c r="BO21" s="2"/>
      <c r="BP21" s="2"/>
      <c r="BQ21" s="2"/>
      <c r="BR21" s="2"/>
      <c r="BS21" s="2"/>
      <c r="BT21" s="2"/>
      <c r="BU21" s="2"/>
      <c r="BV21" s="2"/>
      <c r="BW21" s="2"/>
      <c r="BX21" s="2"/>
      <c r="CA21" s="2"/>
      <c r="CB21" s="2"/>
      <c r="CC21" s="2"/>
      <c r="CD21" s="2"/>
      <c r="CE21" s="2"/>
      <c r="CF21" s="2"/>
      <c r="CG21" s="2"/>
      <c r="CH21" s="2"/>
      <c r="CI21" s="2"/>
      <c r="CJ21" s="2"/>
      <c r="CK21" s="2"/>
      <c r="CL21" s="2"/>
      <c r="CM21" s="2"/>
      <c r="CN21" s="2"/>
      <c r="CQ21" s="2"/>
      <c r="CR21" s="2"/>
      <c r="CS21" s="2"/>
      <c r="CT21" s="2"/>
      <c r="CU21" s="2"/>
      <c r="CV21" s="2"/>
      <c r="CW21" s="2"/>
      <c r="CX21" s="2"/>
      <c r="CY21" s="2"/>
      <c r="CZ21" s="2"/>
      <c r="DA21" s="2"/>
      <c r="DB21" s="2"/>
      <c r="DC21" s="2"/>
      <c r="DD21" s="2"/>
      <c r="DG21" s="2"/>
      <c r="DH21" s="2"/>
      <c r="DI21" s="2"/>
      <c r="DJ21" s="2"/>
      <c r="DK21" s="2"/>
      <c r="DL21" s="2"/>
      <c r="DM21" s="2"/>
      <c r="DN21" s="2"/>
      <c r="DO21" s="2"/>
      <c r="DP21" s="2"/>
      <c r="DQ21" s="2"/>
      <c r="DR21" s="2"/>
      <c r="DS21" s="2"/>
      <c r="DT21" s="2"/>
    </row>
    <row r="22" spans="1:124" ht="12.75" customHeight="1">
      <c r="A22" s="27" t="s">
        <v>19</v>
      </c>
      <c r="B22" s="3"/>
      <c r="D22" s="28"/>
      <c r="E22" s="28"/>
      <c r="F22" s="28"/>
      <c r="G22" s="28"/>
      <c r="H22" s="28"/>
      <c r="I22" s="28"/>
      <c r="J22" s="28"/>
      <c r="K22" s="28"/>
      <c r="L22" s="28"/>
      <c r="O22" s="2"/>
      <c r="P22" s="2"/>
      <c r="Q22" s="2"/>
      <c r="R22" s="2"/>
      <c r="S22" s="2"/>
      <c r="T22" s="2"/>
      <c r="U22" s="2"/>
      <c r="V22" s="2"/>
      <c r="W22" s="2"/>
      <c r="X22" s="2"/>
      <c r="Y22" s="2"/>
      <c r="Z22" s="2"/>
      <c r="AA22" s="2"/>
      <c r="AB22" s="2"/>
      <c r="AE22" s="2"/>
      <c r="AF22" s="2"/>
      <c r="AG22" s="2"/>
      <c r="AH22" s="2"/>
      <c r="AI22" s="2"/>
      <c r="AJ22" s="2"/>
      <c r="AK22" s="2"/>
      <c r="AL22" s="2"/>
      <c r="AM22" s="2"/>
      <c r="AN22" s="2"/>
      <c r="AO22" s="2"/>
      <c r="AP22" s="2"/>
      <c r="AQ22" s="2"/>
      <c r="AR22" s="2"/>
      <c r="AU22" s="2"/>
      <c r="AV22" s="2"/>
      <c r="AW22" s="2"/>
      <c r="AX22" s="2"/>
      <c r="AY22" s="2"/>
      <c r="AZ22" s="2"/>
      <c r="BA22" s="2"/>
      <c r="BB22" s="2"/>
      <c r="BC22" s="2"/>
      <c r="BD22" s="2"/>
      <c r="BE22" s="2"/>
      <c r="BF22" s="2"/>
      <c r="BG22" s="2"/>
      <c r="BH22" s="2"/>
      <c r="BK22" s="2"/>
      <c r="BL22" s="2"/>
      <c r="BM22" s="2"/>
      <c r="BN22" s="2"/>
      <c r="BO22" s="2"/>
      <c r="BP22" s="2"/>
      <c r="BQ22" s="2"/>
      <c r="BR22" s="2"/>
      <c r="BS22" s="2"/>
      <c r="BT22" s="2"/>
      <c r="BU22" s="2"/>
      <c r="BV22" s="2"/>
      <c r="BW22" s="2"/>
      <c r="BX22" s="2"/>
      <c r="CA22" s="2"/>
      <c r="CB22" s="2"/>
      <c r="CC22" s="2"/>
      <c r="CD22" s="2"/>
      <c r="CE22" s="2"/>
      <c r="CF22" s="2"/>
      <c r="CG22" s="2"/>
      <c r="CH22" s="2"/>
      <c r="CI22" s="2"/>
      <c r="CJ22" s="2"/>
      <c r="CK22" s="2"/>
      <c r="CL22" s="2"/>
      <c r="CM22" s="2"/>
      <c r="CN22" s="2"/>
      <c r="CQ22" s="2"/>
      <c r="CR22" s="2"/>
      <c r="CS22" s="2"/>
      <c r="CT22" s="2"/>
      <c r="CU22" s="2"/>
      <c r="CV22" s="2"/>
      <c r="CW22" s="2"/>
      <c r="CX22" s="2"/>
      <c r="CY22" s="2"/>
      <c r="CZ22" s="2"/>
      <c r="DA22" s="2"/>
      <c r="DB22" s="2"/>
      <c r="DC22" s="2"/>
      <c r="DD22" s="2"/>
      <c r="DG22" s="2"/>
      <c r="DH22" s="2"/>
      <c r="DI22" s="2"/>
      <c r="DJ22" s="2"/>
      <c r="DK22" s="2"/>
      <c r="DL22" s="2"/>
      <c r="DM22" s="2"/>
      <c r="DN22" s="2"/>
      <c r="DO22" s="2"/>
      <c r="DP22" s="2"/>
      <c r="DQ22" s="2"/>
      <c r="DR22" s="2"/>
      <c r="DS22" s="2"/>
      <c r="DT22" s="2"/>
    </row>
    <row r="23" spans="2:124" ht="21">
      <c r="B23" s="510" t="s">
        <v>20</v>
      </c>
      <c r="C23" s="510"/>
      <c r="D23" s="510"/>
      <c r="E23" s="510"/>
      <c r="F23" s="510"/>
      <c r="G23" s="510"/>
      <c r="H23" s="510"/>
      <c r="I23" s="510"/>
      <c r="J23" s="510"/>
      <c r="K23" s="510"/>
      <c r="L23" s="510"/>
      <c r="O23" s="199"/>
      <c r="P23" s="199"/>
      <c r="Q23" s="199"/>
      <c r="R23" s="199"/>
      <c r="S23" s="199"/>
      <c r="T23" s="199"/>
      <c r="U23" s="199"/>
      <c r="V23" s="199"/>
      <c r="W23" s="199"/>
      <c r="X23" s="199"/>
      <c r="Y23" s="199"/>
      <c r="Z23" s="199"/>
      <c r="AA23" s="199"/>
      <c r="AB23" s="199"/>
      <c r="AE23" s="199"/>
      <c r="AF23" s="199"/>
      <c r="AG23" s="199"/>
      <c r="AH23" s="199"/>
      <c r="AI23" s="199"/>
      <c r="AJ23" s="199"/>
      <c r="AK23" s="199"/>
      <c r="AL23" s="199"/>
      <c r="AM23" s="199"/>
      <c r="AN23" s="199"/>
      <c r="AO23" s="199"/>
      <c r="AP23" s="199"/>
      <c r="AQ23" s="199"/>
      <c r="AR23" s="199"/>
      <c r="AU23" s="199"/>
      <c r="AV23" s="199"/>
      <c r="AW23" s="199"/>
      <c r="AX23" s="199"/>
      <c r="AY23" s="199"/>
      <c r="AZ23" s="199"/>
      <c r="BA23" s="199"/>
      <c r="BB23" s="199"/>
      <c r="BC23" s="199"/>
      <c r="BD23" s="199"/>
      <c r="BE23" s="199"/>
      <c r="BF23" s="199"/>
      <c r="BG23" s="199"/>
      <c r="BH23" s="199"/>
      <c r="BK23" s="199"/>
      <c r="BL23" s="199"/>
      <c r="BM23" s="199"/>
      <c r="BN23" s="199"/>
      <c r="BO23" s="199"/>
      <c r="BP23" s="199"/>
      <c r="BQ23" s="199"/>
      <c r="BR23" s="199"/>
      <c r="BS23" s="199"/>
      <c r="BT23" s="199"/>
      <c r="BU23" s="199"/>
      <c r="BV23" s="199"/>
      <c r="BW23" s="199"/>
      <c r="BX23" s="199"/>
      <c r="CA23" s="199"/>
      <c r="CB23" s="199"/>
      <c r="CC23" s="199"/>
      <c r="CD23" s="199"/>
      <c r="CE23" s="199"/>
      <c r="CF23" s="199"/>
      <c r="CG23" s="199"/>
      <c r="CH23" s="199"/>
      <c r="CI23" s="199"/>
      <c r="CJ23" s="199"/>
      <c r="CK23" s="199"/>
      <c r="CL23" s="199"/>
      <c r="CM23" s="199"/>
      <c r="CN23" s="199"/>
      <c r="CQ23" s="199"/>
      <c r="CR23" s="199"/>
      <c r="CS23" s="199"/>
      <c r="CT23" s="199"/>
      <c r="CU23" s="199"/>
      <c r="CV23" s="199"/>
      <c r="CW23" s="199"/>
      <c r="CX23" s="199"/>
      <c r="CY23" s="199"/>
      <c r="CZ23" s="199"/>
      <c r="DA23" s="199"/>
      <c r="DB23" s="199"/>
      <c r="DC23" s="199"/>
      <c r="DD23" s="199"/>
      <c r="DG23" s="199"/>
      <c r="DH23" s="199"/>
      <c r="DI23" s="199"/>
      <c r="DJ23" s="199"/>
      <c r="DK23" s="199"/>
      <c r="DL23" s="199"/>
      <c r="DM23" s="199"/>
      <c r="DN23" s="199"/>
      <c r="DO23" s="199"/>
      <c r="DP23" s="199"/>
      <c r="DQ23" s="199"/>
      <c r="DR23" s="199"/>
      <c r="DS23" s="199"/>
      <c r="DT23" s="199"/>
    </row>
    <row r="24" spans="2:124" ht="21">
      <c r="B24" s="510"/>
      <c r="C24" s="510"/>
      <c r="D24" s="510"/>
      <c r="E24" s="510"/>
      <c r="F24" s="510"/>
      <c r="G24" s="510"/>
      <c r="H24" s="510"/>
      <c r="I24" s="510"/>
      <c r="J24" s="510"/>
      <c r="K24" s="510"/>
      <c r="L24" s="510"/>
      <c r="O24" s="199"/>
      <c r="P24" s="199"/>
      <c r="Q24" s="199"/>
      <c r="R24" s="199"/>
      <c r="S24" s="199"/>
      <c r="T24" s="199"/>
      <c r="U24" s="199"/>
      <c r="V24" s="199"/>
      <c r="W24" s="199"/>
      <c r="X24" s="199"/>
      <c r="Y24" s="199"/>
      <c r="Z24" s="199"/>
      <c r="AA24" s="199"/>
      <c r="AB24" s="199"/>
      <c r="AE24" s="199"/>
      <c r="AF24" s="199"/>
      <c r="AG24" s="199"/>
      <c r="AH24" s="199"/>
      <c r="AI24" s="199"/>
      <c r="AJ24" s="199"/>
      <c r="AK24" s="199"/>
      <c r="AL24" s="199"/>
      <c r="AM24" s="199"/>
      <c r="AN24" s="199"/>
      <c r="AO24" s="199"/>
      <c r="AP24" s="199"/>
      <c r="AQ24" s="199"/>
      <c r="AR24" s="199"/>
      <c r="AU24" s="199"/>
      <c r="AV24" s="199"/>
      <c r="AW24" s="199"/>
      <c r="AX24" s="199"/>
      <c r="AY24" s="199"/>
      <c r="AZ24" s="199"/>
      <c r="BA24" s="199"/>
      <c r="BB24" s="199"/>
      <c r="BC24" s="199"/>
      <c r="BD24" s="199"/>
      <c r="BE24" s="199"/>
      <c r="BF24" s="199"/>
      <c r="BG24" s="199"/>
      <c r="BH24" s="199"/>
      <c r="BK24" s="199"/>
      <c r="BL24" s="199"/>
      <c r="BM24" s="199"/>
      <c r="BN24" s="199"/>
      <c r="BO24" s="199"/>
      <c r="BP24" s="199"/>
      <c r="BQ24" s="199"/>
      <c r="BR24" s="199"/>
      <c r="BS24" s="199"/>
      <c r="BT24" s="199"/>
      <c r="BU24" s="199"/>
      <c r="BV24" s="199"/>
      <c r="BW24" s="199"/>
      <c r="BX24" s="199"/>
      <c r="CA24" s="199"/>
      <c r="CB24" s="199"/>
      <c r="CC24" s="199"/>
      <c r="CD24" s="199"/>
      <c r="CE24" s="199"/>
      <c r="CF24" s="199"/>
      <c r="CG24" s="199"/>
      <c r="CH24" s="199"/>
      <c r="CI24" s="199"/>
      <c r="CJ24" s="199"/>
      <c r="CK24" s="199"/>
      <c r="CL24" s="199"/>
      <c r="CM24" s="199"/>
      <c r="CN24" s="199"/>
      <c r="CQ24" s="199"/>
      <c r="CR24" s="199"/>
      <c r="CS24" s="199"/>
      <c r="CT24" s="199"/>
      <c r="CU24" s="199"/>
      <c r="CV24" s="199"/>
      <c r="CW24" s="199"/>
      <c r="CX24" s="199"/>
      <c r="CY24" s="199"/>
      <c r="CZ24" s="199"/>
      <c r="DA24" s="199"/>
      <c r="DB24" s="199"/>
      <c r="DC24" s="199"/>
      <c r="DD24" s="199"/>
      <c r="DG24" s="199"/>
      <c r="DH24" s="199"/>
      <c r="DI24" s="199"/>
      <c r="DJ24" s="199"/>
      <c r="DK24" s="199"/>
      <c r="DL24" s="199"/>
      <c r="DM24" s="199"/>
      <c r="DN24" s="199"/>
      <c r="DO24" s="199"/>
      <c r="DP24" s="199"/>
      <c r="DQ24" s="199"/>
      <c r="DR24" s="199"/>
      <c r="DS24" s="199"/>
      <c r="DT24" s="199"/>
    </row>
    <row r="25" spans="2:124" ht="24">
      <c r="B25" s="1"/>
      <c r="D25" s="1"/>
      <c r="E25" s="1"/>
      <c r="F25" s="1"/>
      <c r="G25" s="1"/>
      <c r="H25" s="1"/>
      <c r="I25" s="1"/>
      <c r="J25" s="1"/>
      <c r="K25" s="1"/>
      <c r="L25" s="1"/>
      <c r="O25" s="188"/>
      <c r="P25" s="188"/>
      <c r="Q25" s="189"/>
      <c r="R25" s="189"/>
      <c r="S25" s="189"/>
      <c r="T25" s="189"/>
      <c r="U25" s="189"/>
      <c r="V25" s="189"/>
      <c r="W25" s="189"/>
      <c r="X25" s="189"/>
      <c r="Y25" s="189"/>
      <c r="Z25" s="189"/>
      <c r="AA25" s="189"/>
      <c r="AB25" s="189"/>
      <c r="AE25" s="188"/>
      <c r="AF25" s="188"/>
      <c r="AG25" s="189"/>
      <c r="AH25" s="189"/>
      <c r="AI25" s="189"/>
      <c r="AJ25" s="189"/>
      <c r="AK25" s="189"/>
      <c r="AL25" s="189"/>
      <c r="AM25" s="189"/>
      <c r="AN25" s="189"/>
      <c r="AO25" s="189"/>
      <c r="AP25" s="189"/>
      <c r="AQ25" s="189"/>
      <c r="AR25" s="189"/>
      <c r="AU25" s="188"/>
      <c r="AV25" s="188"/>
      <c r="AW25" s="189"/>
      <c r="AX25" s="189"/>
      <c r="AY25" s="189"/>
      <c r="AZ25" s="189"/>
      <c r="BA25" s="189"/>
      <c r="BB25" s="189"/>
      <c r="BC25" s="189"/>
      <c r="BD25" s="189"/>
      <c r="BE25" s="189"/>
      <c r="BF25" s="189"/>
      <c r="BG25" s="189"/>
      <c r="BH25" s="189"/>
      <c r="BK25" s="188"/>
      <c r="BL25" s="188"/>
      <c r="BM25" s="189"/>
      <c r="BN25" s="189"/>
      <c r="BO25" s="189"/>
      <c r="BP25" s="189"/>
      <c r="BQ25" s="189"/>
      <c r="BR25" s="189"/>
      <c r="BS25" s="189"/>
      <c r="BT25" s="189"/>
      <c r="BU25" s="189"/>
      <c r="BV25" s="189"/>
      <c r="BW25" s="189"/>
      <c r="BX25" s="189"/>
      <c r="CA25" s="188"/>
      <c r="CB25" s="188"/>
      <c r="CC25" s="189"/>
      <c r="CD25" s="189"/>
      <c r="CE25" s="189"/>
      <c r="CF25" s="189"/>
      <c r="CG25" s="189"/>
      <c r="CH25" s="189"/>
      <c r="CI25" s="189"/>
      <c r="CJ25" s="189"/>
      <c r="CK25" s="189"/>
      <c r="CL25" s="189"/>
      <c r="CM25" s="189"/>
      <c r="CN25" s="189"/>
      <c r="CQ25" s="188"/>
      <c r="CR25" s="188"/>
      <c r="CS25" s="189"/>
      <c r="CT25" s="189"/>
      <c r="CU25" s="189"/>
      <c r="CV25" s="189"/>
      <c r="CW25" s="189"/>
      <c r="CX25" s="189"/>
      <c r="CY25" s="189"/>
      <c r="CZ25" s="189"/>
      <c r="DA25" s="189"/>
      <c r="DB25" s="189"/>
      <c r="DC25" s="189"/>
      <c r="DD25" s="189"/>
      <c r="DG25" s="188"/>
      <c r="DH25" s="188"/>
      <c r="DI25" s="189"/>
      <c r="DJ25" s="189"/>
      <c r="DK25" s="189"/>
      <c r="DL25" s="189"/>
      <c r="DM25" s="189"/>
      <c r="DN25" s="189"/>
      <c r="DO25" s="189"/>
      <c r="DP25" s="189"/>
      <c r="DQ25" s="189"/>
      <c r="DR25" s="189"/>
      <c r="DS25" s="189"/>
      <c r="DT25" s="189"/>
    </row>
    <row r="26" spans="2:12" ht="12.75">
      <c r="B26" s="1"/>
      <c r="D26" s="1"/>
      <c r="E26" s="1"/>
      <c r="F26" s="1"/>
      <c r="G26" s="1"/>
      <c r="H26" s="1"/>
      <c r="I26" s="1"/>
      <c r="J26" s="1"/>
      <c r="K26" s="1"/>
      <c r="L26" s="1"/>
    </row>
  </sheetData>
  <sheetProtection selectLockedCells="1" selectUnlockedCells="1"/>
  <mergeCells count="131">
    <mergeCell ref="CP7:CP9"/>
    <mergeCell ref="DV10:DV11"/>
    <mergeCell ref="DF10:DF11"/>
    <mergeCell ref="AD7:AD9"/>
    <mergeCell ref="AT7:AT9"/>
    <mergeCell ref="BJ7:BJ9"/>
    <mergeCell ref="DF7:DF9"/>
    <mergeCell ref="BI10:BI11"/>
    <mergeCell ref="BJ10:BJ11"/>
    <mergeCell ref="AC10:AC11"/>
    <mergeCell ref="DU10:DU11"/>
    <mergeCell ref="AD10:AD11"/>
    <mergeCell ref="AS10:AS11"/>
    <mergeCell ref="AT10:AT11"/>
    <mergeCell ref="BY10:BY11"/>
    <mergeCell ref="CP10:CP11"/>
    <mergeCell ref="N7:N9"/>
    <mergeCell ref="A18:L18"/>
    <mergeCell ref="B21:L21"/>
    <mergeCell ref="B23:L23"/>
    <mergeCell ref="M10:M11"/>
    <mergeCell ref="N10:N11"/>
    <mergeCell ref="B24:L24"/>
    <mergeCell ref="A8:L8"/>
    <mergeCell ref="A1:B1"/>
    <mergeCell ref="B2:D2"/>
    <mergeCell ref="A3:L3"/>
    <mergeCell ref="A5:A6"/>
    <mergeCell ref="B5:B6"/>
    <mergeCell ref="C5:C6"/>
    <mergeCell ref="D5:L6"/>
    <mergeCell ref="O5:O6"/>
    <mergeCell ref="P5:P6"/>
    <mergeCell ref="Q5:Q6"/>
    <mergeCell ref="R5:R6"/>
    <mergeCell ref="S5:S6"/>
    <mergeCell ref="T5:T6"/>
    <mergeCell ref="U5:U6"/>
    <mergeCell ref="V5:V6"/>
    <mergeCell ref="W5:W6"/>
    <mergeCell ref="X5:X6"/>
    <mergeCell ref="Y5:Y6"/>
    <mergeCell ref="Z5:Z6"/>
    <mergeCell ref="AA5:AA6"/>
    <mergeCell ref="AB5:AB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CQ5:CQ6"/>
    <mergeCell ref="CR5:CR6"/>
    <mergeCell ref="CS5:CS6"/>
    <mergeCell ref="CT5:CT6"/>
    <mergeCell ref="CA5:CA6"/>
    <mergeCell ref="CB5:CB6"/>
    <mergeCell ref="CC5:CC6"/>
    <mergeCell ref="CD5:CD6"/>
    <mergeCell ref="DG5:DG6"/>
    <mergeCell ref="DH5:DH6"/>
    <mergeCell ref="CU5:CU6"/>
    <mergeCell ref="CV5:CV6"/>
    <mergeCell ref="CW5:CW6"/>
    <mergeCell ref="CX5:CX6"/>
    <mergeCell ref="CY5:CY6"/>
    <mergeCell ref="CZ5:CZ6"/>
    <mergeCell ref="DS5:DS6"/>
    <mergeCell ref="DT5:DT6"/>
    <mergeCell ref="DI5:DI6"/>
    <mergeCell ref="DJ5:DJ6"/>
    <mergeCell ref="DK5:DK6"/>
    <mergeCell ref="DL5:DL6"/>
    <mergeCell ref="DM5:DM6"/>
    <mergeCell ref="DN5:DN6"/>
    <mergeCell ref="CI5:CI6"/>
    <mergeCell ref="CJ5:CJ6"/>
    <mergeCell ref="DO5:DO6"/>
    <mergeCell ref="DP5:DP6"/>
    <mergeCell ref="DQ5:DQ6"/>
    <mergeCell ref="DR5:DR6"/>
    <mergeCell ref="DA5:DA6"/>
    <mergeCell ref="DB5:DB6"/>
    <mergeCell ref="DC5:DC6"/>
    <mergeCell ref="DD5:DD6"/>
    <mergeCell ref="CK5:CK6"/>
    <mergeCell ref="CL5:CL6"/>
    <mergeCell ref="CM5:CM6"/>
    <mergeCell ref="CN5:CN6"/>
    <mergeCell ref="BZ7:BZ9"/>
    <mergeCell ref="BZ10:BZ11"/>
    <mergeCell ref="CE5:CE6"/>
    <mergeCell ref="CF5:CF6"/>
    <mergeCell ref="CG5:CG6"/>
    <mergeCell ref="CH5:CH6"/>
  </mergeCells>
  <printOptions/>
  <pageMargins left="0.7874015748031497" right="0.7874015748031497" top="1.062992125984252" bottom="1.062992125984252" header="0.7874015748031497" footer="0.7874015748031497"/>
  <pageSetup fitToHeight="1" fitToWidth="1" horizontalDpi="300" verticalDpi="300" orientation="landscape" paperSize="8" scale="45"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K45"/>
  <sheetViews>
    <sheetView zoomScale="40" zoomScaleNormal="40" zoomScaleSheetLayoutView="85" zoomScalePageLayoutView="0" workbookViewId="0" topLeftCell="CU1">
      <pane ySplit="7" topLeftCell="A8" activePane="bottomLeft" state="frozen"/>
      <selection pane="topLeft" activeCell="A1" sqref="A1"/>
      <selection pane="bottomLeft" activeCell="DH15" sqref="DH15"/>
    </sheetView>
  </sheetViews>
  <sheetFormatPr defaultColWidth="9.00390625" defaultRowHeight="12.75"/>
  <cols>
    <col min="1" max="1" width="4.28125" style="1" customWidth="1"/>
    <col min="2" max="2" width="34.00390625" style="2" customWidth="1"/>
    <col min="3" max="3" width="78.8515625" style="3" customWidth="1"/>
    <col min="4" max="12" width="0" style="2" hidden="1" customWidth="1"/>
    <col min="13" max="13" width="3.7109375" style="2" customWidth="1"/>
    <col min="14" max="14" width="30.7109375" style="2" customWidth="1"/>
    <col min="15" max="27" width="10.28125" style="0" customWidth="1"/>
    <col min="28" max="28" width="14.140625" style="0" customWidth="1"/>
    <col min="29" max="29" width="3.7109375" style="2" customWidth="1"/>
    <col min="30" max="30" width="30.7109375" style="2" customWidth="1"/>
    <col min="31" max="43" width="10.28125" style="0" customWidth="1"/>
    <col min="44" max="44" width="14.140625" style="0" customWidth="1"/>
    <col min="45" max="45" width="3.7109375" style="2" customWidth="1"/>
    <col min="46" max="46" width="30.7109375" style="2" customWidth="1"/>
    <col min="47" max="59" width="10.28125" style="0" customWidth="1"/>
    <col min="60" max="60" width="14.140625" style="0" customWidth="1"/>
    <col min="61" max="61" width="3.7109375" style="2" customWidth="1"/>
    <col min="62" max="62" width="30.7109375" style="2" customWidth="1"/>
    <col min="63" max="75" width="10.28125" style="0" customWidth="1"/>
    <col min="76" max="76" width="14.140625" style="0" customWidth="1"/>
    <col min="77" max="77" width="3.7109375" style="2" customWidth="1"/>
    <col min="78" max="78" width="30.7109375" style="2" customWidth="1"/>
    <col min="79" max="91" width="10.28125" style="0" customWidth="1"/>
    <col min="92" max="92" width="14.140625" style="0" customWidth="1"/>
    <col min="93" max="93" width="3.7109375" style="2" customWidth="1"/>
    <col min="94" max="94" width="30.7109375" style="2" customWidth="1"/>
    <col min="95" max="107" width="10.28125" style="0" customWidth="1"/>
    <col min="108" max="108" width="14.140625" style="0" customWidth="1"/>
    <col min="109" max="109" width="3.7109375" style="2" customWidth="1"/>
    <col min="110" max="110" width="30.7109375" style="2" customWidth="1"/>
    <col min="111" max="123" width="10.28125" style="0" customWidth="1"/>
    <col min="124" max="124" width="14.140625" style="0" customWidth="1"/>
    <col min="125" max="125" width="3.7109375" style="2" customWidth="1"/>
    <col min="126" max="126" width="17.8515625" style="2" bestFit="1" customWidth="1"/>
    <col min="127" max="127" width="9.140625" style="2" bestFit="1" customWidth="1"/>
    <col min="128" max="140" width="9.00390625" style="2" customWidth="1"/>
    <col min="141" max="141" width="13.00390625" style="2" bestFit="1" customWidth="1"/>
    <col min="142" max="16384" width="9.00390625" style="2" customWidth="1"/>
  </cols>
  <sheetData>
    <row r="1" spans="1:124" ht="2.25" customHeight="1" thickBot="1">
      <c r="A1" s="485"/>
      <c r="B1" s="485"/>
      <c r="C1" s="5"/>
      <c r="D1" s="6"/>
      <c r="E1" s="6"/>
      <c r="F1" s="6"/>
      <c r="G1" s="6"/>
      <c r="H1" s="6"/>
      <c r="I1" s="6"/>
      <c r="J1" s="6"/>
      <c r="K1" s="6"/>
      <c r="L1" s="6"/>
      <c r="O1" s="28"/>
      <c r="P1" s="28"/>
      <c r="Q1" s="28"/>
      <c r="R1" s="28"/>
      <c r="S1" s="28"/>
      <c r="T1" s="28"/>
      <c r="U1" s="28"/>
      <c r="V1" s="28"/>
      <c r="W1" s="28"/>
      <c r="X1" s="28"/>
      <c r="Y1" s="28"/>
      <c r="Z1" s="28"/>
      <c r="AA1" s="28"/>
      <c r="AB1" s="28"/>
      <c r="AE1" s="28"/>
      <c r="AF1" s="28"/>
      <c r="AG1" s="28"/>
      <c r="AH1" s="28"/>
      <c r="AI1" s="28"/>
      <c r="AJ1" s="28"/>
      <c r="AK1" s="28"/>
      <c r="AL1" s="28"/>
      <c r="AM1" s="28"/>
      <c r="AN1" s="28"/>
      <c r="AO1" s="28"/>
      <c r="AP1" s="28"/>
      <c r="AQ1" s="28"/>
      <c r="AR1" s="28"/>
      <c r="AU1" s="28"/>
      <c r="AV1" s="28"/>
      <c r="AW1" s="28"/>
      <c r="AX1" s="28"/>
      <c r="AY1" s="28"/>
      <c r="AZ1" s="28"/>
      <c r="BA1" s="28"/>
      <c r="BB1" s="28"/>
      <c r="BC1" s="28"/>
      <c r="BD1" s="28"/>
      <c r="BE1" s="28"/>
      <c r="BF1" s="28"/>
      <c r="BG1" s="28"/>
      <c r="BH1" s="28"/>
      <c r="BK1" s="28"/>
      <c r="BL1" s="28"/>
      <c r="BM1" s="28"/>
      <c r="BN1" s="28"/>
      <c r="BO1" s="28"/>
      <c r="BP1" s="28"/>
      <c r="BQ1" s="28"/>
      <c r="BR1" s="28"/>
      <c r="BS1" s="28"/>
      <c r="BT1" s="28"/>
      <c r="BU1" s="28"/>
      <c r="BV1" s="28"/>
      <c r="BW1" s="28"/>
      <c r="BX1" s="28"/>
      <c r="CA1" s="28"/>
      <c r="CB1" s="28"/>
      <c r="CC1" s="28"/>
      <c r="CD1" s="28"/>
      <c r="CE1" s="28"/>
      <c r="CF1" s="28"/>
      <c r="CG1" s="28"/>
      <c r="CH1" s="28"/>
      <c r="CI1" s="28"/>
      <c r="CJ1" s="28"/>
      <c r="CK1" s="28"/>
      <c r="CL1" s="28"/>
      <c r="CM1" s="28"/>
      <c r="CN1" s="28"/>
      <c r="CQ1" s="28"/>
      <c r="CR1" s="28"/>
      <c r="CS1" s="28"/>
      <c r="CT1" s="28"/>
      <c r="CU1" s="28"/>
      <c r="CV1" s="28"/>
      <c r="CW1" s="28"/>
      <c r="CX1" s="28"/>
      <c r="CY1" s="28"/>
      <c r="CZ1" s="28"/>
      <c r="DA1" s="28"/>
      <c r="DB1" s="28"/>
      <c r="DC1" s="28"/>
      <c r="DD1" s="28"/>
      <c r="DG1" s="28"/>
      <c r="DH1" s="28"/>
      <c r="DI1" s="28"/>
      <c r="DJ1" s="28"/>
      <c r="DK1" s="28"/>
      <c r="DL1" s="28"/>
      <c r="DM1" s="28"/>
      <c r="DN1" s="28"/>
      <c r="DO1" s="28"/>
      <c r="DP1" s="28"/>
      <c r="DQ1" s="28"/>
      <c r="DR1" s="28"/>
      <c r="DS1" s="28"/>
      <c r="DT1" s="28"/>
    </row>
    <row r="2" spans="1:133" ht="45">
      <c r="A2" s="145"/>
      <c r="B2" s="525"/>
      <c r="C2" s="525"/>
      <c r="D2" s="525"/>
      <c r="E2" s="146"/>
      <c r="F2" s="146"/>
      <c r="G2" s="146"/>
      <c r="H2" s="146"/>
      <c r="I2" s="146"/>
      <c r="J2" s="146"/>
      <c r="K2" s="146"/>
      <c r="L2" s="146"/>
      <c r="N2" s="527" t="s">
        <v>183</v>
      </c>
      <c r="O2" s="215"/>
      <c r="P2" s="215"/>
      <c r="Q2" s="215"/>
      <c r="R2" s="215"/>
      <c r="S2" s="215"/>
      <c r="T2" s="215"/>
      <c r="U2" s="215"/>
      <c r="V2" s="215"/>
      <c r="W2" s="215"/>
      <c r="X2" s="215"/>
      <c r="Y2" s="215"/>
      <c r="Z2" s="215"/>
      <c r="AA2" s="215"/>
      <c r="AB2" s="215"/>
      <c r="AC2" s="218"/>
      <c r="AD2" s="527" t="s">
        <v>184</v>
      </c>
      <c r="AE2" s="215"/>
      <c r="AF2" s="215"/>
      <c r="AG2" s="215"/>
      <c r="AH2" s="215"/>
      <c r="AI2" s="215"/>
      <c r="AJ2" s="215"/>
      <c r="AK2" s="215"/>
      <c r="AL2" s="215"/>
      <c r="AM2" s="215"/>
      <c r="AN2" s="215"/>
      <c r="AO2" s="215"/>
      <c r="AP2" s="215"/>
      <c r="AQ2" s="215"/>
      <c r="AR2" s="215"/>
      <c r="AS2" s="218"/>
      <c r="AT2" s="527" t="s">
        <v>177</v>
      </c>
      <c r="AU2" s="215"/>
      <c r="AV2" s="215"/>
      <c r="AW2" s="215"/>
      <c r="AX2" s="215"/>
      <c r="AY2" s="215"/>
      <c r="AZ2" s="215"/>
      <c r="BA2" s="215"/>
      <c r="BB2" s="215"/>
      <c r="BC2" s="215"/>
      <c r="BD2" s="215"/>
      <c r="BE2" s="215"/>
      <c r="BF2" s="215"/>
      <c r="BG2" s="215"/>
      <c r="BH2" s="215"/>
      <c r="BI2" s="218"/>
      <c r="BJ2" s="527" t="s">
        <v>178</v>
      </c>
      <c r="BK2" s="215"/>
      <c r="BL2" s="215"/>
      <c r="BM2" s="215"/>
      <c r="BN2" s="215"/>
      <c r="BO2" s="215"/>
      <c r="BP2" s="215"/>
      <c r="BQ2" s="215"/>
      <c r="BR2" s="215"/>
      <c r="BS2" s="215"/>
      <c r="BT2" s="215"/>
      <c r="BU2" s="215"/>
      <c r="BV2" s="215"/>
      <c r="BW2" s="215"/>
      <c r="BX2" s="215"/>
      <c r="BY2" s="218"/>
      <c r="BZ2" s="527" t="s">
        <v>179</v>
      </c>
      <c r="CA2" s="215"/>
      <c r="CB2" s="215"/>
      <c r="CC2" s="215"/>
      <c r="CD2" s="215"/>
      <c r="CE2" s="215"/>
      <c r="CF2" s="215"/>
      <c r="CG2" s="215"/>
      <c r="CH2" s="215"/>
      <c r="CI2" s="215"/>
      <c r="CJ2" s="215"/>
      <c r="CK2" s="215"/>
      <c r="CL2" s="215"/>
      <c r="CM2" s="215"/>
      <c r="CN2" s="215"/>
      <c r="CO2" s="218"/>
      <c r="CP2" s="527" t="s">
        <v>180</v>
      </c>
      <c r="CQ2" s="215"/>
      <c r="CR2" s="215"/>
      <c r="CS2" s="215"/>
      <c r="CT2" s="215"/>
      <c r="CU2" s="215"/>
      <c r="CV2" s="215"/>
      <c r="CW2" s="215"/>
      <c r="CX2" s="215"/>
      <c r="CY2" s="215"/>
      <c r="CZ2" s="215"/>
      <c r="DA2" s="215"/>
      <c r="DB2" s="215"/>
      <c r="DC2" s="215"/>
      <c r="DD2" s="215"/>
      <c r="DE2" s="218"/>
      <c r="DF2" s="527" t="s">
        <v>181</v>
      </c>
      <c r="DG2" s="215"/>
      <c r="DH2" s="215"/>
      <c r="DI2" s="215"/>
      <c r="DJ2" s="215"/>
      <c r="DK2" s="215"/>
      <c r="DL2" s="215"/>
      <c r="DM2" s="215"/>
      <c r="DN2" s="215"/>
      <c r="DO2" s="215"/>
      <c r="DP2" s="215"/>
      <c r="DQ2" s="215"/>
      <c r="DR2" s="215"/>
      <c r="DS2" s="215"/>
      <c r="DT2" s="215"/>
      <c r="DU2" s="210"/>
      <c r="DV2" s="210"/>
      <c r="EC2" s="256" t="s">
        <v>127</v>
      </c>
    </row>
    <row r="3" spans="1:126" ht="39" customHeight="1" thickBot="1">
      <c r="A3" s="526" t="s">
        <v>61</v>
      </c>
      <c r="B3" s="526"/>
      <c r="C3" s="526"/>
      <c r="D3" s="526"/>
      <c r="E3" s="526"/>
      <c r="F3" s="526"/>
      <c r="G3" s="526"/>
      <c r="H3" s="526"/>
      <c r="I3" s="526"/>
      <c r="J3" s="526"/>
      <c r="K3" s="526"/>
      <c r="L3" s="526"/>
      <c r="N3" s="528"/>
      <c r="O3" s="215"/>
      <c r="P3" s="215"/>
      <c r="Q3" s="215"/>
      <c r="R3" s="215"/>
      <c r="S3" s="215"/>
      <c r="T3" s="215"/>
      <c r="U3" s="215"/>
      <c r="V3" s="215"/>
      <c r="W3" s="215"/>
      <c r="X3" s="215"/>
      <c r="Y3" s="215"/>
      <c r="Z3" s="215"/>
      <c r="AA3" s="215"/>
      <c r="AB3" s="215"/>
      <c r="AC3" s="210"/>
      <c r="AD3" s="528"/>
      <c r="AE3" s="215"/>
      <c r="AF3" s="215"/>
      <c r="AG3" s="215"/>
      <c r="AH3" s="215"/>
      <c r="AI3" s="215"/>
      <c r="AJ3" s="215"/>
      <c r="AK3" s="215"/>
      <c r="AL3" s="215"/>
      <c r="AM3" s="215"/>
      <c r="AN3" s="215"/>
      <c r="AO3" s="215"/>
      <c r="AP3" s="215"/>
      <c r="AQ3" s="215"/>
      <c r="AR3" s="215"/>
      <c r="AS3" s="210"/>
      <c r="AT3" s="528"/>
      <c r="AU3" s="215"/>
      <c r="AV3" s="215"/>
      <c r="AW3" s="215"/>
      <c r="AX3" s="215"/>
      <c r="AY3" s="215"/>
      <c r="AZ3" s="215"/>
      <c r="BA3" s="215"/>
      <c r="BB3" s="215"/>
      <c r="BC3" s="215"/>
      <c r="BD3" s="215"/>
      <c r="BE3" s="215"/>
      <c r="BF3" s="215"/>
      <c r="BG3" s="215"/>
      <c r="BH3" s="215"/>
      <c r="BI3" s="210"/>
      <c r="BJ3" s="528"/>
      <c r="BK3" s="215"/>
      <c r="BL3" s="215"/>
      <c r="BM3" s="215"/>
      <c r="BN3" s="215"/>
      <c r="BO3" s="215"/>
      <c r="BP3" s="215"/>
      <c r="BQ3" s="215"/>
      <c r="BR3" s="215"/>
      <c r="BS3" s="215"/>
      <c r="BT3" s="215"/>
      <c r="BU3" s="215"/>
      <c r="BV3" s="215"/>
      <c r="BW3" s="215"/>
      <c r="BX3" s="215"/>
      <c r="BY3" s="210"/>
      <c r="BZ3" s="528"/>
      <c r="CA3" s="215"/>
      <c r="CB3" s="215"/>
      <c r="CC3" s="215"/>
      <c r="CD3" s="215"/>
      <c r="CE3" s="215"/>
      <c r="CF3" s="215"/>
      <c r="CG3" s="215"/>
      <c r="CH3" s="215"/>
      <c r="CI3" s="215"/>
      <c r="CJ3" s="215"/>
      <c r="CK3" s="215"/>
      <c r="CL3" s="215"/>
      <c r="CM3" s="215"/>
      <c r="CN3" s="215"/>
      <c r="CO3" s="210"/>
      <c r="CP3" s="528"/>
      <c r="CQ3" s="215"/>
      <c r="CR3" s="215"/>
      <c r="CS3" s="215"/>
      <c r="CT3" s="215"/>
      <c r="CU3" s="215"/>
      <c r="CV3" s="215"/>
      <c r="CW3" s="215"/>
      <c r="CX3" s="215"/>
      <c r="CY3" s="215"/>
      <c r="CZ3" s="215"/>
      <c r="DA3" s="215"/>
      <c r="DB3" s="215"/>
      <c r="DC3" s="215"/>
      <c r="DD3" s="215"/>
      <c r="DE3" s="210"/>
      <c r="DF3" s="528"/>
      <c r="DG3" s="215"/>
      <c r="DH3" s="215"/>
      <c r="DI3" s="215"/>
      <c r="DJ3" s="215"/>
      <c r="DK3" s="215"/>
      <c r="DL3" s="215"/>
      <c r="DM3" s="215"/>
      <c r="DN3" s="215"/>
      <c r="DO3" s="215"/>
      <c r="DP3" s="215"/>
      <c r="DQ3" s="215"/>
      <c r="DR3" s="215"/>
      <c r="DS3" s="215"/>
      <c r="DT3" s="215"/>
      <c r="DU3" s="210"/>
      <c r="DV3" s="210"/>
    </row>
    <row r="4" spans="1:141" ht="49.5" thickBot="1">
      <c r="A4" s="145"/>
      <c r="B4" s="147"/>
      <c r="C4" s="148"/>
      <c r="D4" s="147"/>
      <c r="E4" s="147"/>
      <c r="F4" s="147"/>
      <c r="G4" s="147"/>
      <c r="H4" s="147"/>
      <c r="I4" s="147"/>
      <c r="J4" s="147"/>
      <c r="K4" s="147"/>
      <c r="L4" s="147"/>
      <c r="M4" s="61"/>
      <c r="N4" s="532"/>
      <c r="O4" s="216" t="s">
        <v>155</v>
      </c>
      <c r="P4" s="217" t="s">
        <v>155</v>
      </c>
      <c r="Q4" s="217" t="s">
        <v>156</v>
      </c>
      <c r="R4" s="217" t="s">
        <v>156</v>
      </c>
      <c r="S4" s="217" t="s">
        <v>157</v>
      </c>
      <c r="T4" s="217" t="s">
        <v>157</v>
      </c>
      <c r="U4" s="217" t="s">
        <v>158</v>
      </c>
      <c r="V4" s="217" t="s">
        <v>158</v>
      </c>
      <c r="W4" s="217" t="s">
        <v>159</v>
      </c>
      <c r="X4" s="217" t="s">
        <v>159</v>
      </c>
      <c r="Y4" s="217" t="s">
        <v>160</v>
      </c>
      <c r="Z4" s="217" t="s">
        <v>160</v>
      </c>
      <c r="AA4" s="378" t="s">
        <v>162</v>
      </c>
      <c r="AB4" s="385" t="s">
        <v>127</v>
      </c>
      <c r="AC4" s="210"/>
      <c r="AD4" s="529"/>
      <c r="AE4" s="216" t="s">
        <v>155</v>
      </c>
      <c r="AF4" s="217" t="s">
        <v>155</v>
      </c>
      <c r="AG4" s="217" t="s">
        <v>156</v>
      </c>
      <c r="AH4" s="217" t="s">
        <v>156</v>
      </c>
      <c r="AI4" s="217" t="s">
        <v>157</v>
      </c>
      <c r="AJ4" s="217" t="s">
        <v>157</v>
      </c>
      <c r="AK4" s="217" t="s">
        <v>158</v>
      </c>
      <c r="AL4" s="217" t="s">
        <v>158</v>
      </c>
      <c r="AM4" s="217" t="s">
        <v>159</v>
      </c>
      <c r="AN4" s="217" t="s">
        <v>159</v>
      </c>
      <c r="AO4" s="217" t="s">
        <v>160</v>
      </c>
      <c r="AP4" s="217" t="s">
        <v>160</v>
      </c>
      <c r="AQ4" s="378" t="s">
        <v>162</v>
      </c>
      <c r="AR4" s="385" t="s">
        <v>127</v>
      </c>
      <c r="AS4" s="210"/>
      <c r="AT4" s="529"/>
      <c r="AU4" s="216" t="s">
        <v>155</v>
      </c>
      <c r="AV4" s="217" t="s">
        <v>155</v>
      </c>
      <c r="AW4" s="217" t="s">
        <v>156</v>
      </c>
      <c r="AX4" s="217" t="s">
        <v>156</v>
      </c>
      <c r="AY4" s="217" t="s">
        <v>157</v>
      </c>
      <c r="AZ4" s="217" t="s">
        <v>157</v>
      </c>
      <c r="BA4" s="217" t="s">
        <v>158</v>
      </c>
      <c r="BB4" s="217" t="s">
        <v>158</v>
      </c>
      <c r="BC4" s="217" t="s">
        <v>159</v>
      </c>
      <c r="BD4" s="217" t="s">
        <v>159</v>
      </c>
      <c r="BE4" s="217" t="s">
        <v>160</v>
      </c>
      <c r="BF4" s="217" t="s">
        <v>160</v>
      </c>
      <c r="BG4" s="378" t="s">
        <v>162</v>
      </c>
      <c r="BH4" s="385" t="s">
        <v>127</v>
      </c>
      <c r="BI4" s="210"/>
      <c r="BJ4" s="529"/>
      <c r="BK4" s="216" t="s">
        <v>155</v>
      </c>
      <c r="BL4" s="217" t="s">
        <v>155</v>
      </c>
      <c r="BM4" s="217" t="s">
        <v>156</v>
      </c>
      <c r="BN4" s="217" t="s">
        <v>156</v>
      </c>
      <c r="BO4" s="217" t="s">
        <v>157</v>
      </c>
      <c r="BP4" s="217" t="s">
        <v>157</v>
      </c>
      <c r="BQ4" s="217" t="s">
        <v>158</v>
      </c>
      <c r="BR4" s="217" t="s">
        <v>158</v>
      </c>
      <c r="BS4" s="217" t="s">
        <v>159</v>
      </c>
      <c r="BT4" s="217" t="s">
        <v>159</v>
      </c>
      <c r="BU4" s="217" t="s">
        <v>160</v>
      </c>
      <c r="BV4" s="217" t="s">
        <v>160</v>
      </c>
      <c r="BW4" s="378" t="s">
        <v>162</v>
      </c>
      <c r="BX4" s="385" t="s">
        <v>127</v>
      </c>
      <c r="BY4" s="210"/>
      <c r="BZ4" s="529"/>
      <c r="CA4" s="216" t="s">
        <v>155</v>
      </c>
      <c r="CB4" s="217" t="s">
        <v>155</v>
      </c>
      <c r="CC4" s="217" t="s">
        <v>156</v>
      </c>
      <c r="CD4" s="217" t="s">
        <v>156</v>
      </c>
      <c r="CE4" s="217" t="s">
        <v>157</v>
      </c>
      <c r="CF4" s="217" t="s">
        <v>157</v>
      </c>
      <c r="CG4" s="217" t="s">
        <v>158</v>
      </c>
      <c r="CH4" s="217" t="s">
        <v>158</v>
      </c>
      <c r="CI4" s="217" t="s">
        <v>159</v>
      </c>
      <c r="CJ4" s="217" t="s">
        <v>159</v>
      </c>
      <c r="CK4" s="217" t="s">
        <v>160</v>
      </c>
      <c r="CL4" s="217" t="s">
        <v>160</v>
      </c>
      <c r="CM4" s="378" t="s">
        <v>162</v>
      </c>
      <c r="CN4" s="385" t="s">
        <v>127</v>
      </c>
      <c r="CO4" s="210"/>
      <c r="CP4" s="529"/>
      <c r="CQ4" s="216" t="s">
        <v>155</v>
      </c>
      <c r="CR4" s="217" t="s">
        <v>155</v>
      </c>
      <c r="CS4" s="217" t="s">
        <v>156</v>
      </c>
      <c r="CT4" s="217" t="s">
        <v>156</v>
      </c>
      <c r="CU4" s="217" t="s">
        <v>157</v>
      </c>
      <c r="CV4" s="217" t="s">
        <v>157</v>
      </c>
      <c r="CW4" s="217" t="s">
        <v>158</v>
      </c>
      <c r="CX4" s="217" t="s">
        <v>158</v>
      </c>
      <c r="CY4" s="217" t="s">
        <v>159</v>
      </c>
      <c r="CZ4" s="217" t="s">
        <v>159</v>
      </c>
      <c r="DA4" s="217" t="s">
        <v>160</v>
      </c>
      <c r="DB4" s="217" t="s">
        <v>160</v>
      </c>
      <c r="DC4" s="378" t="s">
        <v>162</v>
      </c>
      <c r="DD4" s="385" t="s">
        <v>127</v>
      </c>
      <c r="DE4" s="210"/>
      <c r="DF4" s="529"/>
      <c r="DG4" s="216" t="s">
        <v>155</v>
      </c>
      <c r="DH4" s="217" t="s">
        <v>155</v>
      </c>
      <c r="DI4" s="217" t="s">
        <v>156</v>
      </c>
      <c r="DJ4" s="217" t="s">
        <v>156</v>
      </c>
      <c r="DK4" s="217" t="s">
        <v>157</v>
      </c>
      <c r="DL4" s="217" t="s">
        <v>157</v>
      </c>
      <c r="DM4" s="217" t="s">
        <v>158</v>
      </c>
      <c r="DN4" s="217" t="s">
        <v>158</v>
      </c>
      <c r="DO4" s="217" t="s">
        <v>159</v>
      </c>
      <c r="DP4" s="217" t="s">
        <v>159</v>
      </c>
      <c r="DQ4" s="217" t="s">
        <v>160</v>
      </c>
      <c r="DR4" s="217" t="s">
        <v>160</v>
      </c>
      <c r="DS4" s="378" t="s">
        <v>162</v>
      </c>
      <c r="DT4" s="385" t="s">
        <v>127</v>
      </c>
      <c r="DU4" s="210"/>
      <c r="DV4" s="210"/>
      <c r="DX4" s="216" t="s">
        <v>155</v>
      </c>
      <c r="DY4" s="217" t="s">
        <v>155</v>
      </c>
      <c r="DZ4" s="217" t="s">
        <v>156</v>
      </c>
      <c r="EA4" s="217" t="s">
        <v>156</v>
      </c>
      <c r="EB4" s="217" t="s">
        <v>157</v>
      </c>
      <c r="EC4" s="217" t="s">
        <v>157</v>
      </c>
      <c r="ED4" s="217" t="s">
        <v>158</v>
      </c>
      <c r="EE4" s="217" t="s">
        <v>158</v>
      </c>
      <c r="EF4" s="217" t="s">
        <v>159</v>
      </c>
      <c r="EG4" s="217" t="s">
        <v>159</v>
      </c>
      <c r="EH4" s="217" t="s">
        <v>160</v>
      </c>
      <c r="EI4" s="217" t="s">
        <v>160</v>
      </c>
      <c r="EJ4" s="217" t="s">
        <v>162</v>
      </c>
      <c r="EK4" s="411" t="s">
        <v>127</v>
      </c>
    </row>
    <row r="5" spans="1:141" s="10" customFormat="1" ht="41.25" customHeight="1" thickBot="1">
      <c r="A5" s="279"/>
      <c r="B5" s="279"/>
      <c r="C5" s="279"/>
      <c r="D5" s="46"/>
      <c r="E5" s="46"/>
      <c r="F5" s="46"/>
      <c r="G5" s="46"/>
      <c r="H5" s="46"/>
      <c r="I5" s="46"/>
      <c r="J5" s="46"/>
      <c r="K5" s="46"/>
      <c r="L5" s="46"/>
      <c r="M5" s="418"/>
      <c r="N5" s="416">
        <v>2024</v>
      </c>
      <c r="O5" s="415" t="s">
        <v>157</v>
      </c>
      <c r="P5" s="209" t="s">
        <v>161</v>
      </c>
      <c r="Q5" s="209" t="s">
        <v>157</v>
      </c>
      <c r="R5" s="209" t="s">
        <v>161</v>
      </c>
      <c r="S5" s="209" t="s">
        <v>157</v>
      </c>
      <c r="T5" s="209" t="s">
        <v>161</v>
      </c>
      <c r="U5" s="209" t="s">
        <v>157</v>
      </c>
      <c r="V5" s="209" t="s">
        <v>161</v>
      </c>
      <c r="W5" s="209" t="s">
        <v>157</v>
      </c>
      <c r="X5" s="209" t="s">
        <v>161</v>
      </c>
      <c r="Y5" s="209" t="s">
        <v>157</v>
      </c>
      <c r="Z5" s="209" t="s">
        <v>161</v>
      </c>
      <c r="AA5" s="403" t="s">
        <v>157</v>
      </c>
      <c r="AB5" s="405"/>
      <c r="AC5" s="407"/>
      <c r="AD5" s="416">
        <v>2024</v>
      </c>
      <c r="AE5" s="415" t="s">
        <v>157</v>
      </c>
      <c r="AF5" s="209" t="s">
        <v>161</v>
      </c>
      <c r="AG5" s="209" t="s">
        <v>157</v>
      </c>
      <c r="AH5" s="209" t="s">
        <v>161</v>
      </c>
      <c r="AI5" s="209" t="s">
        <v>157</v>
      </c>
      <c r="AJ5" s="209" t="s">
        <v>161</v>
      </c>
      <c r="AK5" s="209" t="s">
        <v>157</v>
      </c>
      <c r="AL5" s="209" t="s">
        <v>161</v>
      </c>
      <c r="AM5" s="209" t="s">
        <v>157</v>
      </c>
      <c r="AN5" s="209" t="s">
        <v>161</v>
      </c>
      <c r="AO5" s="209" t="s">
        <v>157</v>
      </c>
      <c r="AP5" s="209" t="s">
        <v>161</v>
      </c>
      <c r="AQ5" s="403" t="s">
        <v>157</v>
      </c>
      <c r="AR5" s="405"/>
      <c r="AS5" s="404"/>
      <c r="AT5" s="293">
        <v>2024</v>
      </c>
      <c r="AU5" s="208" t="s">
        <v>157</v>
      </c>
      <c r="AV5" s="209" t="s">
        <v>161</v>
      </c>
      <c r="AW5" s="209" t="s">
        <v>157</v>
      </c>
      <c r="AX5" s="209" t="s">
        <v>161</v>
      </c>
      <c r="AY5" s="209" t="s">
        <v>157</v>
      </c>
      <c r="AZ5" s="209" t="s">
        <v>161</v>
      </c>
      <c r="BA5" s="209" t="s">
        <v>157</v>
      </c>
      <c r="BB5" s="209" t="s">
        <v>161</v>
      </c>
      <c r="BC5" s="209" t="s">
        <v>157</v>
      </c>
      <c r="BD5" s="209" t="s">
        <v>161</v>
      </c>
      <c r="BE5" s="209" t="s">
        <v>157</v>
      </c>
      <c r="BF5" s="209" t="s">
        <v>161</v>
      </c>
      <c r="BG5" s="403" t="s">
        <v>157</v>
      </c>
      <c r="BH5" s="405"/>
      <c r="BI5" s="407"/>
      <c r="BJ5" s="416">
        <v>2024</v>
      </c>
      <c r="BK5" s="415" t="s">
        <v>157</v>
      </c>
      <c r="BL5" s="209" t="s">
        <v>161</v>
      </c>
      <c r="BM5" s="209" t="s">
        <v>157</v>
      </c>
      <c r="BN5" s="209" t="s">
        <v>161</v>
      </c>
      <c r="BO5" s="209" t="s">
        <v>157</v>
      </c>
      <c r="BP5" s="209" t="s">
        <v>161</v>
      </c>
      <c r="BQ5" s="209" t="s">
        <v>157</v>
      </c>
      <c r="BR5" s="209" t="s">
        <v>161</v>
      </c>
      <c r="BS5" s="209" t="s">
        <v>157</v>
      </c>
      <c r="BT5" s="209" t="s">
        <v>161</v>
      </c>
      <c r="BU5" s="209" t="s">
        <v>157</v>
      </c>
      <c r="BV5" s="209" t="s">
        <v>161</v>
      </c>
      <c r="BW5" s="403" t="s">
        <v>157</v>
      </c>
      <c r="BX5" s="405"/>
      <c r="BY5" s="407"/>
      <c r="BZ5" s="416">
        <v>2024</v>
      </c>
      <c r="CA5" s="415" t="s">
        <v>157</v>
      </c>
      <c r="CB5" s="209" t="s">
        <v>161</v>
      </c>
      <c r="CC5" s="209" t="s">
        <v>157</v>
      </c>
      <c r="CD5" s="209" t="s">
        <v>161</v>
      </c>
      <c r="CE5" s="209" t="s">
        <v>157</v>
      </c>
      <c r="CF5" s="209" t="s">
        <v>161</v>
      </c>
      <c r="CG5" s="209" t="s">
        <v>157</v>
      </c>
      <c r="CH5" s="209" t="s">
        <v>161</v>
      </c>
      <c r="CI5" s="209" t="s">
        <v>157</v>
      </c>
      <c r="CJ5" s="209" t="s">
        <v>161</v>
      </c>
      <c r="CK5" s="209" t="s">
        <v>157</v>
      </c>
      <c r="CL5" s="209" t="s">
        <v>161</v>
      </c>
      <c r="CM5" s="403" t="s">
        <v>157</v>
      </c>
      <c r="CN5" s="405"/>
      <c r="CO5" s="417"/>
      <c r="CP5" s="416">
        <v>2024</v>
      </c>
      <c r="CQ5" s="415" t="s">
        <v>157</v>
      </c>
      <c r="CR5" s="209" t="s">
        <v>161</v>
      </c>
      <c r="CS5" s="209" t="s">
        <v>157</v>
      </c>
      <c r="CT5" s="209" t="s">
        <v>161</v>
      </c>
      <c r="CU5" s="209" t="s">
        <v>157</v>
      </c>
      <c r="CV5" s="209" t="s">
        <v>161</v>
      </c>
      <c r="CW5" s="209" t="s">
        <v>157</v>
      </c>
      <c r="CX5" s="209" t="s">
        <v>161</v>
      </c>
      <c r="CY5" s="209" t="s">
        <v>157</v>
      </c>
      <c r="CZ5" s="209" t="s">
        <v>161</v>
      </c>
      <c r="DA5" s="209" t="s">
        <v>157</v>
      </c>
      <c r="DB5" s="209" t="s">
        <v>161</v>
      </c>
      <c r="DC5" s="403" t="s">
        <v>157</v>
      </c>
      <c r="DD5" s="405"/>
      <c r="DE5" s="533"/>
      <c r="DF5" s="416">
        <v>2024</v>
      </c>
      <c r="DG5" s="415" t="s">
        <v>157</v>
      </c>
      <c r="DH5" s="209" t="s">
        <v>161</v>
      </c>
      <c r="DI5" s="209" t="s">
        <v>157</v>
      </c>
      <c r="DJ5" s="209" t="s">
        <v>161</v>
      </c>
      <c r="DK5" s="209" t="s">
        <v>157</v>
      </c>
      <c r="DL5" s="209" t="s">
        <v>161</v>
      </c>
      <c r="DM5" s="209" t="s">
        <v>157</v>
      </c>
      <c r="DN5" s="209" t="s">
        <v>161</v>
      </c>
      <c r="DO5" s="209" t="s">
        <v>157</v>
      </c>
      <c r="DP5" s="209" t="s">
        <v>161</v>
      </c>
      <c r="DQ5" s="209" t="s">
        <v>157</v>
      </c>
      <c r="DR5" s="209" t="s">
        <v>161</v>
      </c>
      <c r="DS5" s="403" t="s">
        <v>157</v>
      </c>
      <c r="DT5" s="405"/>
      <c r="DU5" s="407"/>
      <c r="DV5" s="408" t="s">
        <v>174</v>
      </c>
      <c r="DX5" s="208" t="s">
        <v>157</v>
      </c>
      <c r="DY5" s="209" t="s">
        <v>161</v>
      </c>
      <c r="DZ5" s="209" t="s">
        <v>157</v>
      </c>
      <c r="EA5" s="209" t="s">
        <v>161</v>
      </c>
      <c r="EB5" s="209" t="s">
        <v>157</v>
      </c>
      <c r="EC5" s="209" t="s">
        <v>161</v>
      </c>
      <c r="ED5" s="209" t="s">
        <v>157</v>
      </c>
      <c r="EE5" s="209" t="s">
        <v>161</v>
      </c>
      <c r="EF5" s="209" t="s">
        <v>157</v>
      </c>
      <c r="EG5" s="209" t="s">
        <v>161</v>
      </c>
      <c r="EH5" s="209" t="s">
        <v>157</v>
      </c>
      <c r="EI5" s="209" t="s">
        <v>161</v>
      </c>
      <c r="EJ5" s="403" t="s">
        <v>157</v>
      </c>
      <c r="EK5" s="412"/>
    </row>
    <row r="6" spans="1:141" ht="13.5" customHeight="1" hidden="1" thickBot="1">
      <c r="A6" s="11"/>
      <c r="B6" s="12"/>
      <c r="C6" s="13"/>
      <c r="D6" s="14"/>
      <c r="E6" s="14"/>
      <c r="F6" s="14"/>
      <c r="G6" s="14"/>
      <c r="H6" s="14"/>
      <c r="I6" s="14"/>
      <c r="J6" s="14"/>
      <c r="K6" s="14"/>
      <c r="L6" s="14"/>
      <c r="M6" s="119"/>
      <c r="N6" s="409"/>
      <c r="O6" s="211"/>
      <c r="P6" s="211"/>
      <c r="Q6" s="211"/>
      <c r="R6" s="211"/>
      <c r="S6" s="211"/>
      <c r="T6" s="211"/>
      <c r="U6" s="211"/>
      <c r="V6" s="211"/>
      <c r="W6" s="211"/>
      <c r="X6" s="211"/>
      <c r="Y6" s="211"/>
      <c r="Z6" s="211"/>
      <c r="AA6" s="211"/>
      <c r="AB6" s="406"/>
      <c r="AC6" s="213"/>
      <c r="AD6" s="409"/>
      <c r="AE6" s="211"/>
      <c r="AF6" s="211"/>
      <c r="AG6" s="211"/>
      <c r="AH6" s="211"/>
      <c r="AI6" s="211"/>
      <c r="AJ6" s="211"/>
      <c r="AK6" s="211"/>
      <c r="AL6" s="211"/>
      <c r="AM6" s="211"/>
      <c r="AN6" s="211"/>
      <c r="AO6" s="211"/>
      <c r="AP6" s="211"/>
      <c r="AQ6" s="211"/>
      <c r="AR6" s="406"/>
      <c r="AS6" s="213"/>
      <c r="AT6" s="210"/>
      <c r="AU6" s="211"/>
      <c r="AV6" s="211"/>
      <c r="AW6" s="211"/>
      <c r="AX6" s="211"/>
      <c r="AY6" s="211"/>
      <c r="AZ6" s="211"/>
      <c r="BA6" s="211"/>
      <c r="BB6" s="211"/>
      <c r="BC6" s="211"/>
      <c r="BD6" s="211"/>
      <c r="BE6" s="211"/>
      <c r="BF6" s="211"/>
      <c r="BG6" s="211"/>
      <c r="BH6" s="406"/>
      <c r="BI6" s="213"/>
      <c r="BJ6" s="409"/>
      <c r="BK6" s="211"/>
      <c r="BL6" s="211"/>
      <c r="BM6" s="211"/>
      <c r="BN6" s="211"/>
      <c r="BO6" s="211"/>
      <c r="BP6" s="211"/>
      <c r="BQ6" s="211"/>
      <c r="BR6" s="211"/>
      <c r="BS6" s="211"/>
      <c r="BT6" s="211"/>
      <c r="BU6" s="211"/>
      <c r="BV6" s="211"/>
      <c r="BW6" s="211"/>
      <c r="BX6" s="406"/>
      <c r="BY6" s="213"/>
      <c r="BZ6" s="409"/>
      <c r="CA6" s="211"/>
      <c r="CB6" s="211"/>
      <c r="CC6" s="211"/>
      <c r="CD6" s="211"/>
      <c r="CE6" s="211"/>
      <c r="CF6" s="211"/>
      <c r="CG6" s="211"/>
      <c r="CH6" s="211"/>
      <c r="CI6" s="211"/>
      <c r="CJ6" s="211"/>
      <c r="CK6" s="211"/>
      <c r="CL6" s="211"/>
      <c r="CM6" s="211"/>
      <c r="CN6" s="406"/>
      <c r="CO6" s="213"/>
      <c r="CP6" s="409"/>
      <c r="CQ6" s="211"/>
      <c r="CR6" s="211"/>
      <c r="CS6" s="211"/>
      <c r="CT6" s="211"/>
      <c r="CU6" s="211"/>
      <c r="CV6" s="211"/>
      <c r="CW6" s="211"/>
      <c r="CX6" s="211"/>
      <c r="CY6" s="211"/>
      <c r="CZ6" s="211"/>
      <c r="DA6" s="211"/>
      <c r="DB6" s="211"/>
      <c r="DC6" s="211"/>
      <c r="DD6" s="406"/>
      <c r="DE6" s="534"/>
      <c r="DF6" s="409"/>
      <c r="DG6" s="211"/>
      <c r="DH6" s="211"/>
      <c r="DI6" s="211"/>
      <c r="DJ6" s="211"/>
      <c r="DK6" s="211"/>
      <c r="DL6" s="211"/>
      <c r="DM6" s="211"/>
      <c r="DN6" s="211"/>
      <c r="DO6" s="211"/>
      <c r="DP6" s="211"/>
      <c r="DQ6" s="211"/>
      <c r="DR6" s="211"/>
      <c r="DS6" s="211"/>
      <c r="DT6" s="406"/>
      <c r="DU6" s="213"/>
      <c r="DV6" s="409"/>
      <c r="DX6" s="410"/>
      <c r="DY6" s="67"/>
      <c r="DZ6" s="67"/>
      <c r="EA6" s="67"/>
      <c r="EB6" s="67"/>
      <c r="EC6" s="67"/>
      <c r="ED6" s="67"/>
      <c r="EE6" s="67"/>
      <c r="EF6" s="67"/>
      <c r="EG6" s="67"/>
      <c r="EH6" s="67"/>
      <c r="EI6" s="67"/>
      <c r="EJ6" s="67"/>
      <c r="EK6" s="413"/>
    </row>
    <row r="7" spans="1:141" ht="21.75" customHeight="1" hidden="1" thickBot="1">
      <c r="A7" s="530" t="s">
        <v>4</v>
      </c>
      <c r="B7" s="530"/>
      <c r="C7" s="531"/>
      <c r="D7" s="530"/>
      <c r="E7" s="530"/>
      <c r="F7" s="530"/>
      <c r="G7" s="530"/>
      <c r="H7" s="530"/>
      <c r="I7" s="530"/>
      <c r="J7" s="530"/>
      <c r="K7" s="530"/>
      <c r="L7" s="530"/>
      <c r="M7" s="119"/>
      <c r="N7" s="409"/>
      <c r="O7" s="211"/>
      <c r="P7" s="211"/>
      <c r="Q7" s="211"/>
      <c r="R7" s="211"/>
      <c r="S7" s="211"/>
      <c r="T7" s="211"/>
      <c r="U7" s="211"/>
      <c r="V7" s="211"/>
      <c r="W7" s="211"/>
      <c r="X7" s="211"/>
      <c r="Y7" s="211"/>
      <c r="Z7" s="211"/>
      <c r="AA7" s="211"/>
      <c r="AB7" s="406"/>
      <c r="AC7" s="213"/>
      <c r="AD7" s="409"/>
      <c r="AE7" s="211"/>
      <c r="AF7" s="211"/>
      <c r="AG7" s="211"/>
      <c r="AH7" s="211"/>
      <c r="AI7" s="211"/>
      <c r="AJ7" s="211"/>
      <c r="AK7" s="211"/>
      <c r="AL7" s="211"/>
      <c r="AM7" s="211"/>
      <c r="AN7" s="211"/>
      <c r="AO7" s="211"/>
      <c r="AP7" s="211"/>
      <c r="AQ7" s="211"/>
      <c r="AR7" s="406"/>
      <c r="AS7" s="213"/>
      <c r="AT7" s="210"/>
      <c r="AU7" s="211"/>
      <c r="AV7" s="211"/>
      <c r="AW7" s="211"/>
      <c r="AX7" s="211"/>
      <c r="AY7" s="211"/>
      <c r="AZ7" s="211"/>
      <c r="BA7" s="211"/>
      <c r="BB7" s="211"/>
      <c r="BC7" s="211"/>
      <c r="BD7" s="211"/>
      <c r="BE7" s="211"/>
      <c r="BF7" s="211"/>
      <c r="BG7" s="211"/>
      <c r="BH7" s="406"/>
      <c r="BI7" s="213"/>
      <c r="BJ7" s="409"/>
      <c r="BK7" s="211"/>
      <c r="BL7" s="211"/>
      <c r="BM7" s="211"/>
      <c r="BN7" s="211"/>
      <c r="BO7" s="211"/>
      <c r="BP7" s="211"/>
      <c r="BQ7" s="211"/>
      <c r="BR7" s="211"/>
      <c r="BS7" s="211"/>
      <c r="BT7" s="211"/>
      <c r="BU7" s="211"/>
      <c r="BV7" s="211"/>
      <c r="BW7" s="211"/>
      <c r="BX7" s="406"/>
      <c r="BY7" s="213"/>
      <c r="BZ7" s="409"/>
      <c r="CA7" s="211"/>
      <c r="CB7" s="211"/>
      <c r="CC7" s="211"/>
      <c r="CD7" s="211"/>
      <c r="CE7" s="211"/>
      <c r="CF7" s="211"/>
      <c r="CG7" s="211"/>
      <c r="CH7" s="211"/>
      <c r="CI7" s="211"/>
      <c r="CJ7" s="211"/>
      <c r="CK7" s="211"/>
      <c r="CL7" s="211"/>
      <c r="CM7" s="211"/>
      <c r="CN7" s="406"/>
      <c r="CO7" s="213"/>
      <c r="CP7" s="409"/>
      <c r="CQ7" s="211"/>
      <c r="CR7" s="211"/>
      <c r="CS7" s="211"/>
      <c r="CT7" s="211"/>
      <c r="CU7" s="211"/>
      <c r="CV7" s="211"/>
      <c r="CW7" s="211"/>
      <c r="CX7" s="211"/>
      <c r="CY7" s="211"/>
      <c r="CZ7" s="211"/>
      <c r="DA7" s="211"/>
      <c r="DB7" s="211"/>
      <c r="DC7" s="211"/>
      <c r="DD7" s="406"/>
      <c r="DE7" s="213"/>
      <c r="DF7" s="409"/>
      <c r="DG7" s="211"/>
      <c r="DH7" s="211"/>
      <c r="DI7" s="211"/>
      <c r="DJ7" s="211"/>
      <c r="DK7" s="211"/>
      <c r="DL7" s="211"/>
      <c r="DM7" s="211"/>
      <c r="DN7" s="211"/>
      <c r="DO7" s="211"/>
      <c r="DP7" s="211"/>
      <c r="DQ7" s="211"/>
      <c r="DR7" s="211"/>
      <c r="DS7" s="211"/>
      <c r="DT7" s="406"/>
      <c r="DU7" s="213"/>
      <c r="DV7" s="409"/>
      <c r="DX7" s="410"/>
      <c r="DY7" s="67"/>
      <c r="DZ7" s="67"/>
      <c r="EA7" s="67"/>
      <c r="EB7" s="67"/>
      <c r="EC7" s="67"/>
      <c r="ED7" s="67"/>
      <c r="EE7" s="67"/>
      <c r="EF7" s="67"/>
      <c r="EG7" s="67"/>
      <c r="EH7" s="67"/>
      <c r="EI7" s="67"/>
      <c r="EJ7" s="67"/>
      <c r="EK7" s="413"/>
    </row>
    <row r="8" spans="1:141" ht="71.25" customHeight="1" thickBot="1">
      <c r="A8" s="15">
        <v>1</v>
      </c>
      <c r="B8" s="161" t="s">
        <v>62</v>
      </c>
      <c r="C8" s="65" t="s">
        <v>63</v>
      </c>
      <c r="D8" s="87"/>
      <c r="E8" s="18"/>
      <c r="F8" s="19"/>
      <c r="G8" s="20"/>
      <c r="H8" s="21"/>
      <c r="I8" s="22"/>
      <c r="J8" s="23"/>
      <c r="K8" s="20"/>
      <c r="L8" s="20"/>
      <c r="M8" s="119"/>
      <c r="N8" s="423"/>
      <c r="O8" s="214"/>
      <c r="P8" s="203"/>
      <c r="Q8" s="203"/>
      <c r="R8" s="203"/>
      <c r="S8" s="203"/>
      <c r="T8" s="203"/>
      <c r="U8" s="203"/>
      <c r="V8" s="203"/>
      <c r="W8" s="203"/>
      <c r="X8" s="203"/>
      <c r="Y8" s="203"/>
      <c r="Z8" s="203"/>
      <c r="AA8" s="365"/>
      <c r="AB8" s="388">
        <f>SUM(O8:AA8)</f>
        <v>0</v>
      </c>
      <c r="AC8" s="213"/>
      <c r="AD8" s="425"/>
      <c r="AE8" s="471"/>
      <c r="AF8" s="470"/>
      <c r="AG8" s="470"/>
      <c r="AH8" s="470"/>
      <c r="AI8" s="470"/>
      <c r="AJ8" s="470"/>
      <c r="AK8" s="470"/>
      <c r="AL8" s="470"/>
      <c r="AM8" s="470"/>
      <c r="AN8" s="470"/>
      <c r="AO8" s="470"/>
      <c r="AP8" s="470"/>
      <c r="AQ8" s="473"/>
      <c r="AR8" s="388">
        <f aca="true" t="shared" si="0" ref="AR8:AR36">SUM(AE8:AQ8)</f>
        <v>0</v>
      </c>
      <c r="AS8" s="213"/>
      <c r="AT8" s="428">
        <v>0</v>
      </c>
      <c r="AU8" s="214"/>
      <c r="AV8" s="203"/>
      <c r="AW8" s="203"/>
      <c r="AX8" s="203"/>
      <c r="AY8" s="203"/>
      <c r="AZ8" s="203"/>
      <c r="BA8" s="203"/>
      <c r="BB8" s="203"/>
      <c r="BC8" s="203"/>
      <c r="BD8" s="203"/>
      <c r="BE8" s="203"/>
      <c r="BF8" s="203"/>
      <c r="BG8" s="365"/>
      <c r="BH8" s="388">
        <f aca="true" t="shared" si="1" ref="BH8:BH36">SUM(AU8:BG8)</f>
        <v>0</v>
      </c>
      <c r="BI8" s="213"/>
      <c r="BJ8" s="425"/>
      <c r="BK8" s="468"/>
      <c r="BL8" s="467"/>
      <c r="BM8" s="467"/>
      <c r="BN8" s="467"/>
      <c r="BO8" s="467"/>
      <c r="BP8" s="467"/>
      <c r="BQ8" s="467"/>
      <c r="BR8" s="467"/>
      <c r="BS8" s="467"/>
      <c r="BT8" s="467"/>
      <c r="BU8" s="467"/>
      <c r="BV8" s="467"/>
      <c r="BW8" s="469"/>
      <c r="BX8" s="388">
        <f aca="true" t="shared" si="2" ref="BX8:BX36">SUM(BK8:BW8)</f>
        <v>0</v>
      </c>
      <c r="BY8" s="213"/>
      <c r="BZ8" s="425"/>
      <c r="CA8" s="214"/>
      <c r="CB8" s="203"/>
      <c r="CC8" s="203"/>
      <c r="CD8" s="203"/>
      <c r="CE8" s="203"/>
      <c r="CF8" s="203"/>
      <c r="CG8" s="203"/>
      <c r="CH8" s="203"/>
      <c r="CI8" s="203"/>
      <c r="CJ8" s="203"/>
      <c r="CK8" s="203"/>
      <c r="CL8" s="203"/>
      <c r="CM8" s="365"/>
      <c r="CN8" s="388">
        <f aca="true" t="shared" si="3" ref="CN8:CN36">SUM(CA8:CM8)</f>
        <v>0</v>
      </c>
      <c r="CO8" s="213"/>
      <c r="CP8" s="223"/>
      <c r="CQ8" s="214"/>
      <c r="CR8" s="203"/>
      <c r="CS8" s="203"/>
      <c r="CT8" s="203"/>
      <c r="CU8" s="203"/>
      <c r="CV8" s="203"/>
      <c r="CW8" s="203"/>
      <c r="CX8" s="203"/>
      <c r="CY8" s="203"/>
      <c r="CZ8" s="203"/>
      <c r="DA8" s="203"/>
      <c r="DB8" s="203"/>
      <c r="DC8" s="365"/>
      <c r="DD8" s="388">
        <f aca="true" t="shared" si="4" ref="DD8:DD36">SUM(CQ8:DC8)</f>
        <v>0</v>
      </c>
      <c r="DE8" s="213"/>
      <c r="DF8" s="228"/>
      <c r="DG8" s="214"/>
      <c r="DH8" s="203"/>
      <c r="DI8" s="203"/>
      <c r="DJ8" s="203"/>
      <c r="DK8" s="203"/>
      <c r="DL8" s="203"/>
      <c r="DM8" s="203"/>
      <c r="DN8" s="203"/>
      <c r="DO8" s="203"/>
      <c r="DP8" s="203"/>
      <c r="DQ8" s="203"/>
      <c r="DR8" s="203"/>
      <c r="DS8" s="365"/>
      <c r="DT8" s="388">
        <f aca="true" t="shared" si="5" ref="DT8:DT36">SUM(DG8:DS8)</f>
        <v>0</v>
      </c>
      <c r="DU8" s="213"/>
      <c r="DV8" s="391">
        <f>SUM(DF8,CP8,BZ8,BJ8,AT8,AD8,N8)</f>
        <v>0</v>
      </c>
      <c r="DX8" s="206">
        <f aca="true" t="shared" si="6" ref="DX8:DX28">SUM(O8,AE8,AU8,BK8,CQ8,DG8)</f>
        <v>0</v>
      </c>
      <c r="DY8" s="254">
        <f aca="true" t="shared" si="7" ref="DY8:DY28">SUM(P8,AF8,AV8,BL8,CR8,DH8)</f>
        <v>0</v>
      </c>
      <c r="DZ8" s="254">
        <f aca="true" t="shared" si="8" ref="DZ8:DZ28">SUM(Q8,AG8,AW8,BM8,CS8,DI8)</f>
        <v>0</v>
      </c>
      <c r="EA8" s="254">
        <f aca="true" t="shared" si="9" ref="EA8:EA28">SUM(R8,AH8,AX8,BN8,CT8,DJ8)</f>
        <v>0</v>
      </c>
      <c r="EB8" s="254">
        <f aca="true" t="shared" si="10" ref="EB8:EB28">SUM(S8,AI8,AY8,BO8,CU8,DK8)</f>
        <v>0</v>
      </c>
      <c r="EC8" s="254">
        <f aca="true" t="shared" si="11" ref="EC8:EC28">SUM(T8,AJ8,AZ8,BP8,CV8,DL8)</f>
        <v>0</v>
      </c>
      <c r="ED8" s="254">
        <f aca="true" t="shared" si="12" ref="ED8:ED28">SUM(U8,AK8,BA8,BQ8,CW8,DM8)</f>
        <v>0</v>
      </c>
      <c r="EE8" s="254">
        <f aca="true" t="shared" si="13" ref="EE8:EE28">SUM(V8,AL8,BB8,BR8,CX8,DN8)</f>
        <v>0</v>
      </c>
      <c r="EF8" s="254">
        <f aca="true" t="shared" si="14" ref="EF8:EF28">SUM(W8,AM8,BC8,BS8,CY8,DO8)</f>
        <v>0</v>
      </c>
      <c r="EG8" s="254">
        <f aca="true" t="shared" si="15" ref="EG8:EG28">SUM(X8,AN8,BD8,BT8,CZ8,DP8)</f>
        <v>0</v>
      </c>
      <c r="EH8" s="254">
        <f aca="true" t="shared" si="16" ref="EH8:EH28">SUM(Y8,AO8,BE8,BU8,DA8,DQ8)</f>
        <v>0</v>
      </c>
      <c r="EI8" s="254">
        <f aca="true" t="shared" si="17" ref="EI8:EI28">SUM(Z8,AP8,BF8,BV8,DB8,DR8)</f>
        <v>0</v>
      </c>
      <c r="EJ8" s="379">
        <f aca="true" t="shared" si="18" ref="EJ8:EJ28">SUM(AA8,AQ8,BG8,BW8,DC8,DS8)</f>
        <v>0</v>
      </c>
      <c r="EK8" s="414">
        <f>SUM(DX8:EJ8)</f>
        <v>0</v>
      </c>
    </row>
    <row r="9" spans="1:141" ht="58.5" customHeight="1" thickBot="1">
      <c r="A9" s="15">
        <v>2</v>
      </c>
      <c r="B9" s="162" t="s">
        <v>64</v>
      </c>
      <c r="C9" s="66" t="s">
        <v>65</v>
      </c>
      <c r="D9" s="87"/>
      <c r="E9" s="18"/>
      <c r="F9" s="19"/>
      <c r="G9" s="20"/>
      <c r="H9" s="21"/>
      <c r="I9" s="22"/>
      <c r="J9" s="23"/>
      <c r="K9" s="20"/>
      <c r="L9" s="20"/>
      <c r="M9" s="119"/>
      <c r="N9" s="423"/>
      <c r="O9" s="214"/>
      <c r="P9" s="203"/>
      <c r="Q9" s="203"/>
      <c r="R9" s="203"/>
      <c r="S9" s="203"/>
      <c r="T9" s="203"/>
      <c r="U9" s="203"/>
      <c r="V9" s="203"/>
      <c r="W9" s="203"/>
      <c r="X9" s="203"/>
      <c r="Y9" s="203"/>
      <c r="Z9" s="203"/>
      <c r="AA9" s="365"/>
      <c r="AB9" s="388">
        <f>SUM(O9:AA9)</f>
        <v>0</v>
      </c>
      <c r="AC9" s="213"/>
      <c r="AD9" s="426"/>
      <c r="AE9" s="471"/>
      <c r="AF9" s="470"/>
      <c r="AG9" s="470"/>
      <c r="AH9" s="470"/>
      <c r="AI9" s="470"/>
      <c r="AJ9" s="470"/>
      <c r="AK9" s="470"/>
      <c r="AL9" s="470"/>
      <c r="AM9" s="470"/>
      <c r="AN9" s="470"/>
      <c r="AO9" s="470"/>
      <c r="AP9" s="470"/>
      <c r="AQ9" s="473"/>
      <c r="AR9" s="388">
        <f t="shared" si="0"/>
        <v>0</v>
      </c>
      <c r="AS9" s="213"/>
      <c r="AT9" s="426">
        <v>0</v>
      </c>
      <c r="AU9" s="214"/>
      <c r="AV9" s="203"/>
      <c r="AW9" s="203"/>
      <c r="AX9" s="203"/>
      <c r="AY9" s="203"/>
      <c r="AZ9" s="203"/>
      <c r="BA9" s="203"/>
      <c r="BB9" s="203"/>
      <c r="BC9" s="203"/>
      <c r="BD9" s="203"/>
      <c r="BE9" s="203"/>
      <c r="BF9" s="203"/>
      <c r="BG9" s="365"/>
      <c r="BH9" s="388">
        <f t="shared" si="1"/>
        <v>0</v>
      </c>
      <c r="BI9" s="213"/>
      <c r="BJ9" s="426"/>
      <c r="BK9" s="468"/>
      <c r="BL9" s="467"/>
      <c r="BM9" s="467"/>
      <c r="BN9" s="467"/>
      <c r="BO9" s="467"/>
      <c r="BP9" s="467"/>
      <c r="BQ9" s="467"/>
      <c r="BR9" s="467"/>
      <c r="BS9" s="467"/>
      <c r="BT9" s="467"/>
      <c r="BU9" s="467"/>
      <c r="BV9" s="467"/>
      <c r="BW9" s="469"/>
      <c r="BX9" s="388">
        <f t="shared" si="2"/>
        <v>0</v>
      </c>
      <c r="BY9" s="213"/>
      <c r="BZ9" s="426"/>
      <c r="CA9" s="214"/>
      <c r="CB9" s="203"/>
      <c r="CC9" s="203"/>
      <c r="CD9" s="203"/>
      <c r="CE9" s="203"/>
      <c r="CF9" s="203"/>
      <c r="CG9" s="203"/>
      <c r="CH9" s="203"/>
      <c r="CI9" s="203"/>
      <c r="CJ9" s="203"/>
      <c r="CK9" s="203"/>
      <c r="CL9" s="203"/>
      <c r="CM9" s="365"/>
      <c r="CN9" s="388">
        <f t="shared" si="3"/>
        <v>0</v>
      </c>
      <c r="CO9" s="213"/>
      <c r="CP9" s="228"/>
      <c r="CQ9" s="214"/>
      <c r="CR9" s="203"/>
      <c r="CS9" s="203"/>
      <c r="CT9" s="203"/>
      <c r="CU9" s="203"/>
      <c r="CV9" s="203"/>
      <c r="CW9" s="203"/>
      <c r="CX9" s="203"/>
      <c r="CY9" s="203"/>
      <c r="CZ9" s="203"/>
      <c r="DA9" s="203"/>
      <c r="DB9" s="203"/>
      <c r="DC9" s="365"/>
      <c r="DD9" s="388">
        <f t="shared" si="4"/>
        <v>0</v>
      </c>
      <c r="DE9" s="213"/>
      <c r="DF9" s="228"/>
      <c r="DG9" s="214"/>
      <c r="DH9" s="203"/>
      <c r="DI9" s="203"/>
      <c r="DJ9" s="203"/>
      <c r="DK9" s="203"/>
      <c r="DL9" s="203"/>
      <c r="DM9" s="203"/>
      <c r="DN9" s="203"/>
      <c r="DO9" s="203"/>
      <c r="DP9" s="203"/>
      <c r="DQ9" s="203"/>
      <c r="DR9" s="203"/>
      <c r="DS9" s="365"/>
      <c r="DT9" s="388">
        <f t="shared" si="5"/>
        <v>0</v>
      </c>
      <c r="DU9" s="213"/>
      <c r="DV9" s="391">
        <f aca="true" t="shared" si="19" ref="DV9:DV36">SUM(DF9,CP9,BZ9,BJ9,AT9,AD9,N9)</f>
        <v>0</v>
      </c>
      <c r="DX9" s="206">
        <f t="shared" si="6"/>
        <v>0</v>
      </c>
      <c r="DY9" s="254">
        <f t="shared" si="7"/>
        <v>0</v>
      </c>
      <c r="DZ9" s="254">
        <f t="shared" si="8"/>
        <v>0</v>
      </c>
      <c r="EA9" s="254">
        <f t="shared" si="9"/>
        <v>0</v>
      </c>
      <c r="EB9" s="254">
        <f t="shared" si="10"/>
        <v>0</v>
      </c>
      <c r="EC9" s="254">
        <f t="shared" si="11"/>
        <v>0</v>
      </c>
      <c r="ED9" s="254">
        <f t="shared" si="12"/>
        <v>0</v>
      </c>
      <c r="EE9" s="254">
        <f t="shared" si="13"/>
        <v>0</v>
      </c>
      <c r="EF9" s="254">
        <f t="shared" si="14"/>
        <v>0</v>
      </c>
      <c r="EG9" s="254">
        <f t="shared" si="15"/>
        <v>0</v>
      </c>
      <c r="EH9" s="254">
        <f t="shared" si="16"/>
        <v>0</v>
      </c>
      <c r="EI9" s="254">
        <f t="shared" si="17"/>
        <v>0</v>
      </c>
      <c r="EJ9" s="379">
        <f t="shared" si="18"/>
        <v>0</v>
      </c>
      <c r="EK9" s="414">
        <f aca="true" t="shared" si="20" ref="EK9:EK36">SUM(DX9:EJ9)</f>
        <v>0</v>
      </c>
    </row>
    <row r="10" spans="1:141" ht="62.25" customHeight="1" thickBot="1">
      <c r="A10" s="15">
        <v>3</v>
      </c>
      <c r="B10" s="162" t="s">
        <v>66</v>
      </c>
      <c r="C10" s="66" t="s">
        <v>67</v>
      </c>
      <c r="D10" s="87"/>
      <c r="E10" s="18"/>
      <c r="F10" s="19"/>
      <c r="G10" s="20"/>
      <c r="H10" s="21"/>
      <c r="I10" s="22"/>
      <c r="J10" s="23"/>
      <c r="K10" s="20"/>
      <c r="L10" s="20"/>
      <c r="M10" s="119"/>
      <c r="N10" s="423"/>
      <c r="O10" s="214"/>
      <c r="P10" s="203"/>
      <c r="Q10" s="203"/>
      <c r="R10" s="203"/>
      <c r="S10" s="203"/>
      <c r="T10" s="203"/>
      <c r="U10" s="203"/>
      <c r="V10" s="203"/>
      <c r="W10" s="203"/>
      <c r="X10" s="203"/>
      <c r="Y10" s="203"/>
      <c r="Z10" s="203"/>
      <c r="AA10" s="365"/>
      <c r="AB10" s="388">
        <f>SUM(O10:AA10)</f>
        <v>0</v>
      </c>
      <c r="AC10" s="213"/>
      <c r="AD10" s="426"/>
      <c r="AE10" s="471"/>
      <c r="AF10" s="470"/>
      <c r="AG10" s="470"/>
      <c r="AH10" s="470"/>
      <c r="AI10" s="470"/>
      <c r="AJ10" s="470"/>
      <c r="AK10" s="470"/>
      <c r="AL10" s="470"/>
      <c r="AM10" s="470"/>
      <c r="AN10" s="470"/>
      <c r="AO10" s="470"/>
      <c r="AP10" s="470"/>
      <c r="AQ10" s="473"/>
      <c r="AR10" s="388">
        <f t="shared" si="0"/>
        <v>0</v>
      </c>
      <c r="AS10" s="213"/>
      <c r="AT10" s="426">
        <v>0</v>
      </c>
      <c r="AU10" s="214"/>
      <c r="AV10" s="203"/>
      <c r="AW10" s="203"/>
      <c r="AX10" s="203"/>
      <c r="AY10" s="203"/>
      <c r="AZ10" s="203"/>
      <c r="BA10" s="203"/>
      <c r="BB10" s="203"/>
      <c r="BC10" s="203"/>
      <c r="BD10" s="203"/>
      <c r="BE10" s="203"/>
      <c r="BF10" s="203"/>
      <c r="BG10" s="365"/>
      <c r="BH10" s="388">
        <f t="shared" si="1"/>
        <v>0</v>
      </c>
      <c r="BI10" s="213"/>
      <c r="BJ10" s="426"/>
      <c r="BK10" s="468"/>
      <c r="BL10" s="467"/>
      <c r="BM10" s="467"/>
      <c r="BN10" s="467"/>
      <c r="BO10" s="467"/>
      <c r="BP10" s="467"/>
      <c r="BQ10" s="467"/>
      <c r="BR10" s="467"/>
      <c r="BS10" s="467"/>
      <c r="BT10" s="467"/>
      <c r="BU10" s="467"/>
      <c r="BV10" s="467"/>
      <c r="BW10" s="469"/>
      <c r="BX10" s="388">
        <f t="shared" si="2"/>
        <v>0</v>
      </c>
      <c r="BY10" s="213"/>
      <c r="BZ10" s="426"/>
      <c r="CA10" s="214"/>
      <c r="CB10" s="203"/>
      <c r="CC10" s="203"/>
      <c r="CD10" s="203"/>
      <c r="CE10" s="203"/>
      <c r="CF10" s="203"/>
      <c r="CG10" s="203"/>
      <c r="CH10" s="203"/>
      <c r="CI10" s="203"/>
      <c r="CJ10" s="203"/>
      <c r="CK10" s="203"/>
      <c r="CL10" s="203"/>
      <c r="CM10" s="365"/>
      <c r="CN10" s="388">
        <f t="shared" si="3"/>
        <v>0</v>
      </c>
      <c r="CO10" s="213"/>
      <c r="CP10" s="228"/>
      <c r="CQ10" s="214"/>
      <c r="CR10" s="203"/>
      <c r="CS10" s="203"/>
      <c r="CT10" s="203"/>
      <c r="CU10" s="203"/>
      <c r="CV10" s="203"/>
      <c r="CW10" s="203"/>
      <c r="CX10" s="203"/>
      <c r="CY10" s="203"/>
      <c r="CZ10" s="203"/>
      <c r="DA10" s="203"/>
      <c r="DB10" s="203"/>
      <c r="DC10" s="365"/>
      <c r="DD10" s="388">
        <f t="shared" si="4"/>
        <v>0</v>
      </c>
      <c r="DE10" s="213"/>
      <c r="DF10" s="228"/>
      <c r="DG10" s="214"/>
      <c r="DH10" s="203"/>
      <c r="DI10" s="203"/>
      <c r="DJ10" s="203"/>
      <c r="DK10" s="203"/>
      <c r="DL10" s="203"/>
      <c r="DM10" s="203"/>
      <c r="DN10" s="203"/>
      <c r="DO10" s="203"/>
      <c r="DP10" s="203"/>
      <c r="DQ10" s="203"/>
      <c r="DR10" s="203"/>
      <c r="DS10" s="365"/>
      <c r="DT10" s="388">
        <f t="shared" si="5"/>
        <v>0</v>
      </c>
      <c r="DU10" s="213"/>
      <c r="DV10" s="391">
        <f t="shared" si="19"/>
        <v>0</v>
      </c>
      <c r="DX10" s="206">
        <f t="shared" si="6"/>
        <v>0</v>
      </c>
      <c r="DY10" s="254">
        <f t="shared" si="7"/>
        <v>0</v>
      </c>
      <c r="DZ10" s="254">
        <f t="shared" si="8"/>
        <v>0</v>
      </c>
      <c r="EA10" s="254">
        <f t="shared" si="9"/>
        <v>0</v>
      </c>
      <c r="EB10" s="254">
        <f t="shared" si="10"/>
        <v>0</v>
      </c>
      <c r="EC10" s="254">
        <f t="shared" si="11"/>
        <v>0</v>
      </c>
      <c r="ED10" s="254">
        <f t="shared" si="12"/>
        <v>0</v>
      </c>
      <c r="EE10" s="254">
        <f t="shared" si="13"/>
        <v>0</v>
      </c>
      <c r="EF10" s="254">
        <f t="shared" si="14"/>
        <v>0</v>
      </c>
      <c r="EG10" s="254">
        <f t="shared" si="15"/>
        <v>0</v>
      </c>
      <c r="EH10" s="254">
        <f t="shared" si="16"/>
        <v>0</v>
      </c>
      <c r="EI10" s="254">
        <f t="shared" si="17"/>
        <v>0</v>
      </c>
      <c r="EJ10" s="379">
        <f t="shared" si="18"/>
        <v>0</v>
      </c>
      <c r="EK10" s="414">
        <f t="shared" si="20"/>
        <v>0</v>
      </c>
    </row>
    <row r="11" spans="1:141" ht="36.75" customHeight="1" thickBot="1">
      <c r="A11" s="15">
        <v>4</v>
      </c>
      <c r="B11" s="162" t="s">
        <v>68</v>
      </c>
      <c r="C11" s="66" t="s">
        <v>69</v>
      </c>
      <c r="D11" s="87"/>
      <c r="E11" s="18"/>
      <c r="F11" s="19"/>
      <c r="G11" s="20"/>
      <c r="H11" s="21"/>
      <c r="I11" s="22"/>
      <c r="J11" s="23"/>
      <c r="K11" s="20"/>
      <c r="L11" s="20"/>
      <c r="M11" s="119"/>
      <c r="N11" s="423"/>
      <c r="O11" s="214"/>
      <c r="P11" s="203"/>
      <c r="Q11" s="203"/>
      <c r="R11" s="203"/>
      <c r="S11" s="203"/>
      <c r="T11" s="203"/>
      <c r="U11" s="203"/>
      <c r="V11" s="203"/>
      <c r="W11" s="203"/>
      <c r="X11" s="203"/>
      <c r="Y11" s="203"/>
      <c r="Z11" s="203"/>
      <c r="AA11" s="365"/>
      <c r="AB11" s="388">
        <f aca="true" t="shared" si="21" ref="AB11:AB16">SUM(O11:AA11)</f>
        <v>0</v>
      </c>
      <c r="AC11" s="213"/>
      <c r="AD11" s="426"/>
      <c r="AE11" s="471"/>
      <c r="AF11" s="470"/>
      <c r="AG11" s="470"/>
      <c r="AH11" s="470"/>
      <c r="AI11" s="470"/>
      <c r="AJ11" s="470"/>
      <c r="AK11" s="470"/>
      <c r="AL11" s="470"/>
      <c r="AM11" s="470"/>
      <c r="AN11" s="470"/>
      <c r="AO11" s="470"/>
      <c r="AP11" s="470"/>
      <c r="AQ11" s="473"/>
      <c r="AR11" s="388">
        <f t="shared" si="0"/>
        <v>0</v>
      </c>
      <c r="AS11" s="213"/>
      <c r="AT11" s="426">
        <v>0</v>
      </c>
      <c r="AU11" s="214"/>
      <c r="AV11" s="203"/>
      <c r="AW11" s="203"/>
      <c r="AX11" s="203"/>
      <c r="AY11" s="203"/>
      <c r="AZ11" s="203"/>
      <c r="BA11" s="203"/>
      <c r="BB11" s="203"/>
      <c r="BC11" s="203"/>
      <c r="BD11" s="203"/>
      <c r="BE11" s="203"/>
      <c r="BF11" s="203"/>
      <c r="BG11" s="365"/>
      <c r="BH11" s="388">
        <f t="shared" si="1"/>
        <v>0</v>
      </c>
      <c r="BI11" s="213"/>
      <c r="BJ11" s="426"/>
      <c r="BK11" s="468"/>
      <c r="BL11" s="467"/>
      <c r="BM11" s="467"/>
      <c r="BN11" s="467"/>
      <c r="BO11" s="467"/>
      <c r="BP11" s="467"/>
      <c r="BQ11" s="467"/>
      <c r="BR11" s="467"/>
      <c r="BS11" s="467"/>
      <c r="BT11" s="467"/>
      <c r="BU11" s="467"/>
      <c r="BV11" s="467"/>
      <c r="BW11" s="469"/>
      <c r="BX11" s="388">
        <f t="shared" si="2"/>
        <v>0</v>
      </c>
      <c r="BY11" s="213"/>
      <c r="BZ11" s="426"/>
      <c r="CA11" s="214"/>
      <c r="CB11" s="203"/>
      <c r="CC11" s="203"/>
      <c r="CD11" s="203"/>
      <c r="CE11" s="203"/>
      <c r="CF11" s="203"/>
      <c r="CG11" s="203"/>
      <c r="CH11" s="203"/>
      <c r="CI11" s="203"/>
      <c r="CJ11" s="203"/>
      <c r="CK11" s="203"/>
      <c r="CL11" s="203"/>
      <c r="CM11" s="365"/>
      <c r="CN11" s="388">
        <f t="shared" si="3"/>
        <v>0</v>
      </c>
      <c r="CO11" s="213"/>
      <c r="CP11" s="228"/>
      <c r="CQ11" s="214"/>
      <c r="CR11" s="203"/>
      <c r="CS11" s="203"/>
      <c r="CT11" s="203"/>
      <c r="CU11" s="203"/>
      <c r="CV11" s="203"/>
      <c r="CW11" s="203"/>
      <c r="CX11" s="203"/>
      <c r="CY11" s="203"/>
      <c r="CZ11" s="203"/>
      <c r="DA11" s="203"/>
      <c r="DB11" s="203"/>
      <c r="DC11" s="365"/>
      <c r="DD11" s="388">
        <f t="shared" si="4"/>
        <v>0</v>
      </c>
      <c r="DE11" s="213"/>
      <c r="DF11" s="228"/>
      <c r="DG11" s="214"/>
      <c r="DH11" s="203"/>
      <c r="DI11" s="203"/>
      <c r="DJ11" s="203"/>
      <c r="DK11" s="203"/>
      <c r="DL11" s="203"/>
      <c r="DM11" s="203"/>
      <c r="DN11" s="203"/>
      <c r="DO11" s="203"/>
      <c r="DP11" s="203"/>
      <c r="DQ11" s="203"/>
      <c r="DR11" s="203"/>
      <c r="DS11" s="365"/>
      <c r="DT11" s="388">
        <f t="shared" si="5"/>
        <v>0</v>
      </c>
      <c r="DU11" s="213"/>
      <c r="DV11" s="391">
        <f t="shared" si="19"/>
        <v>0</v>
      </c>
      <c r="DX11" s="206">
        <f t="shared" si="6"/>
        <v>0</v>
      </c>
      <c r="DY11" s="254">
        <f t="shared" si="7"/>
        <v>0</v>
      </c>
      <c r="DZ11" s="254">
        <f t="shared" si="8"/>
        <v>0</v>
      </c>
      <c r="EA11" s="254">
        <f t="shared" si="9"/>
        <v>0</v>
      </c>
      <c r="EB11" s="254">
        <f t="shared" si="10"/>
        <v>0</v>
      </c>
      <c r="EC11" s="254">
        <f t="shared" si="11"/>
        <v>0</v>
      </c>
      <c r="ED11" s="254">
        <f t="shared" si="12"/>
        <v>0</v>
      </c>
      <c r="EE11" s="254">
        <f t="shared" si="13"/>
        <v>0</v>
      </c>
      <c r="EF11" s="254">
        <f t="shared" si="14"/>
        <v>0</v>
      </c>
      <c r="EG11" s="254">
        <f t="shared" si="15"/>
        <v>0</v>
      </c>
      <c r="EH11" s="254">
        <f t="shared" si="16"/>
        <v>0</v>
      </c>
      <c r="EI11" s="254">
        <f t="shared" si="17"/>
        <v>0</v>
      </c>
      <c r="EJ11" s="379">
        <f t="shared" si="18"/>
        <v>0</v>
      </c>
      <c r="EK11" s="414">
        <f t="shared" si="20"/>
        <v>0</v>
      </c>
    </row>
    <row r="12" spans="1:141" ht="135.75" customHeight="1" thickBot="1">
      <c r="A12" s="15">
        <v>5</v>
      </c>
      <c r="B12" s="162" t="s">
        <v>70</v>
      </c>
      <c r="C12" s="66" t="s">
        <v>71</v>
      </c>
      <c r="D12" s="83"/>
      <c r="E12" s="36"/>
      <c r="F12" s="37"/>
      <c r="G12" s="38"/>
      <c r="H12" s="39"/>
      <c r="I12" s="40"/>
      <c r="J12" s="41"/>
      <c r="K12" s="38"/>
      <c r="L12" s="38"/>
      <c r="M12" s="119"/>
      <c r="N12" s="423"/>
      <c r="O12" s="214"/>
      <c r="P12" s="203"/>
      <c r="Q12" s="203"/>
      <c r="R12" s="203"/>
      <c r="S12" s="203"/>
      <c r="T12" s="203"/>
      <c r="U12" s="203"/>
      <c r="V12" s="203"/>
      <c r="W12" s="203"/>
      <c r="X12" s="203"/>
      <c r="Y12" s="203"/>
      <c r="Z12" s="203"/>
      <c r="AA12" s="365"/>
      <c r="AB12" s="388">
        <f t="shared" si="21"/>
        <v>0</v>
      </c>
      <c r="AC12" s="213"/>
      <c r="AD12" s="426"/>
      <c r="AE12" s="471"/>
      <c r="AF12" s="470"/>
      <c r="AG12" s="470"/>
      <c r="AH12" s="470"/>
      <c r="AI12" s="470"/>
      <c r="AJ12" s="470"/>
      <c r="AK12" s="470"/>
      <c r="AL12" s="470"/>
      <c r="AM12" s="470"/>
      <c r="AN12" s="470"/>
      <c r="AO12" s="470"/>
      <c r="AP12" s="470"/>
      <c r="AQ12" s="473"/>
      <c r="AR12" s="388">
        <f t="shared" si="0"/>
        <v>0</v>
      </c>
      <c r="AS12" s="213"/>
      <c r="AT12" s="426"/>
      <c r="AU12" s="214"/>
      <c r="AV12" s="203"/>
      <c r="AW12" s="203"/>
      <c r="AX12" s="203"/>
      <c r="AY12" s="203"/>
      <c r="AZ12" s="203"/>
      <c r="BA12" s="203"/>
      <c r="BB12" s="203"/>
      <c r="BC12" s="203"/>
      <c r="BD12" s="203"/>
      <c r="BE12" s="203"/>
      <c r="BF12" s="203"/>
      <c r="BG12" s="365"/>
      <c r="BH12" s="388">
        <f t="shared" si="1"/>
        <v>0</v>
      </c>
      <c r="BI12" s="213"/>
      <c r="BJ12" s="426">
        <v>1</v>
      </c>
      <c r="BK12" s="468"/>
      <c r="BL12" s="467"/>
      <c r="BM12" s="467"/>
      <c r="BN12" s="467"/>
      <c r="BO12" s="467"/>
      <c r="BP12" s="467"/>
      <c r="BQ12" s="467">
        <v>1</v>
      </c>
      <c r="BR12" s="467"/>
      <c r="BS12" s="467"/>
      <c r="BT12" s="467"/>
      <c r="BU12" s="467"/>
      <c r="BV12" s="467"/>
      <c r="BW12" s="469"/>
      <c r="BX12" s="388">
        <f t="shared" si="2"/>
        <v>1</v>
      </c>
      <c r="BY12" s="213"/>
      <c r="BZ12" s="426"/>
      <c r="CA12" s="214"/>
      <c r="CB12" s="203"/>
      <c r="CC12" s="203"/>
      <c r="CD12" s="203"/>
      <c r="CE12" s="203"/>
      <c r="CF12" s="203"/>
      <c r="CG12" s="203"/>
      <c r="CH12" s="203"/>
      <c r="CI12" s="203"/>
      <c r="CJ12" s="203"/>
      <c r="CK12" s="203"/>
      <c r="CL12" s="203"/>
      <c r="CM12" s="365"/>
      <c r="CN12" s="388">
        <f t="shared" si="3"/>
        <v>0</v>
      </c>
      <c r="CO12" s="213"/>
      <c r="CP12" s="228"/>
      <c r="CQ12" s="214"/>
      <c r="CR12" s="203"/>
      <c r="CS12" s="203"/>
      <c r="CT12" s="203"/>
      <c r="CU12" s="203"/>
      <c r="CV12" s="203"/>
      <c r="CW12" s="203"/>
      <c r="CX12" s="203"/>
      <c r="CY12" s="203"/>
      <c r="CZ12" s="203"/>
      <c r="DA12" s="203"/>
      <c r="DB12" s="203"/>
      <c r="DC12" s="365"/>
      <c r="DD12" s="388">
        <f t="shared" si="4"/>
        <v>0</v>
      </c>
      <c r="DE12" s="213"/>
      <c r="DF12" s="228"/>
      <c r="DG12" s="214"/>
      <c r="DH12" s="203"/>
      <c r="DI12" s="203"/>
      <c r="DJ12" s="203"/>
      <c r="DK12" s="203"/>
      <c r="DL12" s="203"/>
      <c r="DM12" s="203"/>
      <c r="DN12" s="203"/>
      <c r="DO12" s="203"/>
      <c r="DP12" s="203"/>
      <c r="DQ12" s="203"/>
      <c r="DR12" s="203"/>
      <c r="DS12" s="365"/>
      <c r="DT12" s="388">
        <f t="shared" si="5"/>
        <v>0</v>
      </c>
      <c r="DU12" s="213"/>
      <c r="DV12" s="391">
        <f t="shared" si="19"/>
        <v>1</v>
      </c>
      <c r="DX12" s="206">
        <f t="shared" si="6"/>
        <v>0</v>
      </c>
      <c r="DY12" s="254">
        <f t="shared" si="7"/>
        <v>0</v>
      </c>
      <c r="DZ12" s="254">
        <f t="shared" si="8"/>
        <v>0</v>
      </c>
      <c r="EA12" s="254">
        <f t="shared" si="9"/>
        <v>0</v>
      </c>
      <c r="EB12" s="254">
        <f t="shared" si="10"/>
        <v>0</v>
      </c>
      <c r="EC12" s="254">
        <f t="shared" si="11"/>
        <v>0</v>
      </c>
      <c r="ED12" s="254">
        <f t="shared" si="12"/>
        <v>1</v>
      </c>
      <c r="EE12" s="254">
        <f t="shared" si="13"/>
        <v>0</v>
      </c>
      <c r="EF12" s="254">
        <f t="shared" si="14"/>
        <v>0</v>
      </c>
      <c r="EG12" s="254">
        <f t="shared" si="15"/>
        <v>0</v>
      </c>
      <c r="EH12" s="254">
        <f t="shared" si="16"/>
        <v>0</v>
      </c>
      <c r="EI12" s="254">
        <f t="shared" si="17"/>
        <v>0</v>
      </c>
      <c r="EJ12" s="379">
        <f t="shared" si="18"/>
        <v>0</v>
      </c>
      <c r="EK12" s="414">
        <f t="shared" si="20"/>
        <v>1</v>
      </c>
    </row>
    <row r="13" spans="1:141" ht="66.75" customHeight="1" thickBot="1">
      <c r="A13" s="15">
        <v>6</v>
      </c>
      <c r="B13" s="162" t="s">
        <v>72</v>
      </c>
      <c r="C13" s="167" t="s">
        <v>73</v>
      </c>
      <c r="D13" s="83"/>
      <c r="E13" s="36"/>
      <c r="F13" s="37"/>
      <c r="G13" s="38"/>
      <c r="H13" s="39"/>
      <c r="I13" s="40"/>
      <c r="J13" s="41"/>
      <c r="K13" s="38"/>
      <c r="L13" s="38"/>
      <c r="M13" s="119"/>
      <c r="N13" s="423"/>
      <c r="O13" s="214"/>
      <c r="P13" s="203"/>
      <c r="Q13" s="203"/>
      <c r="R13" s="203"/>
      <c r="S13" s="203"/>
      <c r="T13" s="203"/>
      <c r="U13" s="203"/>
      <c r="V13" s="203"/>
      <c r="W13" s="203"/>
      <c r="X13" s="203"/>
      <c r="Y13" s="203"/>
      <c r="Z13" s="203"/>
      <c r="AA13" s="365"/>
      <c r="AB13" s="388">
        <f t="shared" si="21"/>
        <v>0</v>
      </c>
      <c r="AC13" s="213"/>
      <c r="AD13" s="426"/>
      <c r="AE13" s="471"/>
      <c r="AF13" s="470"/>
      <c r="AG13" s="470"/>
      <c r="AH13" s="470"/>
      <c r="AI13" s="470"/>
      <c r="AJ13" s="470"/>
      <c r="AK13" s="470"/>
      <c r="AL13" s="470"/>
      <c r="AM13" s="470"/>
      <c r="AN13" s="470"/>
      <c r="AO13" s="470"/>
      <c r="AP13" s="470"/>
      <c r="AQ13" s="473"/>
      <c r="AR13" s="388">
        <f t="shared" si="0"/>
        <v>0</v>
      </c>
      <c r="AS13" s="213"/>
      <c r="AT13" s="426"/>
      <c r="AU13" s="214"/>
      <c r="AV13" s="203"/>
      <c r="AW13" s="203"/>
      <c r="AX13" s="203"/>
      <c r="AY13" s="203"/>
      <c r="AZ13" s="203"/>
      <c r="BA13" s="203"/>
      <c r="BB13" s="203"/>
      <c r="BC13" s="203"/>
      <c r="BD13" s="203"/>
      <c r="BE13" s="203"/>
      <c r="BF13" s="203"/>
      <c r="BG13" s="365"/>
      <c r="BH13" s="388">
        <f t="shared" si="1"/>
        <v>0</v>
      </c>
      <c r="BI13" s="213"/>
      <c r="BJ13" s="426"/>
      <c r="BK13" s="468"/>
      <c r="BL13" s="467"/>
      <c r="BM13" s="467"/>
      <c r="BN13" s="467"/>
      <c r="BO13" s="467"/>
      <c r="BP13" s="467"/>
      <c r="BQ13" s="467"/>
      <c r="BR13" s="467"/>
      <c r="BS13" s="467"/>
      <c r="BT13" s="467"/>
      <c r="BU13" s="467"/>
      <c r="BV13" s="467"/>
      <c r="BW13" s="469"/>
      <c r="BX13" s="388">
        <f t="shared" si="2"/>
        <v>0</v>
      </c>
      <c r="BY13" s="213"/>
      <c r="BZ13" s="426"/>
      <c r="CA13" s="214"/>
      <c r="CB13" s="203"/>
      <c r="CC13" s="203"/>
      <c r="CD13" s="203"/>
      <c r="CE13" s="203"/>
      <c r="CF13" s="203"/>
      <c r="CG13" s="203"/>
      <c r="CH13" s="203"/>
      <c r="CI13" s="203"/>
      <c r="CJ13" s="203"/>
      <c r="CK13" s="203"/>
      <c r="CL13" s="203"/>
      <c r="CM13" s="365"/>
      <c r="CN13" s="388">
        <f t="shared" si="3"/>
        <v>0</v>
      </c>
      <c r="CO13" s="213"/>
      <c r="CP13" s="228"/>
      <c r="CQ13" s="214"/>
      <c r="CR13" s="203"/>
      <c r="CS13" s="203"/>
      <c r="CT13" s="203"/>
      <c r="CU13" s="203"/>
      <c r="CV13" s="203"/>
      <c r="CW13" s="203"/>
      <c r="CX13" s="203"/>
      <c r="CY13" s="203"/>
      <c r="CZ13" s="203"/>
      <c r="DA13" s="203"/>
      <c r="DB13" s="203"/>
      <c r="DC13" s="365"/>
      <c r="DD13" s="388">
        <f t="shared" si="4"/>
        <v>0</v>
      </c>
      <c r="DE13" s="213"/>
      <c r="DF13" s="228"/>
      <c r="DG13" s="214"/>
      <c r="DH13" s="203"/>
      <c r="DI13" s="203"/>
      <c r="DJ13" s="203"/>
      <c r="DK13" s="203"/>
      <c r="DL13" s="203"/>
      <c r="DM13" s="203"/>
      <c r="DN13" s="203"/>
      <c r="DO13" s="203"/>
      <c r="DP13" s="203"/>
      <c r="DQ13" s="203"/>
      <c r="DR13" s="203"/>
      <c r="DS13" s="365"/>
      <c r="DT13" s="388">
        <f t="shared" si="5"/>
        <v>0</v>
      </c>
      <c r="DU13" s="213"/>
      <c r="DV13" s="391">
        <f t="shared" si="19"/>
        <v>0</v>
      </c>
      <c r="DX13" s="206">
        <f t="shared" si="6"/>
        <v>0</v>
      </c>
      <c r="DY13" s="254">
        <f t="shared" si="7"/>
        <v>0</v>
      </c>
      <c r="DZ13" s="254">
        <f t="shared" si="8"/>
        <v>0</v>
      </c>
      <c r="EA13" s="254">
        <f t="shared" si="9"/>
        <v>0</v>
      </c>
      <c r="EB13" s="254">
        <f t="shared" si="10"/>
        <v>0</v>
      </c>
      <c r="EC13" s="254">
        <f t="shared" si="11"/>
        <v>0</v>
      </c>
      <c r="ED13" s="254">
        <f t="shared" si="12"/>
        <v>0</v>
      </c>
      <c r="EE13" s="254">
        <f t="shared" si="13"/>
        <v>0</v>
      </c>
      <c r="EF13" s="254">
        <f t="shared" si="14"/>
        <v>0</v>
      </c>
      <c r="EG13" s="254">
        <f t="shared" si="15"/>
        <v>0</v>
      </c>
      <c r="EH13" s="254">
        <f t="shared" si="16"/>
        <v>0</v>
      </c>
      <c r="EI13" s="254">
        <f t="shared" si="17"/>
        <v>0</v>
      </c>
      <c r="EJ13" s="379">
        <f t="shared" si="18"/>
        <v>0</v>
      </c>
      <c r="EK13" s="414">
        <f t="shared" si="20"/>
        <v>0</v>
      </c>
    </row>
    <row r="14" spans="1:141" ht="118.5" customHeight="1" thickBot="1">
      <c r="A14" s="15">
        <v>7</v>
      </c>
      <c r="B14" s="162" t="s">
        <v>78</v>
      </c>
      <c r="C14" s="167" t="s">
        <v>79</v>
      </c>
      <c r="D14" s="83"/>
      <c r="E14" s="36"/>
      <c r="F14" s="37"/>
      <c r="G14" s="38"/>
      <c r="H14" s="39"/>
      <c r="I14" s="40"/>
      <c r="J14" s="41"/>
      <c r="K14" s="38"/>
      <c r="L14" s="38"/>
      <c r="M14" s="119"/>
      <c r="N14" s="423"/>
      <c r="O14" s="214"/>
      <c r="P14" s="203"/>
      <c r="Q14" s="203"/>
      <c r="R14" s="203"/>
      <c r="S14" s="203"/>
      <c r="T14" s="203"/>
      <c r="U14" s="203"/>
      <c r="V14" s="203"/>
      <c r="W14" s="203"/>
      <c r="X14" s="203"/>
      <c r="Y14" s="203"/>
      <c r="Z14" s="203"/>
      <c r="AA14" s="365"/>
      <c r="AB14" s="389">
        <f t="shared" si="21"/>
        <v>0</v>
      </c>
      <c r="AC14" s="213"/>
      <c r="AD14" s="426"/>
      <c r="AE14" s="471"/>
      <c r="AF14" s="470"/>
      <c r="AG14" s="470"/>
      <c r="AH14" s="470"/>
      <c r="AI14" s="470"/>
      <c r="AJ14" s="470"/>
      <c r="AK14" s="470"/>
      <c r="AL14" s="470"/>
      <c r="AM14" s="470"/>
      <c r="AN14" s="470"/>
      <c r="AO14" s="470"/>
      <c r="AP14" s="470"/>
      <c r="AQ14" s="473"/>
      <c r="AR14" s="389">
        <f t="shared" si="0"/>
        <v>0</v>
      </c>
      <c r="AS14" s="213"/>
      <c r="AT14" s="426">
        <v>10</v>
      </c>
      <c r="AU14" s="214"/>
      <c r="AV14" s="203"/>
      <c r="AW14" s="203"/>
      <c r="AX14" s="203"/>
      <c r="AY14" s="203">
        <v>2</v>
      </c>
      <c r="AZ14" s="203"/>
      <c r="BA14" s="203">
        <v>2</v>
      </c>
      <c r="BB14" s="203"/>
      <c r="BC14" s="203">
        <v>2</v>
      </c>
      <c r="BD14" s="203"/>
      <c r="BE14" s="203">
        <v>2</v>
      </c>
      <c r="BF14" s="203"/>
      <c r="BG14" s="365">
        <v>2</v>
      </c>
      <c r="BH14" s="389">
        <f t="shared" si="1"/>
        <v>10</v>
      </c>
      <c r="BI14" s="213"/>
      <c r="BJ14" s="426">
        <v>1</v>
      </c>
      <c r="BK14" s="468"/>
      <c r="BL14" s="467"/>
      <c r="BM14" s="467"/>
      <c r="BN14" s="467"/>
      <c r="BO14" s="467"/>
      <c r="BP14" s="467"/>
      <c r="BQ14" s="467"/>
      <c r="BR14" s="467"/>
      <c r="BS14" s="467">
        <v>1</v>
      </c>
      <c r="BT14" s="467"/>
      <c r="BU14" s="467"/>
      <c r="BV14" s="467"/>
      <c r="BW14" s="469"/>
      <c r="BX14" s="389">
        <f t="shared" si="2"/>
        <v>1</v>
      </c>
      <c r="BY14" s="213"/>
      <c r="BZ14" s="426">
        <v>6</v>
      </c>
      <c r="CA14" s="214"/>
      <c r="CB14" s="203"/>
      <c r="CC14" s="203"/>
      <c r="CD14" s="203"/>
      <c r="CE14" s="203">
        <v>1</v>
      </c>
      <c r="CF14" s="203"/>
      <c r="CG14" s="203">
        <v>3</v>
      </c>
      <c r="CH14" s="203"/>
      <c r="CI14" s="203">
        <v>2</v>
      </c>
      <c r="CJ14" s="203"/>
      <c r="CK14" s="203"/>
      <c r="CL14" s="203"/>
      <c r="CM14" s="365"/>
      <c r="CN14" s="389">
        <f t="shared" si="3"/>
        <v>6</v>
      </c>
      <c r="CO14" s="213"/>
      <c r="CP14" s="228"/>
      <c r="CQ14" s="214"/>
      <c r="CR14" s="203"/>
      <c r="CS14" s="203"/>
      <c r="CT14" s="203"/>
      <c r="CU14" s="203"/>
      <c r="CV14" s="203"/>
      <c r="CW14" s="203"/>
      <c r="CX14" s="203"/>
      <c r="CY14" s="203"/>
      <c r="CZ14" s="203"/>
      <c r="DA14" s="203"/>
      <c r="DB14" s="203"/>
      <c r="DC14" s="365"/>
      <c r="DD14" s="389">
        <f t="shared" si="4"/>
        <v>0</v>
      </c>
      <c r="DE14" s="213"/>
      <c r="DF14" s="228"/>
      <c r="DG14" s="214"/>
      <c r="DH14" s="203"/>
      <c r="DI14" s="203"/>
      <c r="DJ14" s="203"/>
      <c r="DK14" s="203"/>
      <c r="DL14" s="203"/>
      <c r="DM14" s="203"/>
      <c r="DN14" s="203"/>
      <c r="DO14" s="203"/>
      <c r="DP14" s="203"/>
      <c r="DQ14" s="203"/>
      <c r="DR14" s="203"/>
      <c r="DS14" s="365"/>
      <c r="DT14" s="389">
        <f t="shared" si="5"/>
        <v>0</v>
      </c>
      <c r="DU14" s="213"/>
      <c r="DV14" s="391">
        <f t="shared" si="19"/>
        <v>17</v>
      </c>
      <c r="DX14" s="206">
        <f t="shared" si="6"/>
        <v>0</v>
      </c>
      <c r="DY14" s="254">
        <f t="shared" si="7"/>
        <v>0</v>
      </c>
      <c r="DZ14" s="254">
        <f t="shared" si="8"/>
        <v>0</v>
      </c>
      <c r="EA14" s="254">
        <f t="shared" si="9"/>
        <v>0</v>
      </c>
      <c r="EB14" s="254">
        <f t="shared" si="10"/>
        <v>2</v>
      </c>
      <c r="EC14" s="254">
        <f t="shared" si="11"/>
        <v>0</v>
      </c>
      <c r="ED14" s="254">
        <f t="shared" si="12"/>
        <v>2</v>
      </c>
      <c r="EE14" s="254">
        <f t="shared" si="13"/>
        <v>0</v>
      </c>
      <c r="EF14" s="254">
        <f t="shared" si="14"/>
        <v>3</v>
      </c>
      <c r="EG14" s="254">
        <f t="shared" si="15"/>
        <v>0</v>
      </c>
      <c r="EH14" s="254">
        <f t="shared" si="16"/>
        <v>2</v>
      </c>
      <c r="EI14" s="254">
        <f t="shared" si="17"/>
        <v>0</v>
      </c>
      <c r="EJ14" s="379">
        <f t="shared" si="18"/>
        <v>2</v>
      </c>
      <c r="EK14" s="414">
        <f t="shared" si="20"/>
        <v>11</v>
      </c>
    </row>
    <row r="15" spans="1:141" s="115" customFormat="1" ht="133.5" customHeight="1" thickBot="1">
      <c r="A15" s="15">
        <v>8</v>
      </c>
      <c r="B15" s="162" t="s">
        <v>80</v>
      </c>
      <c r="C15" s="168" t="s">
        <v>81</v>
      </c>
      <c r="D15" s="165"/>
      <c r="E15" s="149"/>
      <c r="F15" s="150"/>
      <c r="G15" s="151"/>
      <c r="H15" s="152"/>
      <c r="I15" s="153"/>
      <c r="J15" s="154"/>
      <c r="K15" s="151"/>
      <c r="L15" s="151"/>
      <c r="M15" s="119"/>
      <c r="N15" s="423"/>
      <c r="O15" s="214"/>
      <c r="P15" s="203"/>
      <c r="Q15" s="203"/>
      <c r="R15" s="203"/>
      <c r="S15" s="203"/>
      <c r="T15" s="203"/>
      <c r="U15" s="203"/>
      <c r="V15" s="203"/>
      <c r="W15" s="203"/>
      <c r="X15" s="203"/>
      <c r="Y15" s="203"/>
      <c r="Z15" s="203"/>
      <c r="AA15" s="365"/>
      <c r="AB15" s="388">
        <f t="shared" si="21"/>
        <v>0</v>
      </c>
      <c r="AC15" s="213"/>
      <c r="AD15" s="426"/>
      <c r="AE15" s="471"/>
      <c r="AF15" s="470"/>
      <c r="AG15" s="470"/>
      <c r="AH15" s="470"/>
      <c r="AI15" s="470"/>
      <c r="AJ15" s="470"/>
      <c r="AK15" s="470"/>
      <c r="AL15" s="470"/>
      <c r="AM15" s="470"/>
      <c r="AN15" s="470"/>
      <c r="AO15" s="470"/>
      <c r="AP15" s="470"/>
      <c r="AQ15" s="473"/>
      <c r="AR15" s="388">
        <f t="shared" si="0"/>
        <v>0</v>
      </c>
      <c r="AS15" s="213"/>
      <c r="AT15" s="426">
        <v>10</v>
      </c>
      <c r="AU15" s="214"/>
      <c r="AV15" s="203"/>
      <c r="AW15" s="203"/>
      <c r="AX15" s="203"/>
      <c r="AY15" s="203">
        <v>2</v>
      </c>
      <c r="AZ15" s="203"/>
      <c r="BA15" s="203">
        <v>2</v>
      </c>
      <c r="BB15" s="203"/>
      <c r="BC15" s="203">
        <v>2</v>
      </c>
      <c r="BD15" s="203"/>
      <c r="BE15" s="203">
        <v>2</v>
      </c>
      <c r="BF15" s="203"/>
      <c r="BG15" s="365">
        <v>2</v>
      </c>
      <c r="BH15" s="388">
        <f t="shared" si="1"/>
        <v>10</v>
      </c>
      <c r="BI15" s="213"/>
      <c r="BJ15" s="426">
        <v>1</v>
      </c>
      <c r="BK15" s="468"/>
      <c r="BL15" s="467"/>
      <c r="BM15" s="467"/>
      <c r="BN15" s="467"/>
      <c r="BO15" s="467"/>
      <c r="BP15" s="467"/>
      <c r="BQ15" s="467"/>
      <c r="BR15" s="467"/>
      <c r="BS15" s="467">
        <v>1</v>
      </c>
      <c r="BT15" s="467"/>
      <c r="BU15" s="467"/>
      <c r="BV15" s="467"/>
      <c r="BW15" s="469"/>
      <c r="BX15" s="388">
        <f t="shared" si="2"/>
        <v>1</v>
      </c>
      <c r="BY15" s="213"/>
      <c r="BZ15" s="426">
        <v>1</v>
      </c>
      <c r="CA15" s="214"/>
      <c r="CB15" s="203"/>
      <c r="CC15" s="203"/>
      <c r="CD15" s="203"/>
      <c r="CE15" s="203"/>
      <c r="CF15" s="203"/>
      <c r="CG15" s="203">
        <v>1</v>
      </c>
      <c r="CH15" s="203"/>
      <c r="CI15" s="203"/>
      <c r="CJ15" s="203"/>
      <c r="CK15" s="203"/>
      <c r="CL15" s="203"/>
      <c r="CM15" s="365"/>
      <c r="CN15" s="388">
        <f t="shared" si="3"/>
        <v>1</v>
      </c>
      <c r="CO15" s="213"/>
      <c r="CP15" s="228"/>
      <c r="CQ15" s="214"/>
      <c r="CR15" s="203"/>
      <c r="CS15" s="203"/>
      <c r="CT15" s="203"/>
      <c r="CU15" s="203"/>
      <c r="CV15" s="203"/>
      <c r="CW15" s="203"/>
      <c r="CX15" s="203"/>
      <c r="CY15" s="203"/>
      <c r="CZ15" s="203"/>
      <c r="DA15" s="203"/>
      <c r="DB15" s="203"/>
      <c r="DC15" s="365"/>
      <c r="DD15" s="388">
        <f t="shared" si="4"/>
        <v>0</v>
      </c>
      <c r="DE15" s="213"/>
      <c r="DF15" s="228"/>
      <c r="DG15" s="214"/>
      <c r="DH15" s="203"/>
      <c r="DI15" s="203"/>
      <c r="DJ15" s="203"/>
      <c r="DK15" s="203"/>
      <c r="DL15" s="203"/>
      <c r="DM15" s="203"/>
      <c r="DN15" s="203"/>
      <c r="DO15" s="203"/>
      <c r="DP15" s="203"/>
      <c r="DQ15" s="203"/>
      <c r="DR15" s="203"/>
      <c r="DS15" s="365"/>
      <c r="DT15" s="388">
        <f t="shared" si="5"/>
        <v>0</v>
      </c>
      <c r="DU15" s="213"/>
      <c r="DV15" s="391">
        <f t="shared" si="19"/>
        <v>12</v>
      </c>
      <c r="DX15" s="206">
        <f t="shared" si="6"/>
        <v>0</v>
      </c>
      <c r="DY15" s="254">
        <f t="shared" si="7"/>
        <v>0</v>
      </c>
      <c r="DZ15" s="254">
        <f t="shared" si="8"/>
        <v>0</v>
      </c>
      <c r="EA15" s="254">
        <f t="shared" si="9"/>
        <v>0</v>
      </c>
      <c r="EB15" s="254">
        <f t="shared" si="10"/>
        <v>2</v>
      </c>
      <c r="EC15" s="254">
        <f t="shared" si="11"/>
        <v>0</v>
      </c>
      <c r="ED15" s="254">
        <f t="shared" si="12"/>
        <v>2</v>
      </c>
      <c r="EE15" s="254">
        <f t="shared" si="13"/>
        <v>0</v>
      </c>
      <c r="EF15" s="254">
        <f t="shared" si="14"/>
        <v>3</v>
      </c>
      <c r="EG15" s="254">
        <f t="shared" si="15"/>
        <v>0</v>
      </c>
      <c r="EH15" s="254">
        <f t="shared" si="16"/>
        <v>2</v>
      </c>
      <c r="EI15" s="254">
        <f t="shared" si="17"/>
        <v>0</v>
      </c>
      <c r="EJ15" s="379">
        <f t="shared" si="18"/>
        <v>2</v>
      </c>
      <c r="EK15" s="414">
        <f t="shared" si="20"/>
        <v>11</v>
      </c>
    </row>
    <row r="16" spans="1:141" ht="61.5" customHeight="1" thickBot="1">
      <c r="A16" s="15">
        <v>9</v>
      </c>
      <c r="B16" s="162" t="s">
        <v>82</v>
      </c>
      <c r="C16" s="167" t="s">
        <v>83</v>
      </c>
      <c r="D16" s="83"/>
      <c r="E16" s="36"/>
      <c r="F16" s="37"/>
      <c r="G16" s="38"/>
      <c r="H16" s="39"/>
      <c r="I16" s="40"/>
      <c r="J16" s="41"/>
      <c r="K16" s="38"/>
      <c r="L16" s="38"/>
      <c r="M16" s="119"/>
      <c r="N16" s="423"/>
      <c r="O16" s="214"/>
      <c r="P16" s="203"/>
      <c r="Q16" s="203"/>
      <c r="R16" s="203"/>
      <c r="S16" s="203"/>
      <c r="T16" s="203"/>
      <c r="U16" s="203"/>
      <c r="V16" s="203"/>
      <c r="W16" s="203"/>
      <c r="X16" s="203"/>
      <c r="Y16" s="203"/>
      <c r="Z16" s="203"/>
      <c r="AA16" s="365"/>
      <c r="AB16" s="388">
        <f t="shared" si="21"/>
        <v>0</v>
      </c>
      <c r="AC16" s="213"/>
      <c r="AD16" s="426"/>
      <c r="AE16" s="471"/>
      <c r="AF16" s="470"/>
      <c r="AG16" s="470"/>
      <c r="AH16" s="470"/>
      <c r="AI16" s="470"/>
      <c r="AJ16" s="470"/>
      <c r="AK16" s="470"/>
      <c r="AL16" s="470"/>
      <c r="AM16" s="470"/>
      <c r="AN16" s="470"/>
      <c r="AO16" s="470"/>
      <c r="AP16" s="470"/>
      <c r="AQ16" s="473"/>
      <c r="AR16" s="388">
        <f t="shared" si="0"/>
        <v>0</v>
      </c>
      <c r="AS16" s="213"/>
      <c r="AT16" s="426">
        <v>4</v>
      </c>
      <c r="AU16" s="214"/>
      <c r="AV16" s="203"/>
      <c r="AW16" s="203"/>
      <c r="AX16" s="203"/>
      <c r="AY16" s="203">
        <v>1</v>
      </c>
      <c r="AZ16" s="203"/>
      <c r="BA16" s="203">
        <v>1</v>
      </c>
      <c r="BB16" s="203"/>
      <c r="BC16" s="203">
        <v>1</v>
      </c>
      <c r="BD16" s="203"/>
      <c r="BE16" s="203">
        <v>1</v>
      </c>
      <c r="BF16" s="203"/>
      <c r="BG16" s="365"/>
      <c r="BH16" s="388">
        <f t="shared" si="1"/>
        <v>4</v>
      </c>
      <c r="BI16" s="213"/>
      <c r="BJ16" s="426">
        <v>1</v>
      </c>
      <c r="BK16" s="468"/>
      <c r="BL16" s="467"/>
      <c r="BM16" s="467"/>
      <c r="BN16" s="467"/>
      <c r="BO16" s="467"/>
      <c r="BP16" s="467"/>
      <c r="BQ16" s="467"/>
      <c r="BR16" s="467"/>
      <c r="BS16" s="467">
        <v>1</v>
      </c>
      <c r="BT16" s="467"/>
      <c r="BU16" s="467"/>
      <c r="BV16" s="467"/>
      <c r="BW16" s="469"/>
      <c r="BX16" s="388">
        <f t="shared" si="2"/>
        <v>1</v>
      </c>
      <c r="BY16" s="213"/>
      <c r="BZ16" s="426"/>
      <c r="CA16" s="214"/>
      <c r="CB16" s="203"/>
      <c r="CC16" s="203"/>
      <c r="CD16" s="203"/>
      <c r="CE16" s="203"/>
      <c r="CF16" s="203"/>
      <c r="CG16" s="203"/>
      <c r="CH16" s="203"/>
      <c r="CI16" s="203"/>
      <c r="CJ16" s="203"/>
      <c r="CK16" s="203"/>
      <c r="CL16" s="203"/>
      <c r="CM16" s="365"/>
      <c r="CN16" s="388">
        <f t="shared" si="3"/>
        <v>0</v>
      </c>
      <c r="CO16" s="213"/>
      <c r="CP16" s="228"/>
      <c r="CQ16" s="214"/>
      <c r="CR16" s="203"/>
      <c r="CS16" s="203"/>
      <c r="CT16" s="203"/>
      <c r="CU16" s="203"/>
      <c r="CV16" s="203"/>
      <c r="CW16" s="203"/>
      <c r="CX16" s="203"/>
      <c r="CY16" s="203"/>
      <c r="CZ16" s="203"/>
      <c r="DA16" s="203"/>
      <c r="DB16" s="203"/>
      <c r="DC16" s="365"/>
      <c r="DD16" s="388">
        <f t="shared" si="4"/>
        <v>0</v>
      </c>
      <c r="DE16" s="213"/>
      <c r="DF16" s="228"/>
      <c r="DG16" s="214"/>
      <c r="DH16" s="203"/>
      <c r="DI16" s="203"/>
      <c r="DJ16" s="203"/>
      <c r="DK16" s="203"/>
      <c r="DL16" s="203"/>
      <c r="DM16" s="203"/>
      <c r="DN16" s="203"/>
      <c r="DO16" s="203"/>
      <c r="DP16" s="203"/>
      <c r="DQ16" s="203"/>
      <c r="DR16" s="203"/>
      <c r="DS16" s="365"/>
      <c r="DT16" s="388">
        <f t="shared" si="5"/>
        <v>0</v>
      </c>
      <c r="DU16" s="213"/>
      <c r="DV16" s="391">
        <f t="shared" si="19"/>
        <v>5</v>
      </c>
      <c r="DX16" s="206">
        <f t="shared" si="6"/>
        <v>0</v>
      </c>
      <c r="DY16" s="254">
        <f t="shared" si="7"/>
        <v>0</v>
      </c>
      <c r="DZ16" s="254">
        <f t="shared" si="8"/>
        <v>0</v>
      </c>
      <c r="EA16" s="254">
        <f t="shared" si="9"/>
        <v>0</v>
      </c>
      <c r="EB16" s="254">
        <f t="shared" si="10"/>
        <v>1</v>
      </c>
      <c r="EC16" s="254">
        <f t="shared" si="11"/>
        <v>0</v>
      </c>
      <c r="ED16" s="254">
        <f t="shared" si="12"/>
        <v>1</v>
      </c>
      <c r="EE16" s="254">
        <f t="shared" si="13"/>
        <v>0</v>
      </c>
      <c r="EF16" s="254">
        <f t="shared" si="14"/>
        <v>2</v>
      </c>
      <c r="EG16" s="254">
        <f t="shared" si="15"/>
        <v>0</v>
      </c>
      <c r="EH16" s="254">
        <f t="shared" si="16"/>
        <v>1</v>
      </c>
      <c r="EI16" s="254">
        <f t="shared" si="17"/>
        <v>0</v>
      </c>
      <c r="EJ16" s="379">
        <f t="shared" si="18"/>
        <v>0</v>
      </c>
      <c r="EK16" s="414">
        <f t="shared" si="20"/>
        <v>5</v>
      </c>
    </row>
    <row r="17" spans="1:141" ht="49.5" customHeight="1" thickBot="1">
      <c r="A17" s="15">
        <v>10</v>
      </c>
      <c r="B17" s="162" t="s">
        <v>84</v>
      </c>
      <c r="C17" s="66" t="s">
        <v>85</v>
      </c>
      <c r="D17" s="83"/>
      <c r="E17" s="36"/>
      <c r="F17" s="37"/>
      <c r="G17" s="38"/>
      <c r="H17" s="39"/>
      <c r="I17" s="40"/>
      <c r="J17" s="41"/>
      <c r="K17" s="38"/>
      <c r="L17" s="38"/>
      <c r="M17" s="119"/>
      <c r="N17" s="423"/>
      <c r="O17" s="214"/>
      <c r="P17" s="203"/>
      <c r="Q17" s="203"/>
      <c r="R17" s="203"/>
      <c r="S17" s="203"/>
      <c r="T17" s="203"/>
      <c r="U17" s="203"/>
      <c r="V17" s="203"/>
      <c r="W17" s="203"/>
      <c r="X17" s="203"/>
      <c r="Y17" s="203"/>
      <c r="Z17" s="203"/>
      <c r="AA17" s="365"/>
      <c r="AB17" s="388">
        <f aca="true" t="shared" si="22" ref="AB17:AB36">SUM(O17:AA17)</f>
        <v>0</v>
      </c>
      <c r="AC17" s="213"/>
      <c r="AD17" s="426"/>
      <c r="AE17" s="471"/>
      <c r="AF17" s="470"/>
      <c r="AG17" s="470"/>
      <c r="AH17" s="470"/>
      <c r="AI17" s="470"/>
      <c r="AJ17" s="470"/>
      <c r="AK17" s="470"/>
      <c r="AL17" s="470"/>
      <c r="AM17" s="470"/>
      <c r="AN17" s="470"/>
      <c r="AO17" s="470"/>
      <c r="AP17" s="470"/>
      <c r="AQ17" s="473"/>
      <c r="AR17" s="388">
        <f t="shared" si="0"/>
        <v>0</v>
      </c>
      <c r="AS17" s="213"/>
      <c r="AT17" s="426">
        <v>10</v>
      </c>
      <c r="AU17" s="214"/>
      <c r="AV17" s="203"/>
      <c r="AW17" s="203"/>
      <c r="AX17" s="203"/>
      <c r="AY17" s="203"/>
      <c r="AZ17" s="203"/>
      <c r="BA17" s="203">
        <v>10</v>
      </c>
      <c r="BB17" s="203"/>
      <c r="BC17" s="203"/>
      <c r="BD17" s="203"/>
      <c r="BE17" s="203"/>
      <c r="BF17" s="203"/>
      <c r="BG17" s="365"/>
      <c r="BH17" s="388">
        <f t="shared" si="1"/>
        <v>10</v>
      </c>
      <c r="BI17" s="213"/>
      <c r="BJ17" s="426">
        <v>2</v>
      </c>
      <c r="BK17" s="468"/>
      <c r="BL17" s="467"/>
      <c r="BM17" s="467"/>
      <c r="BN17" s="467"/>
      <c r="BO17" s="467"/>
      <c r="BP17" s="467"/>
      <c r="BQ17" s="467">
        <v>1</v>
      </c>
      <c r="BR17" s="467"/>
      <c r="BS17" s="467"/>
      <c r="BT17" s="467">
        <v>1</v>
      </c>
      <c r="BU17" s="467"/>
      <c r="BV17" s="467"/>
      <c r="BW17" s="469"/>
      <c r="BX17" s="388">
        <f t="shared" si="2"/>
        <v>2</v>
      </c>
      <c r="BY17" s="213"/>
      <c r="BZ17" s="426">
        <v>6</v>
      </c>
      <c r="CA17" s="214"/>
      <c r="CB17" s="203"/>
      <c r="CC17" s="203"/>
      <c r="CD17" s="203"/>
      <c r="CE17" s="203">
        <v>1</v>
      </c>
      <c r="CF17" s="203"/>
      <c r="CG17" s="203">
        <v>2</v>
      </c>
      <c r="CH17" s="203"/>
      <c r="CI17" s="203">
        <v>3</v>
      </c>
      <c r="CJ17" s="203"/>
      <c r="CK17" s="203"/>
      <c r="CL17" s="203"/>
      <c r="CM17" s="365"/>
      <c r="CN17" s="388">
        <f t="shared" si="3"/>
        <v>6</v>
      </c>
      <c r="CO17" s="213"/>
      <c r="CP17" s="228"/>
      <c r="CQ17" s="214"/>
      <c r="CR17" s="203"/>
      <c r="CS17" s="203"/>
      <c r="CT17" s="203"/>
      <c r="CU17" s="203"/>
      <c r="CV17" s="203"/>
      <c r="CW17" s="203"/>
      <c r="CX17" s="203"/>
      <c r="CY17" s="203"/>
      <c r="CZ17" s="203"/>
      <c r="DA17" s="203"/>
      <c r="DB17" s="203"/>
      <c r="DC17" s="365"/>
      <c r="DD17" s="388">
        <f t="shared" si="4"/>
        <v>0</v>
      </c>
      <c r="DE17" s="213"/>
      <c r="DF17" s="228"/>
      <c r="DG17" s="214"/>
      <c r="DH17" s="203"/>
      <c r="DI17" s="203"/>
      <c r="DJ17" s="203"/>
      <c r="DK17" s="203"/>
      <c r="DL17" s="203"/>
      <c r="DM17" s="203"/>
      <c r="DN17" s="203"/>
      <c r="DO17" s="203"/>
      <c r="DP17" s="203"/>
      <c r="DQ17" s="203"/>
      <c r="DR17" s="203"/>
      <c r="DS17" s="365"/>
      <c r="DT17" s="388">
        <f t="shared" si="5"/>
        <v>0</v>
      </c>
      <c r="DU17" s="213"/>
      <c r="DV17" s="391">
        <f t="shared" si="19"/>
        <v>18</v>
      </c>
      <c r="DX17" s="206">
        <f t="shared" si="6"/>
        <v>0</v>
      </c>
      <c r="DY17" s="254">
        <f t="shared" si="7"/>
        <v>0</v>
      </c>
      <c r="DZ17" s="254">
        <f t="shared" si="8"/>
        <v>0</v>
      </c>
      <c r="EA17" s="254">
        <f t="shared" si="9"/>
        <v>0</v>
      </c>
      <c r="EB17" s="254">
        <f t="shared" si="10"/>
        <v>0</v>
      </c>
      <c r="EC17" s="254">
        <f t="shared" si="11"/>
        <v>0</v>
      </c>
      <c r="ED17" s="254">
        <f t="shared" si="12"/>
        <v>11</v>
      </c>
      <c r="EE17" s="254">
        <f t="shared" si="13"/>
        <v>0</v>
      </c>
      <c r="EF17" s="254">
        <f t="shared" si="14"/>
        <v>0</v>
      </c>
      <c r="EG17" s="254">
        <f t="shared" si="15"/>
        <v>1</v>
      </c>
      <c r="EH17" s="254">
        <f t="shared" si="16"/>
        <v>0</v>
      </c>
      <c r="EI17" s="254">
        <f t="shared" si="17"/>
        <v>0</v>
      </c>
      <c r="EJ17" s="379">
        <f t="shared" si="18"/>
        <v>0</v>
      </c>
      <c r="EK17" s="414">
        <f t="shared" si="20"/>
        <v>12</v>
      </c>
    </row>
    <row r="18" spans="1:141" ht="45.75" customHeight="1" thickBot="1">
      <c r="A18" s="15">
        <v>11</v>
      </c>
      <c r="B18" s="162" t="s">
        <v>86</v>
      </c>
      <c r="C18" s="66" t="s">
        <v>87</v>
      </c>
      <c r="D18" s="83"/>
      <c r="E18" s="36"/>
      <c r="F18" s="37"/>
      <c r="G18" s="38"/>
      <c r="H18" s="39"/>
      <c r="I18" s="40"/>
      <c r="J18" s="41"/>
      <c r="K18" s="38"/>
      <c r="L18" s="38"/>
      <c r="M18" s="119"/>
      <c r="N18" s="423">
        <v>15</v>
      </c>
      <c r="O18" s="214"/>
      <c r="P18" s="203"/>
      <c r="Q18" s="203"/>
      <c r="R18" s="203"/>
      <c r="S18" s="203"/>
      <c r="T18" s="203"/>
      <c r="U18" s="203">
        <v>15</v>
      </c>
      <c r="V18" s="203"/>
      <c r="W18" s="203"/>
      <c r="X18" s="203"/>
      <c r="Y18" s="203"/>
      <c r="Z18" s="203"/>
      <c r="AA18" s="365"/>
      <c r="AB18" s="388">
        <f t="shared" si="22"/>
        <v>15</v>
      </c>
      <c r="AC18" s="213"/>
      <c r="AD18" s="426"/>
      <c r="AE18" s="471"/>
      <c r="AF18" s="470"/>
      <c r="AG18" s="470"/>
      <c r="AH18" s="470"/>
      <c r="AI18" s="470"/>
      <c r="AJ18" s="470"/>
      <c r="AK18" s="470"/>
      <c r="AL18" s="470"/>
      <c r="AM18" s="470"/>
      <c r="AN18" s="470"/>
      <c r="AO18" s="470"/>
      <c r="AP18" s="470"/>
      <c r="AQ18" s="473"/>
      <c r="AR18" s="388">
        <f t="shared" si="0"/>
        <v>0</v>
      </c>
      <c r="AS18" s="213"/>
      <c r="AT18" s="426">
        <v>20</v>
      </c>
      <c r="AU18" s="214"/>
      <c r="AV18" s="203"/>
      <c r="AW18" s="203"/>
      <c r="AX18" s="203"/>
      <c r="AY18" s="203"/>
      <c r="AZ18" s="203"/>
      <c r="BA18" s="203">
        <v>20</v>
      </c>
      <c r="BB18" s="203"/>
      <c r="BC18" s="203"/>
      <c r="BD18" s="203"/>
      <c r="BE18" s="203"/>
      <c r="BF18" s="203"/>
      <c r="BG18" s="365"/>
      <c r="BH18" s="388">
        <f t="shared" si="1"/>
        <v>20</v>
      </c>
      <c r="BI18" s="213"/>
      <c r="BJ18" s="426">
        <v>3</v>
      </c>
      <c r="BK18" s="468"/>
      <c r="BL18" s="467"/>
      <c r="BM18" s="467"/>
      <c r="BN18" s="467"/>
      <c r="BO18" s="467"/>
      <c r="BP18" s="467"/>
      <c r="BQ18" s="467"/>
      <c r="BR18" s="467"/>
      <c r="BS18" s="467"/>
      <c r="BT18" s="467"/>
      <c r="BU18" s="467"/>
      <c r="BV18" s="467"/>
      <c r="BW18" s="469"/>
      <c r="BX18" s="388">
        <f t="shared" si="2"/>
        <v>0</v>
      </c>
      <c r="BY18" s="213"/>
      <c r="BZ18" s="426">
        <v>18</v>
      </c>
      <c r="CA18" s="214"/>
      <c r="CB18" s="203"/>
      <c r="CC18" s="203"/>
      <c r="CD18" s="203"/>
      <c r="CE18" s="203"/>
      <c r="CF18" s="203"/>
      <c r="CG18" s="203">
        <v>18</v>
      </c>
      <c r="CH18" s="203"/>
      <c r="CI18" s="203"/>
      <c r="CJ18" s="203"/>
      <c r="CK18" s="203"/>
      <c r="CL18" s="203"/>
      <c r="CM18" s="365"/>
      <c r="CN18" s="388">
        <f t="shared" si="3"/>
        <v>18</v>
      </c>
      <c r="CO18" s="213"/>
      <c r="CP18" s="228"/>
      <c r="CQ18" s="214"/>
      <c r="CR18" s="203"/>
      <c r="CS18" s="203"/>
      <c r="CT18" s="203"/>
      <c r="CU18" s="203"/>
      <c r="CV18" s="203"/>
      <c r="CW18" s="203"/>
      <c r="CX18" s="203"/>
      <c r="CY18" s="203"/>
      <c r="CZ18" s="203"/>
      <c r="DA18" s="203"/>
      <c r="DB18" s="203"/>
      <c r="DC18" s="365"/>
      <c r="DD18" s="388">
        <f t="shared" si="4"/>
        <v>0</v>
      </c>
      <c r="DE18" s="213"/>
      <c r="DF18" s="228"/>
      <c r="DG18" s="214"/>
      <c r="DH18" s="203"/>
      <c r="DI18" s="203"/>
      <c r="DJ18" s="203"/>
      <c r="DK18" s="203"/>
      <c r="DL18" s="203"/>
      <c r="DM18" s="203"/>
      <c r="DN18" s="203"/>
      <c r="DO18" s="203"/>
      <c r="DP18" s="203"/>
      <c r="DQ18" s="203"/>
      <c r="DR18" s="203"/>
      <c r="DS18" s="365"/>
      <c r="DT18" s="388">
        <f t="shared" si="5"/>
        <v>0</v>
      </c>
      <c r="DU18" s="213"/>
      <c r="DV18" s="391">
        <f t="shared" si="19"/>
        <v>56</v>
      </c>
      <c r="DX18" s="206">
        <f t="shared" si="6"/>
        <v>0</v>
      </c>
      <c r="DY18" s="254">
        <f t="shared" si="7"/>
        <v>0</v>
      </c>
      <c r="DZ18" s="254">
        <f t="shared" si="8"/>
        <v>0</v>
      </c>
      <c r="EA18" s="254">
        <f t="shared" si="9"/>
        <v>0</v>
      </c>
      <c r="EB18" s="254">
        <f t="shared" si="10"/>
        <v>0</v>
      </c>
      <c r="EC18" s="254">
        <f t="shared" si="11"/>
        <v>0</v>
      </c>
      <c r="ED18" s="254">
        <f t="shared" si="12"/>
        <v>35</v>
      </c>
      <c r="EE18" s="254">
        <f t="shared" si="13"/>
        <v>0</v>
      </c>
      <c r="EF18" s="254">
        <f t="shared" si="14"/>
        <v>0</v>
      </c>
      <c r="EG18" s="254">
        <f t="shared" si="15"/>
        <v>0</v>
      </c>
      <c r="EH18" s="254">
        <f t="shared" si="16"/>
        <v>0</v>
      </c>
      <c r="EI18" s="254">
        <f t="shared" si="17"/>
        <v>0</v>
      </c>
      <c r="EJ18" s="379">
        <f t="shared" si="18"/>
        <v>0</v>
      </c>
      <c r="EK18" s="414">
        <f t="shared" si="20"/>
        <v>35</v>
      </c>
    </row>
    <row r="19" spans="1:141" ht="57.75" customHeight="1" thickBot="1">
      <c r="A19" s="15">
        <v>12</v>
      </c>
      <c r="B19" s="162" t="s">
        <v>88</v>
      </c>
      <c r="C19" s="169" t="s">
        <v>89</v>
      </c>
      <c r="D19" s="87"/>
      <c r="E19" s="18"/>
      <c r="F19" s="19"/>
      <c r="G19" s="20"/>
      <c r="H19" s="21"/>
      <c r="I19" s="22"/>
      <c r="J19" s="23"/>
      <c r="K19" s="20"/>
      <c r="L19" s="20"/>
      <c r="M19" s="119"/>
      <c r="N19" s="423"/>
      <c r="O19" s="214"/>
      <c r="P19" s="203"/>
      <c r="Q19" s="203"/>
      <c r="R19" s="203"/>
      <c r="S19" s="203"/>
      <c r="T19" s="203"/>
      <c r="U19" s="203"/>
      <c r="V19" s="203"/>
      <c r="W19" s="203"/>
      <c r="X19" s="203"/>
      <c r="Y19" s="203"/>
      <c r="Z19" s="203"/>
      <c r="AA19" s="365"/>
      <c r="AB19" s="388">
        <f t="shared" si="22"/>
        <v>0</v>
      </c>
      <c r="AC19" s="213"/>
      <c r="AD19" s="426"/>
      <c r="AE19" s="471"/>
      <c r="AF19" s="470"/>
      <c r="AG19" s="470"/>
      <c r="AH19" s="470"/>
      <c r="AI19" s="470"/>
      <c r="AJ19" s="470"/>
      <c r="AK19" s="470"/>
      <c r="AL19" s="470"/>
      <c r="AM19" s="470"/>
      <c r="AN19" s="470"/>
      <c r="AO19" s="470"/>
      <c r="AP19" s="470"/>
      <c r="AQ19" s="473"/>
      <c r="AR19" s="388">
        <f t="shared" si="0"/>
        <v>0</v>
      </c>
      <c r="AS19" s="213"/>
      <c r="AT19" s="426">
        <v>0</v>
      </c>
      <c r="AU19" s="214"/>
      <c r="AV19" s="203"/>
      <c r="AW19" s="203"/>
      <c r="AX19" s="203"/>
      <c r="AY19" s="203"/>
      <c r="AZ19" s="203"/>
      <c r="BA19" s="203"/>
      <c r="BB19" s="203"/>
      <c r="BC19" s="203"/>
      <c r="BD19" s="203"/>
      <c r="BE19" s="203"/>
      <c r="BF19" s="203"/>
      <c r="BG19" s="365"/>
      <c r="BH19" s="388">
        <f t="shared" si="1"/>
        <v>0</v>
      </c>
      <c r="BI19" s="213"/>
      <c r="BJ19" s="426">
        <v>3</v>
      </c>
      <c r="BK19" s="468"/>
      <c r="BL19" s="467"/>
      <c r="BM19" s="467"/>
      <c r="BN19" s="467"/>
      <c r="BO19" s="467"/>
      <c r="BP19" s="467"/>
      <c r="BQ19" s="467"/>
      <c r="BR19" s="467"/>
      <c r="BS19" s="467"/>
      <c r="BT19" s="467"/>
      <c r="BU19" s="467"/>
      <c r="BV19" s="467"/>
      <c r="BW19" s="469"/>
      <c r="BX19" s="388">
        <f t="shared" si="2"/>
        <v>0</v>
      </c>
      <c r="BY19" s="213"/>
      <c r="BZ19" s="426"/>
      <c r="CA19" s="214"/>
      <c r="CB19" s="203"/>
      <c r="CC19" s="203"/>
      <c r="CD19" s="203"/>
      <c r="CE19" s="203"/>
      <c r="CF19" s="203"/>
      <c r="CG19" s="203"/>
      <c r="CH19" s="203"/>
      <c r="CI19" s="203"/>
      <c r="CJ19" s="203"/>
      <c r="CK19" s="203"/>
      <c r="CL19" s="203"/>
      <c r="CM19" s="365"/>
      <c r="CN19" s="388">
        <f t="shared" si="3"/>
        <v>0</v>
      </c>
      <c r="CO19" s="213"/>
      <c r="CP19" s="228"/>
      <c r="CQ19" s="214"/>
      <c r="CR19" s="203"/>
      <c r="CS19" s="203"/>
      <c r="CT19" s="203"/>
      <c r="CU19" s="203"/>
      <c r="CV19" s="203"/>
      <c r="CW19" s="203"/>
      <c r="CX19" s="203"/>
      <c r="CY19" s="203"/>
      <c r="CZ19" s="203"/>
      <c r="DA19" s="203"/>
      <c r="DB19" s="203"/>
      <c r="DC19" s="365"/>
      <c r="DD19" s="388">
        <f t="shared" si="4"/>
        <v>0</v>
      </c>
      <c r="DE19" s="213"/>
      <c r="DF19" s="228"/>
      <c r="DG19" s="214"/>
      <c r="DH19" s="203"/>
      <c r="DI19" s="203"/>
      <c r="DJ19" s="203"/>
      <c r="DK19" s="203"/>
      <c r="DL19" s="203"/>
      <c r="DM19" s="203"/>
      <c r="DN19" s="203"/>
      <c r="DO19" s="203"/>
      <c r="DP19" s="203"/>
      <c r="DQ19" s="203"/>
      <c r="DR19" s="203"/>
      <c r="DS19" s="365"/>
      <c r="DT19" s="388">
        <f t="shared" si="5"/>
        <v>0</v>
      </c>
      <c r="DU19" s="213"/>
      <c r="DV19" s="391">
        <f t="shared" si="19"/>
        <v>3</v>
      </c>
      <c r="DX19" s="206">
        <f t="shared" si="6"/>
        <v>0</v>
      </c>
      <c r="DY19" s="254">
        <f t="shared" si="7"/>
        <v>0</v>
      </c>
      <c r="DZ19" s="254">
        <f t="shared" si="8"/>
        <v>0</v>
      </c>
      <c r="EA19" s="254">
        <f t="shared" si="9"/>
        <v>0</v>
      </c>
      <c r="EB19" s="254">
        <f t="shared" si="10"/>
        <v>0</v>
      </c>
      <c r="EC19" s="254">
        <f t="shared" si="11"/>
        <v>0</v>
      </c>
      <c r="ED19" s="254">
        <f t="shared" si="12"/>
        <v>0</v>
      </c>
      <c r="EE19" s="254">
        <f t="shared" si="13"/>
        <v>0</v>
      </c>
      <c r="EF19" s="254">
        <f t="shared" si="14"/>
        <v>0</v>
      </c>
      <c r="EG19" s="254">
        <f t="shared" si="15"/>
        <v>0</v>
      </c>
      <c r="EH19" s="254">
        <f t="shared" si="16"/>
        <v>0</v>
      </c>
      <c r="EI19" s="254">
        <f t="shared" si="17"/>
        <v>0</v>
      </c>
      <c r="EJ19" s="379">
        <f t="shared" si="18"/>
        <v>0</v>
      </c>
      <c r="EK19" s="414">
        <f t="shared" si="20"/>
        <v>0</v>
      </c>
    </row>
    <row r="20" spans="1:141" ht="51.75" customHeight="1" thickBot="1">
      <c r="A20" s="15">
        <v>13</v>
      </c>
      <c r="B20" s="162" t="s">
        <v>90</v>
      </c>
      <c r="C20" s="66" t="s">
        <v>91</v>
      </c>
      <c r="D20" s="87"/>
      <c r="E20" s="18"/>
      <c r="F20" s="19"/>
      <c r="G20" s="20"/>
      <c r="H20" s="21"/>
      <c r="I20" s="22"/>
      <c r="J20" s="23"/>
      <c r="K20" s="20"/>
      <c r="L20" s="20"/>
      <c r="M20" s="119"/>
      <c r="N20" s="423">
        <v>2</v>
      </c>
      <c r="O20" s="214"/>
      <c r="P20" s="203"/>
      <c r="Q20" s="203"/>
      <c r="R20" s="203"/>
      <c r="S20" s="203">
        <v>1</v>
      </c>
      <c r="T20" s="203"/>
      <c r="U20" s="203">
        <v>1</v>
      </c>
      <c r="V20" s="203"/>
      <c r="W20" s="203"/>
      <c r="X20" s="203"/>
      <c r="Y20" s="203"/>
      <c r="Z20" s="203"/>
      <c r="AA20" s="365"/>
      <c r="AB20" s="388">
        <f t="shared" si="22"/>
        <v>2</v>
      </c>
      <c r="AC20" s="213"/>
      <c r="AD20" s="426">
        <v>1</v>
      </c>
      <c r="AE20" s="471"/>
      <c r="AF20" s="470"/>
      <c r="AG20" s="470"/>
      <c r="AH20" s="470"/>
      <c r="AI20" s="470">
        <v>1</v>
      </c>
      <c r="AJ20" s="470"/>
      <c r="AK20" s="470"/>
      <c r="AL20" s="470"/>
      <c r="AM20" s="470"/>
      <c r="AN20" s="470"/>
      <c r="AO20" s="470"/>
      <c r="AP20" s="470"/>
      <c r="AQ20" s="473"/>
      <c r="AR20" s="388">
        <f t="shared" si="0"/>
        <v>1</v>
      </c>
      <c r="AS20" s="213"/>
      <c r="AT20" s="426"/>
      <c r="AU20" s="214"/>
      <c r="AV20" s="203"/>
      <c r="AW20" s="203"/>
      <c r="AX20" s="203"/>
      <c r="AY20" s="203"/>
      <c r="AZ20" s="203"/>
      <c r="BA20" s="203"/>
      <c r="BB20" s="203"/>
      <c r="BC20" s="203"/>
      <c r="BD20" s="203"/>
      <c r="BE20" s="203"/>
      <c r="BF20" s="203"/>
      <c r="BG20" s="365"/>
      <c r="BH20" s="388">
        <f t="shared" si="1"/>
        <v>0</v>
      </c>
      <c r="BI20" s="213"/>
      <c r="BJ20" s="426">
        <v>3</v>
      </c>
      <c r="BK20" s="468"/>
      <c r="BL20" s="467"/>
      <c r="BM20" s="467"/>
      <c r="BN20" s="467"/>
      <c r="BO20" s="467"/>
      <c r="BP20" s="467"/>
      <c r="BQ20" s="467"/>
      <c r="BR20" s="467"/>
      <c r="BS20" s="467"/>
      <c r="BT20" s="467"/>
      <c r="BU20" s="467"/>
      <c r="BV20" s="467"/>
      <c r="BW20" s="469"/>
      <c r="BX20" s="388">
        <f t="shared" si="2"/>
        <v>0</v>
      </c>
      <c r="BY20" s="213"/>
      <c r="BZ20" s="426"/>
      <c r="CA20" s="214"/>
      <c r="CB20" s="203"/>
      <c r="CC20" s="203"/>
      <c r="CD20" s="203"/>
      <c r="CE20" s="203"/>
      <c r="CF20" s="203"/>
      <c r="CG20" s="203"/>
      <c r="CH20" s="203"/>
      <c r="CI20" s="203"/>
      <c r="CJ20" s="203"/>
      <c r="CK20" s="203"/>
      <c r="CL20" s="203"/>
      <c r="CM20" s="365"/>
      <c r="CN20" s="388">
        <f t="shared" si="3"/>
        <v>0</v>
      </c>
      <c r="CO20" s="213"/>
      <c r="CP20" s="228"/>
      <c r="CQ20" s="214"/>
      <c r="CR20" s="203"/>
      <c r="CS20" s="203"/>
      <c r="CT20" s="203"/>
      <c r="CU20" s="203"/>
      <c r="CV20" s="203"/>
      <c r="CW20" s="203"/>
      <c r="CX20" s="203"/>
      <c r="CY20" s="203"/>
      <c r="CZ20" s="203"/>
      <c r="DA20" s="203"/>
      <c r="DB20" s="203"/>
      <c r="DC20" s="365"/>
      <c r="DD20" s="388">
        <f t="shared" si="4"/>
        <v>0</v>
      </c>
      <c r="DE20" s="213"/>
      <c r="DF20" s="228"/>
      <c r="DG20" s="214"/>
      <c r="DH20" s="203"/>
      <c r="DI20" s="203"/>
      <c r="DJ20" s="203"/>
      <c r="DK20" s="203"/>
      <c r="DL20" s="203"/>
      <c r="DM20" s="203"/>
      <c r="DN20" s="203"/>
      <c r="DO20" s="203"/>
      <c r="DP20" s="203"/>
      <c r="DQ20" s="203"/>
      <c r="DR20" s="203"/>
      <c r="DS20" s="365"/>
      <c r="DT20" s="388">
        <f t="shared" si="5"/>
        <v>0</v>
      </c>
      <c r="DU20" s="213"/>
      <c r="DV20" s="391">
        <f t="shared" si="19"/>
        <v>6</v>
      </c>
      <c r="DX20" s="206">
        <f t="shared" si="6"/>
        <v>0</v>
      </c>
      <c r="DY20" s="254">
        <f t="shared" si="7"/>
        <v>0</v>
      </c>
      <c r="DZ20" s="254">
        <f t="shared" si="8"/>
        <v>0</v>
      </c>
      <c r="EA20" s="254">
        <f t="shared" si="9"/>
        <v>0</v>
      </c>
      <c r="EB20" s="254">
        <f t="shared" si="10"/>
        <v>2</v>
      </c>
      <c r="EC20" s="254">
        <f t="shared" si="11"/>
        <v>0</v>
      </c>
      <c r="ED20" s="254">
        <f t="shared" si="12"/>
        <v>1</v>
      </c>
      <c r="EE20" s="254">
        <f t="shared" si="13"/>
        <v>0</v>
      </c>
      <c r="EF20" s="254">
        <f t="shared" si="14"/>
        <v>0</v>
      </c>
      <c r="EG20" s="254">
        <f t="shared" si="15"/>
        <v>0</v>
      </c>
      <c r="EH20" s="254">
        <f t="shared" si="16"/>
        <v>0</v>
      </c>
      <c r="EI20" s="254">
        <f t="shared" si="17"/>
        <v>0</v>
      </c>
      <c r="EJ20" s="379">
        <f t="shared" si="18"/>
        <v>0</v>
      </c>
      <c r="EK20" s="414">
        <f t="shared" si="20"/>
        <v>3</v>
      </c>
    </row>
    <row r="21" spans="1:141" ht="48.75" customHeight="1" thickBot="1">
      <c r="A21" s="15">
        <v>14</v>
      </c>
      <c r="B21" s="162" t="s">
        <v>92</v>
      </c>
      <c r="C21" s="66" t="s">
        <v>93</v>
      </c>
      <c r="D21" s="87"/>
      <c r="E21" s="18"/>
      <c r="F21" s="19"/>
      <c r="G21" s="20"/>
      <c r="H21" s="21"/>
      <c r="I21" s="22"/>
      <c r="J21" s="23"/>
      <c r="K21" s="20"/>
      <c r="L21" s="20"/>
      <c r="M21" s="179"/>
      <c r="N21" s="423">
        <v>6</v>
      </c>
      <c r="O21" s="214"/>
      <c r="P21" s="203"/>
      <c r="Q21" s="203"/>
      <c r="R21" s="203"/>
      <c r="S21" s="203">
        <v>1</v>
      </c>
      <c r="T21" s="203"/>
      <c r="U21" s="203">
        <v>5</v>
      </c>
      <c r="V21" s="203"/>
      <c r="W21" s="203"/>
      <c r="X21" s="203"/>
      <c r="Y21" s="203"/>
      <c r="Z21" s="203"/>
      <c r="AA21" s="365"/>
      <c r="AB21" s="388">
        <f t="shared" si="22"/>
        <v>6</v>
      </c>
      <c r="AC21" s="213"/>
      <c r="AD21" s="426">
        <v>1</v>
      </c>
      <c r="AE21" s="471"/>
      <c r="AF21" s="470"/>
      <c r="AG21" s="470"/>
      <c r="AH21" s="470"/>
      <c r="AI21" s="470">
        <v>1</v>
      </c>
      <c r="AJ21" s="470"/>
      <c r="AK21" s="470"/>
      <c r="AL21" s="470"/>
      <c r="AM21" s="470"/>
      <c r="AN21" s="470"/>
      <c r="AO21" s="470"/>
      <c r="AP21" s="470"/>
      <c r="AQ21" s="473"/>
      <c r="AR21" s="388">
        <f t="shared" si="0"/>
        <v>1</v>
      </c>
      <c r="AS21" s="213"/>
      <c r="AT21" s="426">
        <v>0</v>
      </c>
      <c r="AU21" s="214"/>
      <c r="AV21" s="203"/>
      <c r="AW21" s="203"/>
      <c r="AX21" s="203"/>
      <c r="AY21" s="203"/>
      <c r="AZ21" s="203"/>
      <c r="BA21" s="203"/>
      <c r="BB21" s="203"/>
      <c r="BC21" s="203"/>
      <c r="BD21" s="203"/>
      <c r="BE21" s="203"/>
      <c r="BF21" s="203"/>
      <c r="BG21" s="365"/>
      <c r="BH21" s="388">
        <f t="shared" si="1"/>
        <v>0</v>
      </c>
      <c r="BI21" s="213"/>
      <c r="BJ21" s="426">
        <v>4</v>
      </c>
      <c r="BK21" s="468"/>
      <c r="BL21" s="467"/>
      <c r="BM21" s="467"/>
      <c r="BN21" s="467"/>
      <c r="BO21" s="467"/>
      <c r="BP21" s="467"/>
      <c r="BQ21" s="467"/>
      <c r="BR21" s="467"/>
      <c r="BS21" s="467"/>
      <c r="BT21" s="467"/>
      <c r="BU21" s="467"/>
      <c r="BV21" s="467"/>
      <c r="BW21" s="469"/>
      <c r="BX21" s="388">
        <f t="shared" si="2"/>
        <v>0</v>
      </c>
      <c r="BY21" s="213"/>
      <c r="BZ21" s="426">
        <v>1</v>
      </c>
      <c r="CA21" s="214"/>
      <c r="CB21" s="203"/>
      <c r="CC21" s="203"/>
      <c r="CD21" s="203"/>
      <c r="CE21" s="203"/>
      <c r="CF21" s="203"/>
      <c r="CG21" s="203">
        <v>1</v>
      </c>
      <c r="CH21" s="203"/>
      <c r="CI21" s="203"/>
      <c r="CJ21" s="203"/>
      <c r="CK21" s="203"/>
      <c r="CL21" s="203"/>
      <c r="CM21" s="365"/>
      <c r="CN21" s="388">
        <f t="shared" si="3"/>
        <v>1</v>
      </c>
      <c r="CO21" s="213"/>
      <c r="CP21" s="228"/>
      <c r="CQ21" s="214"/>
      <c r="CR21" s="203"/>
      <c r="CS21" s="203"/>
      <c r="CT21" s="203"/>
      <c r="CU21" s="203"/>
      <c r="CV21" s="203"/>
      <c r="CW21" s="203"/>
      <c r="CX21" s="203"/>
      <c r="CY21" s="203"/>
      <c r="CZ21" s="203"/>
      <c r="DA21" s="203"/>
      <c r="DB21" s="203"/>
      <c r="DC21" s="365"/>
      <c r="DD21" s="388">
        <f t="shared" si="4"/>
        <v>0</v>
      </c>
      <c r="DE21" s="213"/>
      <c r="DF21" s="228"/>
      <c r="DG21" s="214"/>
      <c r="DH21" s="203"/>
      <c r="DI21" s="203"/>
      <c r="DJ21" s="203"/>
      <c r="DK21" s="203"/>
      <c r="DL21" s="203"/>
      <c r="DM21" s="203"/>
      <c r="DN21" s="203"/>
      <c r="DO21" s="203"/>
      <c r="DP21" s="203"/>
      <c r="DQ21" s="203"/>
      <c r="DR21" s="203"/>
      <c r="DS21" s="365"/>
      <c r="DT21" s="388">
        <f t="shared" si="5"/>
        <v>0</v>
      </c>
      <c r="DU21" s="213"/>
      <c r="DV21" s="391">
        <f t="shared" si="19"/>
        <v>12</v>
      </c>
      <c r="DX21" s="206">
        <f t="shared" si="6"/>
        <v>0</v>
      </c>
      <c r="DY21" s="254">
        <f t="shared" si="7"/>
        <v>0</v>
      </c>
      <c r="DZ21" s="254">
        <f t="shared" si="8"/>
        <v>0</v>
      </c>
      <c r="EA21" s="254">
        <f t="shared" si="9"/>
        <v>0</v>
      </c>
      <c r="EB21" s="254">
        <f t="shared" si="10"/>
        <v>2</v>
      </c>
      <c r="EC21" s="254">
        <f t="shared" si="11"/>
        <v>0</v>
      </c>
      <c r="ED21" s="254">
        <f t="shared" si="12"/>
        <v>5</v>
      </c>
      <c r="EE21" s="254">
        <f t="shared" si="13"/>
        <v>0</v>
      </c>
      <c r="EF21" s="254">
        <f t="shared" si="14"/>
        <v>0</v>
      </c>
      <c r="EG21" s="254">
        <f t="shared" si="15"/>
        <v>0</v>
      </c>
      <c r="EH21" s="254">
        <f t="shared" si="16"/>
        <v>0</v>
      </c>
      <c r="EI21" s="254">
        <f t="shared" si="17"/>
        <v>0</v>
      </c>
      <c r="EJ21" s="379">
        <f t="shared" si="18"/>
        <v>0</v>
      </c>
      <c r="EK21" s="414">
        <f t="shared" si="20"/>
        <v>7</v>
      </c>
    </row>
    <row r="22" spans="1:141" s="115" customFormat="1" ht="40.5" customHeight="1" thickBot="1">
      <c r="A22" s="15">
        <v>15</v>
      </c>
      <c r="B22" s="162" t="s">
        <v>94</v>
      </c>
      <c r="C22" s="170" t="s">
        <v>125</v>
      </c>
      <c r="D22" s="166"/>
      <c r="E22" s="155"/>
      <c r="F22" s="156"/>
      <c r="G22" s="157"/>
      <c r="H22" s="158"/>
      <c r="I22" s="159"/>
      <c r="J22" s="160"/>
      <c r="K22" s="157"/>
      <c r="L22" s="157"/>
      <c r="M22" s="179"/>
      <c r="N22" s="423"/>
      <c r="O22" s="214"/>
      <c r="P22" s="203"/>
      <c r="Q22" s="203"/>
      <c r="R22" s="203"/>
      <c r="S22" s="203"/>
      <c r="T22" s="203"/>
      <c r="U22" s="203"/>
      <c r="V22" s="203"/>
      <c r="W22" s="203"/>
      <c r="X22" s="203"/>
      <c r="Y22" s="203"/>
      <c r="Z22" s="203"/>
      <c r="AA22" s="365"/>
      <c r="AB22" s="388">
        <f t="shared" si="22"/>
        <v>0</v>
      </c>
      <c r="AC22" s="213"/>
      <c r="AD22" s="426"/>
      <c r="AE22" s="471"/>
      <c r="AF22" s="470"/>
      <c r="AG22" s="470"/>
      <c r="AH22" s="470"/>
      <c r="AI22" s="470"/>
      <c r="AJ22" s="470"/>
      <c r="AK22" s="470"/>
      <c r="AL22" s="470"/>
      <c r="AM22" s="470"/>
      <c r="AN22" s="470"/>
      <c r="AO22" s="470"/>
      <c r="AP22" s="470"/>
      <c r="AQ22" s="473"/>
      <c r="AR22" s="388">
        <f t="shared" si="0"/>
        <v>0</v>
      </c>
      <c r="AS22" s="213"/>
      <c r="AT22" s="426">
        <v>6</v>
      </c>
      <c r="AU22" s="214"/>
      <c r="AV22" s="203"/>
      <c r="AW22" s="203"/>
      <c r="AX22" s="203"/>
      <c r="AY22" s="203"/>
      <c r="AZ22" s="203"/>
      <c r="BA22" s="203">
        <v>6</v>
      </c>
      <c r="BB22" s="203"/>
      <c r="BC22" s="203"/>
      <c r="BD22" s="203"/>
      <c r="BE22" s="203"/>
      <c r="BF22" s="203"/>
      <c r="BG22" s="365"/>
      <c r="BH22" s="388">
        <f t="shared" si="1"/>
        <v>6</v>
      </c>
      <c r="BI22" s="213"/>
      <c r="BJ22" s="426"/>
      <c r="BK22" s="468"/>
      <c r="BL22" s="467"/>
      <c r="BM22" s="467"/>
      <c r="BN22" s="467"/>
      <c r="BO22" s="467"/>
      <c r="BP22" s="467"/>
      <c r="BQ22" s="467"/>
      <c r="BR22" s="467"/>
      <c r="BS22" s="467"/>
      <c r="BT22" s="467"/>
      <c r="BU22" s="467"/>
      <c r="BV22" s="467"/>
      <c r="BW22" s="469"/>
      <c r="BX22" s="388">
        <f t="shared" si="2"/>
        <v>0</v>
      </c>
      <c r="BY22" s="213"/>
      <c r="BZ22" s="426">
        <v>1</v>
      </c>
      <c r="CA22" s="214"/>
      <c r="CB22" s="203"/>
      <c r="CC22" s="203"/>
      <c r="CD22" s="203"/>
      <c r="CE22" s="203"/>
      <c r="CF22" s="203"/>
      <c r="CG22" s="203">
        <v>1</v>
      </c>
      <c r="CH22" s="203"/>
      <c r="CI22" s="203"/>
      <c r="CJ22" s="203"/>
      <c r="CK22" s="203"/>
      <c r="CL22" s="203"/>
      <c r="CM22" s="365"/>
      <c r="CN22" s="388">
        <f t="shared" si="3"/>
        <v>1</v>
      </c>
      <c r="CO22" s="213"/>
      <c r="CP22" s="228"/>
      <c r="CQ22" s="214"/>
      <c r="CR22" s="203"/>
      <c r="CS22" s="203"/>
      <c r="CT22" s="203"/>
      <c r="CU22" s="203"/>
      <c r="CV22" s="203"/>
      <c r="CW22" s="203"/>
      <c r="CX22" s="203"/>
      <c r="CY22" s="203"/>
      <c r="CZ22" s="203"/>
      <c r="DA22" s="203"/>
      <c r="DB22" s="203"/>
      <c r="DC22" s="365"/>
      <c r="DD22" s="388">
        <f t="shared" si="4"/>
        <v>0</v>
      </c>
      <c r="DE22" s="213"/>
      <c r="DF22" s="228"/>
      <c r="DG22" s="214"/>
      <c r="DH22" s="203"/>
      <c r="DI22" s="203"/>
      <c r="DJ22" s="203"/>
      <c r="DK22" s="203"/>
      <c r="DL22" s="203"/>
      <c r="DM22" s="203"/>
      <c r="DN22" s="203"/>
      <c r="DO22" s="203"/>
      <c r="DP22" s="203"/>
      <c r="DQ22" s="203"/>
      <c r="DR22" s="203"/>
      <c r="DS22" s="365"/>
      <c r="DT22" s="388">
        <f t="shared" si="5"/>
        <v>0</v>
      </c>
      <c r="DU22" s="213"/>
      <c r="DV22" s="391">
        <f t="shared" si="19"/>
        <v>7</v>
      </c>
      <c r="DX22" s="206">
        <f t="shared" si="6"/>
        <v>0</v>
      </c>
      <c r="DY22" s="254">
        <f t="shared" si="7"/>
        <v>0</v>
      </c>
      <c r="DZ22" s="254">
        <f t="shared" si="8"/>
        <v>0</v>
      </c>
      <c r="EA22" s="254">
        <f t="shared" si="9"/>
        <v>0</v>
      </c>
      <c r="EB22" s="254">
        <f t="shared" si="10"/>
        <v>0</v>
      </c>
      <c r="EC22" s="254">
        <f t="shared" si="11"/>
        <v>0</v>
      </c>
      <c r="ED22" s="254">
        <f t="shared" si="12"/>
        <v>6</v>
      </c>
      <c r="EE22" s="254">
        <f t="shared" si="13"/>
        <v>0</v>
      </c>
      <c r="EF22" s="254">
        <f t="shared" si="14"/>
        <v>0</v>
      </c>
      <c r="EG22" s="254">
        <f t="shared" si="15"/>
        <v>0</v>
      </c>
      <c r="EH22" s="254">
        <f t="shared" si="16"/>
        <v>0</v>
      </c>
      <c r="EI22" s="254">
        <f t="shared" si="17"/>
        <v>0</v>
      </c>
      <c r="EJ22" s="379">
        <f t="shared" si="18"/>
        <v>0</v>
      </c>
      <c r="EK22" s="414">
        <f t="shared" si="20"/>
        <v>6</v>
      </c>
    </row>
    <row r="23" spans="1:141" s="115" customFormat="1" ht="37.5" customHeight="1" thickBot="1">
      <c r="A23" s="15">
        <v>16</v>
      </c>
      <c r="B23" s="162" t="s">
        <v>95</v>
      </c>
      <c r="C23" s="170" t="s">
        <v>96</v>
      </c>
      <c r="D23" s="166"/>
      <c r="E23" s="155"/>
      <c r="F23" s="156"/>
      <c r="G23" s="157"/>
      <c r="H23" s="158"/>
      <c r="I23" s="159"/>
      <c r="J23" s="160"/>
      <c r="K23" s="157"/>
      <c r="L23" s="157"/>
      <c r="M23" s="179"/>
      <c r="N23" s="423"/>
      <c r="O23" s="214"/>
      <c r="P23" s="203"/>
      <c r="Q23" s="203"/>
      <c r="R23" s="203"/>
      <c r="S23" s="203"/>
      <c r="T23" s="203"/>
      <c r="U23" s="203"/>
      <c r="V23" s="203"/>
      <c r="W23" s="203"/>
      <c r="X23" s="203"/>
      <c r="Y23" s="203"/>
      <c r="Z23" s="203"/>
      <c r="AA23" s="365"/>
      <c r="AB23" s="388">
        <f t="shared" si="22"/>
        <v>0</v>
      </c>
      <c r="AC23" s="213"/>
      <c r="AD23" s="426"/>
      <c r="AE23" s="471"/>
      <c r="AF23" s="470"/>
      <c r="AG23" s="470"/>
      <c r="AH23" s="470"/>
      <c r="AI23" s="470"/>
      <c r="AJ23" s="470"/>
      <c r="AK23" s="470"/>
      <c r="AL23" s="470"/>
      <c r="AM23" s="470"/>
      <c r="AN23" s="470"/>
      <c r="AO23" s="470"/>
      <c r="AP23" s="470"/>
      <c r="AQ23" s="473"/>
      <c r="AR23" s="388">
        <f t="shared" si="0"/>
        <v>0</v>
      </c>
      <c r="AS23" s="213"/>
      <c r="AT23" s="426">
        <v>2</v>
      </c>
      <c r="AU23" s="214"/>
      <c r="AV23" s="203"/>
      <c r="AW23" s="203"/>
      <c r="AX23" s="203"/>
      <c r="AY23" s="203"/>
      <c r="AZ23" s="203"/>
      <c r="BA23" s="203"/>
      <c r="BB23" s="203"/>
      <c r="BC23" s="203">
        <v>1</v>
      </c>
      <c r="BD23" s="203"/>
      <c r="BE23" s="203">
        <v>1</v>
      </c>
      <c r="BF23" s="203"/>
      <c r="BG23" s="365"/>
      <c r="BH23" s="388">
        <f t="shared" si="1"/>
        <v>2</v>
      </c>
      <c r="BI23" s="213"/>
      <c r="BJ23" s="426"/>
      <c r="BK23" s="468"/>
      <c r="BL23" s="467"/>
      <c r="BM23" s="467"/>
      <c r="BN23" s="467"/>
      <c r="BO23" s="467"/>
      <c r="BP23" s="467"/>
      <c r="BQ23" s="467"/>
      <c r="BR23" s="467"/>
      <c r="BS23" s="467"/>
      <c r="BT23" s="467"/>
      <c r="BU23" s="467"/>
      <c r="BV23" s="467"/>
      <c r="BW23" s="469"/>
      <c r="BX23" s="388">
        <f t="shared" si="2"/>
        <v>0</v>
      </c>
      <c r="BY23" s="213"/>
      <c r="BZ23" s="426"/>
      <c r="CA23" s="214"/>
      <c r="CB23" s="203"/>
      <c r="CC23" s="203"/>
      <c r="CD23" s="203"/>
      <c r="CE23" s="203"/>
      <c r="CF23" s="203"/>
      <c r="CG23" s="203"/>
      <c r="CH23" s="203"/>
      <c r="CI23" s="203"/>
      <c r="CJ23" s="203"/>
      <c r="CK23" s="203"/>
      <c r="CL23" s="203"/>
      <c r="CM23" s="365"/>
      <c r="CN23" s="388">
        <f t="shared" si="3"/>
        <v>0</v>
      </c>
      <c r="CO23" s="213"/>
      <c r="CP23" s="228"/>
      <c r="CQ23" s="214"/>
      <c r="CR23" s="203"/>
      <c r="CS23" s="203"/>
      <c r="CT23" s="203"/>
      <c r="CU23" s="203"/>
      <c r="CV23" s="203"/>
      <c r="CW23" s="203"/>
      <c r="CX23" s="203"/>
      <c r="CY23" s="203"/>
      <c r="CZ23" s="203"/>
      <c r="DA23" s="203"/>
      <c r="DB23" s="203"/>
      <c r="DC23" s="365"/>
      <c r="DD23" s="388">
        <f t="shared" si="4"/>
        <v>0</v>
      </c>
      <c r="DE23" s="213"/>
      <c r="DF23" s="228"/>
      <c r="DG23" s="214"/>
      <c r="DH23" s="203"/>
      <c r="DI23" s="203"/>
      <c r="DJ23" s="203"/>
      <c r="DK23" s="203"/>
      <c r="DL23" s="203"/>
      <c r="DM23" s="203"/>
      <c r="DN23" s="203"/>
      <c r="DO23" s="203"/>
      <c r="DP23" s="203"/>
      <c r="DQ23" s="203"/>
      <c r="DR23" s="203"/>
      <c r="DS23" s="365"/>
      <c r="DT23" s="388">
        <f t="shared" si="5"/>
        <v>0</v>
      </c>
      <c r="DU23" s="213"/>
      <c r="DV23" s="391">
        <f t="shared" si="19"/>
        <v>2</v>
      </c>
      <c r="DX23" s="206">
        <f t="shared" si="6"/>
        <v>0</v>
      </c>
      <c r="DY23" s="254">
        <f t="shared" si="7"/>
        <v>0</v>
      </c>
      <c r="DZ23" s="254">
        <f t="shared" si="8"/>
        <v>0</v>
      </c>
      <c r="EA23" s="254">
        <f t="shared" si="9"/>
        <v>0</v>
      </c>
      <c r="EB23" s="254">
        <f t="shared" si="10"/>
        <v>0</v>
      </c>
      <c r="EC23" s="254">
        <f t="shared" si="11"/>
        <v>0</v>
      </c>
      <c r="ED23" s="254">
        <f t="shared" si="12"/>
        <v>0</v>
      </c>
      <c r="EE23" s="254">
        <f t="shared" si="13"/>
        <v>0</v>
      </c>
      <c r="EF23" s="254">
        <f t="shared" si="14"/>
        <v>1</v>
      </c>
      <c r="EG23" s="254">
        <f t="shared" si="15"/>
        <v>0</v>
      </c>
      <c r="EH23" s="254">
        <f t="shared" si="16"/>
        <v>1</v>
      </c>
      <c r="EI23" s="254">
        <f t="shared" si="17"/>
        <v>0</v>
      </c>
      <c r="EJ23" s="379">
        <f t="shared" si="18"/>
        <v>0</v>
      </c>
      <c r="EK23" s="414">
        <f t="shared" si="20"/>
        <v>2</v>
      </c>
    </row>
    <row r="24" spans="1:141" s="115" customFormat="1" ht="28.5" customHeight="1" thickBot="1">
      <c r="A24" s="15">
        <v>17</v>
      </c>
      <c r="B24" s="162" t="s">
        <v>97</v>
      </c>
      <c r="C24" s="170" t="s">
        <v>98</v>
      </c>
      <c r="D24" s="166"/>
      <c r="E24" s="155"/>
      <c r="F24" s="156"/>
      <c r="G24" s="157"/>
      <c r="H24" s="158"/>
      <c r="I24" s="159"/>
      <c r="J24" s="160"/>
      <c r="K24" s="157"/>
      <c r="L24" s="157"/>
      <c r="M24" s="179"/>
      <c r="N24" s="423"/>
      <c r="O24" s="214"/>
      <c r="P24" s="203"/>
      <c r="Q24" s="203"/>
      <c r="R24" s="203"/>
      <c r="S24" s="203"/>
      <c r="T24" s="203"/>
      <c r="U24" s="203"/>
      <c r="V24" s="203"/>
      <c r="W24" s="203"/>
      <c r="X24" s="203"/>
      <c r="Y24" s="203"/>
      <c r="Z24" s="203"/>
      <c r="AA24" s="365"/>
      <c r="AB24" s="388">
        <f t="shared" si="22"/>
        <v>0</v>
      </c>
      <c r="AC24" s="213"/>
      <c r="AD24" s="426"/>
      <c r="AE24" s="471"/>
      <c r="AF24" s="470"/>
      <c r="AG24" s="470"/>
      <c r="AH24" s="470"/>
      <c r="AI24" s="470"/>
      <c r="AJ24" s="470"/>
      <c r="AK24" s="470"/>
      <c r="AL24" s="470"/>
      <c r="AM24" s="470"/>
      <c r="AN24" s="470"/>
      <c r="AO24" s="470"/>
      <c r="AP24" s="470"/>
      <c r="AQ24" s="473"/>
      <c r="AR24" s="388">
        <f t="shared" si="0"/>
        <v>0</v>
      </c>
      <c r="AS24" s="213"/>
      <c r="AT24" s="426">
        <v>6</v>
      </c>
      <c r="AU24" s="214"/>
      <c r="AV24" s="203"/>
      <c r="AW24" s="203"/>
      <c r="AX24" s="203"/>
      <c r="AY24" s="203"/>
      <c r="AZ24" s="203"/>
      <c r="BA24" s="203">
        <v>6</v>
      </c>
      <c r="BB24" s="203"/>
      <c r="BC24" s="203"/>
      <c r="BD24" s="203"/>
      <c r="BE24" s="203"/>
      <c r="BF24" s="203"/>
      <c r="BG24" s="365"/>
      <c r="BH24" s="388">
        <f t="shared" si="1"/>
        <v>6</v>
      </c>
      <c r="BI24" s="213"/>
      <c r="BJ24" s="426"/>
      <c r="BK24" s="468"/>
      <c r="BL24" s="467"/>
      <c r="BM24" s="467"/>
      <c r="BN24" s="467"/>
      <c r="BO24" s="467"/>
      <c r="BP24" s="467"/>
      <c r="BQ24" s="467"/>
      <c r="BR24" s="467"/>
      <c r="BS24" s="467"/>
      <c r="BT24" s="467"/>
      <c r="BU24" s="467"/>
      <c r="BV24" s="467"/>
      <c r="BW24" s="469"/>
      <c r="BX24" s="388">
        <f t="shared" si="2"/>
        <v>0</v>
      </c>
      <c r="BY24" s="213"/>
      <c r="BZ24" s="426"/>
      <c r="CA24" s="214"/>
      <c r="CB24" s="203"/>
      <c r="CC24" s="203"/>
      <c r="CD24" s="203"/>
      <c r="CE24" s="203"/>
      <c r="CF24" s="203"/>
      <c r="CG24" s="203"/>
      <c r="CH24" s="203"/>
      <c r="CI24" s="203"/>
      <c r="CJ24" s="203"/>
      <c r="CK24" s="203"/>
      <c r="CL24" s="203"/>
      <c r="CM24" s="365"/>
      <c r="CN24" s="388">
        <f t="shared" si="3"/>
        <v>0</v>
      </c>
      <c r="CO24" s="213"/>
      <c r="CP24" s="228"/>
      <c r="CQ24" s="214"/>
      <c r="CR24" s="203"/>
      <c r="CS24" s="203"/>
      <c r="CT24" s="203"/>
      <c r="CU24" s="203"/>
      <c r="CV24" s="203"/>
      <c r="CW24" s="203"/>
      <c r="CX24" s="203"/>
      <c r="CY24" s="203"/>
      <c r="CZ24" s="203"/>
      <c r="DA24" s="203"/>
      <c r="DB24" s="203"/>
      <c r="DC24" s="365"/>
      <c r="DD24" s="388">
        <f t="shared" si="4"/>
        <v>0</v>
      </c>
      <c r="DE24" s="213"/>
      <c r="DF24" s="228"/>
      <c r="DG24" s="214"/>
      <c r="DH24" s="203"/>
      <c r="DI24" s="203"/>
      <c r="DJ24" s="203"/>
      <c r="DK24" s="203"/>
      <c r="DL24" s="203"/>
      <c r="DM24" s="203"/>
      <c r="DN24" s="203"/>
      <c r="DO24" s="203"/>
      <c r="DP24" s="203"/>
      <c r="DQ24" s="203"/>
      <c r="DR24" s="203"/>
      <c r="DS24" s="365"/>
      <c r="DT24" s="388">
        <f t="shared" si="5"/>
        <v>0</v>
      </c>
      <c r="DU24" s="213"/>
      <c r="DV24" s="391">
        <f t="shared" si="19"/>
        <v>6</v>
      </c>
      <c r="DX24" s="206">
        <f t="shared" si="6"/>
        <v>0</v>
      </c>
      <c r="DY24" s="254">
        <f t="shared" si="7"/>
        <v>0</v>
      </c>
      <c r="DZ24" s="254">
        <f t="shared" si="8"/>
        <v>0</v>
      </c>
      <c r="EA24" s="254">
        <f t="shared" si="9"/>
        <v>0</v>
      </c>
      <c r="EB24" s="254">
        <f t="shared" si="10"/>
        <v>0</v>
      </c>
      <c r="EC24" s="254">
        <f t="shared" si="11"/>
        <v>0</v>
      </c>
      <c r="ED24" s="254">
        <f t="shared" si="12"/>
        <v>6</v>
      </c>
      <c r="EE24" s="254">
        <f t="shared" si="13"/>
        <v>0</v>
      </c>
      <c r="EF24" s="254">
        <f t="shared" si="14"/>
        <v>0</v>
      </c>
      <c r="EG24" s="254">
        <f t="shared" si="15"/>
        <v>0</v>
      </c>
      <c r="EH24" s="254">
        <f t="shared" si="16"/>
        <v>0</v>
      </c>
      <c r="EI24" s="254">
        <f t="shared" si="17"/>
        <v>0</v>
      </c>
      <c r="EJ24" s="379">
        <f t="shared" si="18"/>
        <v>0</v>
      </c>
      <c r="EK24" s="414">
        <f t="shared" si="20"/>
        <v>6</v>
      </c>
    </row>
    <row r="25" spans="1:141" ht="28.5" customHeight="1" thickBot="1">
      <c r="A25" s="15">
        <v>18</v>
      </c>
      <c r="B25" s="162" t="s">
        <v>99</v>
      </c>
      <c r="C25" s="66" t="s">
        <v>100</v>
      </c>
      <c r="D25" s="87"/>
      <c r="E25" s="18"/>
      <c r="F25" s="19"/>
      <c r="G25" s="20"/>
      <c r="H25" s="21"/>
      <c r="I25" s="22"/>
      <c r="J25" s="23"/>
      <c r="K25" s="20"/>
      <c r="L25" s="20"/>
      <c r="M25" s="179"/>
      <c r="N25" s="423"/>
      <c r="O25" s="214"/>
      <c r="P25" s="203"/>
      <c r="Q25" s="203"/>
      <c r="R25" s="203"/>
      <c r="S25" s="203"/>
      <c r="T25" s="203"/>
      <c r="U25" s="203"/>
      <c r="V25" s="203"/>
      <c r="W25" s="203"/>
      <c r="X25" s="203"/>
      <c r="Y25" s="203"/>
      <c r="Z25" s="203"/>
      <c r="AA25" s="365"/>
      <c r="AB25" s="388">
        <f t="shared" si="22"/>
        <v>0</v>
      </c>
      <c r="AC25" s="213"/>
      <c r="AD25" s="426"/>
      <c r="AE25" s="471"/>
      <c r="AF25" s="470"/>
      <c r="AG25" s="470"/>
      <c r="AH25" s="470"/>
      <c r="AI25" s="470"/>
      <c r="AJ25" s="470"/>
      <c r="AK25" s="470"/>
      <c r="AL25" s="470"/>
      <c r="AM25" s="470"/>
      <c r="AN25" s="470"/>
      <c r="AO25" s="470"/>
      <c r="AP25" s="470"/>
      <c r="AQ25" s="473"/>
      <c r="AR25" s="388">
        <f t="shared" si="0"/>
        <v>0</v>
      </c>
      <c r="AS25" s="213"/>
      <c r="AT25" s="426">
        <v>15</v>
      </c>
      <c r="AU25" s="214"/>
      <c r="AV25" s="203"/>
      <c r="AW25" s="203"/>
      <c r="AX25" s="203"/>
      <c r="AY25" s="203"/>
      <c r="AZ25" s="203"/>
      <c r="BA25" s="203">
        <v>15</v>
      </c>
      <c r="BB25" s="203"/>
      <c r="BC25" s="203"/>
      <c r="BD25" s="203"/>
      <c r="BE25" s="203"/>
      <c r="BF25" s="203"/>
      <c r="BG25" s="365"/>
      <c r="BH25" s="388">
        <f t="shared" si="1"/>
        <v>15</v>
      </c>
      <c r="BI25" s="213"/>
      <c r="BJ25" s="426"/>
      <c r="BK25" s="468"/>
      <c r="BL25" s="467"/>
      <c r="BM25" s="467"/>
      <c r="BN25" s="467"/>
      <c r="BO25" s="467"/>
      <c r="BP25" s="467"/>
      <c r="BQ25" s="467"/>
      <c r="BR25" s="467"/>
      <c r="BS25" s="467"/>
      <c r="BT25" s="467"/>
      <c r="BU25" s="467"/>
      <c r="BV25" s="467"/>
      <c r="BW25" s="469"/>
      <c r="BX25" s="388">
        <f t="shared" si="2"/>
        <v>0</v>
      </c>
      <c r="BY25" s="213"/>
      <c r="BZ25" s="426">
        <v>1</v>
      </c>
      <c r="CA25" s="214"/>
      <c r="CB25" s="203"/>
      <c r="CC25" s="203"/>
      <c r="CD25" s="203"/>
      <c r="CE25" s="203"/>
      <c r="CF25" s="203"/>
      <c r="CG25" s="203">
        <v>1</v>
      </c>
      <c r="CH25" s="203"/>
      <c r="CI25" s="203"/>
      <c r="CJ25" s="203"/>
      <c r="CK25" s="203"/>
      <c r="CL25" s="203"/>
      <c r="CM25" s="365"/>
      <c r="CN25" s="388">
        <f t="shared" si="3"/>
        <v>1</v>
      </c>
      <c r="CO25" s="213"/>
      <c r="CP25" s="228"/>
      <c r="CQ25" s="214"/>
      <c r="CR25" s="203"/>
      <c r="CS25" s="203"/>
      <c r="CT25" s="203"/>
      <c r="CU25" s="203"/>
      <c r="CV25" s="203"/>
      <c r="CW25" s="203"/>
      <c r="CX25" s="203"/>
      <c r="CY25" s="203"/>
      <c r="CZ25" s="203"/>
      <c r="DA25" s="203"/>
      <c r="DB25" s="203"/>
      <c r="DC25" s="365"/>
      <c r="DD25" s="388">
        <f t="shared" si="4"/>
        <v>0</v>
      </c>
      <c r="DE25" s="213"/>
      <c r="DF25" s="228"/>
      <c r="DG25" s="214"/>
      <c r="DH25" s="203"/>
      <c r="DI25" s="203"/>
      <c r="DJ25" s="203"/>
      <c r="DK25" s="203"/>
      <c r="DL25" s="203"/>
      <c r="DM25" s="203"/>
      <c r="DN25" s="203"/>
      <c r="DO25" s="203"/>
      <c r="DP25" s="203"/>
      <c r="DQ25" s="203"/>
      <c r="DR25" s="203"/>
      <c r="DS25" s="365"/>
      <c r="DT25" s="388">
        <f t="shared" si="5"/>
        <v>0</v>
      </c>
      <c r="DU25" s="213"/>
      <c r="DV25" s="391">
        <f t="shared" si="19"/>
        <v>16</v>
      </c>
      <c r="DX25" s="206">
        <f t="shared" si="6"/>
        <v>0</v>
      </c>
      <c r="DY25" s="254">
        <f t="shared" si="7"/>
        <v>0</v>
      </c>
      <c r="DZ25" s="254">
        <f t="shared" si="8"/>
        <v>0</v>
      </c>
      <c r="EA25" s="254">
        <f t="shared" si="9"/>
        <v>0</v>
      </c>
      <c r="EB25" s="254">
        <f t="shared" si="10"/>
        <v>0</v>
      </c>
      <c r="EC25" s="254">
        <f t="shared" si="11"/>
        <v>0</v>
      </c>
      <c r="ED25" s="254">
        <f t="shared" si="12"/>
        <v>15</v>
      </c>
      <c r="EE25" s="254">
        <f t="shared" si="13"/>
        <v>0</v>
      </c>
      <c r="EF25" s="254">
        <f t="shared" si="14"/>
        <v>0</v>
      </c>
      <c r="EG25" s="254">
        <f t="shared" si="15"/>
        <v>0</v>
      </c>
      <c r="EH25" s="254">
        <f t="shared" si="16"/>
        <v>0</v>
      </c>
      <c r="EI25" s="254">
        <f t="shared" si="17"/>
        <v>0</v>
      </c>
      <c r="EJ25" s="379">
        <f t="shared" si="18"/>
        <v>0</v>
      </c>
      <c r="EK25" s="414">
        <f t="shared" si="20"/>
        <v>15</v>
      </c>
    </row>
    <row r="26" spans="1:141" ht="36.75" customHeight="1" thickBot="1">
      <c r="A26" s="15">
        <v>19</v>
      </c>
      <c r="B26" s="163" t="s">
        <v>101</v>
      </c>
      <c r="C26" s="66" t="s">
        <v>102</v>
      </c>
      <c r="D26" s="87"/>
      <c r="E26" s="18"/>
      <c r="F26" s="19"/>
      <c r="G26" s="20"/>
      <c r="H26" s="21"/>
      <c r="I26" s="22"/>
      <c r="J26" s="23"/>
      <c r="K26" s="20"/>
      <c r="L26" s="20"/>
      <c r="M26" s="179"/>
      <c r="N26" s="423">
        <v>5</v>
      </c>
      <c r="O26" s="214"/>
      <c r="P26" s="203"/>
      <c r="Q26" s="203"/>
      <c r="R26" s="203"/>
      <c r="S26" s="203"/>
      <c r="T26" s="203"/>
      <c r="U26" s="203">
        <v>5</v>
      </c>
      <c r="V26" s="203"/>
      <c r="W26" s="203"/>
      <c r="X26" s="203"/>
      <c r="Y26" s="203"/>
      <c r="Z26" s="203"/>
      <c r="AA26" s="365"/>
      <c r="AB26" s="388">
        <f t="shared" si="22"/>
        <v>5</v>
      </c>
      <c r="AC26" s="213"/>
      <c r="AD26" s="426"/>
      <c r="AE26" s="471"/>
      <c r="AF26" s="470"/>
      <c r="AG26" s="470"/>
      <c r="AH26" s="470"/>
      <c r="AI26" s="470"/>
      <c r="AJ26" s="470"/>
      <c r="AK26" s="470"/>
      <c r="AL26" s="470"/>
      <c r="AM26" s="470"/>
      <c r="AN26" s="470"/>
      <c r="AO26" s="470"/>
      <c r="AP26" s="470"/>
      <c r="AQ26" s="473"/>
      <c r="AR26" s="388">
        <f t="shared" si="0"/>
        <v>0</v>
      </c>
      <c r="AS26" s="213"/>
      <c r="AT26" s="426">
        <v>10</v>
      </c>
      <c r="AU26" s="214"/>
      <c r="AV26" s="203"/>
      <c r="AW26" s="203"/>
      <c r="AX26" s="203"/>
      <c r="AY26" s="203"/>
      <c r="AZ26" s="203"/>
      <c r="BA26" s="203">
        <v>10</v>
      </c>
      <c r="BB26" s="203"/>
      <c r="BC26" s="203"/>
      <c r="BD26" s="203"/>
      <c r="BE26" s="203"/>
      <c r="BF26" s="203"/>
      <c r="BG26" s="365"/>
      <c r="BH26" s="388">
        <f t="shared" si="1"/>
        <v>10</v>
      </c>
      <c r="BI26" s="213"/>
      <c r="BJ26" s="426"/>
      <c r="BK26" s="468"/>
      <c r="BL26" s="467"/>
      <c r="BM26" s="467"/>
      <c r="BN26" s="467"/>
      <c r="BO26" s="467"/>
      <c r="BP26" s="467"/>
      <c r="BQ26" s="467"/>
      <c r="BR26" s="467"/>
      <c r="BS26" s="467"/>
      <c r="BT26" s="467"/>
      <c r="BU26" s="467"/>
      <c r="BV26" s="467"/>
      <c r="BW26" s="469"/>
      <c r="BX26" s="388">
        <f t="shared" si="2"/>
        <v>0</v>
      </c>
      <c r="BY26" s="213"/>
      <c r="BZ26" s="426"/>
      <c r="CA26" s="214"/>
      <c r="CB26" s="203"/>
      <c r="CC26" s="203"/>
      <c r="CD26" s="203"/>
      <c r="CE26" s="203"/>
      <c r="CF26" s="203"/>
      <c r="CG26" s="203"/>
      <c r="CH26" s="203"/>
      <c r="CI26" s="203"/>
      <c r="CJ26" s="203"/>
      <c r="CK26" s="203"/>
      <c r="CL26" s="203"/>
      <c r="CM26" s="365"/>
      <c r="CN26" s="388">
        <f t="shared" si="3"/>
        <v>0</v>
      </c>
      <c r="CO26" s="213"/>
      <c r="CP26" s="228"/>
      <c r="CQ26" s="214"/>
      <c r="CR26" s="203"/>
      <c r="CS26" s="203"/>
      <c r="CT26" s="203"/>
      <c r="CU26" s="203"/>
      <c r="CV26" s="203"/>
      <c r="CW26" s="203"/>
      <c r="CX26" s="203"/>
      <c r="CY26" s="203"/>
      <c r="CZ26" s="203"/>
      <c r="DA26" s="203"/>
      <c r="DB26" s="203"/>
      <c r="DC26" s="365"/>
      <c r="DD26" s="388">
        <f t="shared" si="4"/>
        <v>0</v>
      </c>
      <c r="DE26" s="213"/>
      <c r="DF26" s="228"/>
      <c r="DG26" s="214"/>
      <c r="DH26" s="203"/>
      <c r="DI26" s="203"/>
      <c r="DJ26" s="203"/>
      <c r="DK26" s="203"/>
      <c r="DL26" s="203"/>
      <c r="DM26" s="203"/>
      <c r="DN26" s="203"/>
      <c r="DO26" s="203"/>
      <c r="DP26" s="203"/>
      <c r="DQ26" s="203"/>
      <c r="DR26" s="203"/>
      <c r="DS26" s="365"/>
      <c r="DT26" s="388">
        <f t="shared" si="5"/>
        <v>0</v>
      </c>
      <c r="DU26" s="213"/>
      <c r="DV26" s="391">
        <f t="shared" si="19"/>
        <v>15</v>
      </c>
      <c r="DX26" s="206">
        <f t="shared" si="6"/>
        <v>0</v>
      </c>
      <c r="DY26" s="254">
        <f t="shared" si="7"/>
        <v>0</v>
      </c>
      <c r="DZ26" s="254">
        <f t="shared" si="8"/>
        <v>0</v>
      </c>
      <c r="EA26" s="254">
        <f t="shared" si="9"/>
        <v>0</v>
      </c>
      <c r="EB26" s="254">
        <f t="shared" si="10"/>
        <v>0</v>
      </c>
      <c r="EC26" s="254">
        <f t="shared" si="11"/>
        <v>0</v>
      </c>
      <c r="ED26" s="254">
        <f t="shared" si="12"/>
        <v>15</v>
      </c>
      <c r="EE26" s="254">
        <f t="shared" si="13"/>
        <v>0</v>
      </c>
      <c r="EF26" s="254">
        <f t="shared" si="14"/>
        <v>0</v>
      </c>
      <c r="EG26" s="254">
        <f t="shared" si="15"/>
        <v>0</v>
      </c>
      <c r="EH26" s="254">
        <f t="shared" si="16"/>
        <v>0</v>
      </c>
      <c r="EI26" s="254">
        <f t="shared" si="17"/>
        <v>0</v>
      </c>
      <c r="EJ26" s="379">
        <f t="shared" si="18"/>
        <v>0</v>
      </c>
      <c r="EK26" s="414">
        <f t="shared" si="20"/>
        <v>15</v>
      </c>
    </row>
    <row r="27" spans="1:141" ht="81" customHeight="1" thickBot="1">
      <c r="A27" s="15">
        <v>20</v>
      </c>
      <c r="B27" s="162" t="s">
        <v>103</v>
      </c>
      <c r="C27" s="66" t="s">
        <v>104</v>
      </c>
      <c r="D27" s="87"/>
      <c r="E27" s="18"/>
      <c r="F27" s="19"/>
      <c r="G27" s="20"/>
      <c r="H27" s="21"/>
      <c r="I27" s="22"/>
      <c r="J27" s="23"/>
      <c r="K27" s="20"/>
      <c r="L27" s="20"/>
      <c r="M27" s="179"/>
      <c r="N27" s="423"/>
      <c r="O27" s="214"/>
      <c r="P27" s="203"/>
      <c r="Q27" s="203"/>
      <c r="R27" s="203"/>
      <c r="S27" s="203"/>
      <c r="T27" s="203"/>
      <c r="U27" s="203"/>
      <c r="V27" s="203"/>
      <c r="W27" s="203"/>
      <c r="X27" s="203"/>
      <c r="Y27" s="203"/>
      <c r="Z27" s="203"/>
      <c r="AA27" s="365"/>
      <c r="AB27" s="388">
        <f t="shared" si="22"/>
        <v>0</v>
      </c>
      <c r="AC27" s="213"/>
      <c r="AD27" s="426"/>
      <c r="AE27" s="471"/>
      <c r="AF27" s="470"/>
      <c r="AG27" s="470"/>
      <c r="AH27" s="470"/>
      <c r="AI27" s="470"/>
      <c r="AJ27" s="470"/>
      <c r="AK27" s="470"/>
      <c r="AL27" s="470"/>
      <c r="AM27" s="470"/>
      <c r="AN27" s="470"/>
      <c r="AO27" s="470"/>
      <c r="AP27" s="470"/>
      <c r="AQ27" s="473"/>
      <c r="AR27" s="388">
        <f t="shared" si="0"/>
        <v>0</v>
      </c>
      <c r="AS27" s="213"/>
      <c r="AT27" s="426">
        <v>4</v>
      </c>
      <c r="AU27" s="214"/>
      <c r="AV27" s="203"/>
      <c r="AW27" s="203"/>
      <c r="AX27" s="203"/>
      <c r="AY27" s="203"/>
      <c r="AZ27" s="203"/>
      <c r="BA27" s="203">
        <v>1</v>
      </c>
      <c r="BB27" s="203"/>
      <c r="BC27" s="203">
        <v>1</v>
      </c>
      <c r="BD27" s="203"/>
      <c r="BE27" s="203">
        <v>1</v>
      </c>
      <c r="BF27" s="203"/>
      <c r="BG27" s="365">
        <v>1</v>
      </c>
      <c r="BH27" s="388">
        <f t="shared" si="1"/>
        <v>4</v>
      </c>
      <c r="BI27" s="213"/>
      <c r="BJ27" s="426"/>
      <c r="BK27" s="468"/>
      <c r="BL27" s="467"/>
      <c r="BM27" s="467"/>
      <c r="BN27" s="467"/>
      <c r="BO27" s="467"/>
      <c r="BP27" s="467"/>
      <c r="BQ27" s="467"/>
      <c r="BR27" s="467"/>
      <c r="BS27" s="467"/>
      <c r="BT27" s="467"/>
      <c r="BU27" s="467"/>
      <c r="BV27" s="467"/>
      <c r="BW27" s="469"/>
      <c r="BX27" s="388">
        <f t="shared" si="2"/>
        <v>0</v>
      </c>
      <c r="BY27" s="213"/>
      <c r="BZ27" s="426"/>
      <c r="CA27" s="214"/>
      <c r="CB27" s="203"/>
      <c r="CC27" s="203"/>
      <c r="CD27" s="203"/>
      <c r="CE27" s="203"/>
      <c r="CF27" s="203"/>
      <c r="CG27" s="203"/>
      <c r="CH27" s="203"/>
      <c r="CI27" s="203"/>
      <c r="CJ27" s="203"/>
      <c r="CK27" s="203"/>
      <c r="CL27" s="203"/>
      <c r="CM27" s="365"/>
      <c r="CN27" s="388">
        <f t="shared" si="3"/>
        <v>0</v>
      </c>
      <c r="CO27" s="213"/>
      <c r="CP27" s="228"/>
      <c r="CQ27" s="214"/>
      <c r="CR27" s="203"/>
      <c r="CS27" s="203"/>
      <c r="CT27" s="203"/>
      <c r="CU27" s="203"/>
      <c r="CV27" s="203"/>
      <c r="CW27" s="203"/>
      <c r="CX27" s="203"/>
      <c r="CY27" s="203"/>
      <c r="CZ27" s="203"/>
      <c r="DA27" s="203"/>
      <c r="DB27" s="203"/>
      <c r="DC27" s="365"/>
      <c r="DD27" s="388">
        <f t="shared" si="4"/>
        <v>0</v>
      </c>
      <c r="DE27" s="213"/>
      <c r="DF27" s="228"/>
      <c r="DG27" s="214"/>
      <c r="DH27" s="203"/>
      <c r="DI27" s="203"/>
      <c r="DJ27" s="203"/>
      <c r="DK27" s="203"/>
      <c r="DL27" s="203"/>
      <c r="DM27" s="203"/>
      <c r="DN27" s="203"/>
      <c r="DO27" s="203"/>
      <c r="DP27" s="203"/>
      <c r="DQ27" s="203"/>
      <c r="DR27" s="203"/>
      <c r="DS27" s="365"/>
      <c r="DT27" s="388">
        <f t="shared" si="5"/>
        <v>0</v>
      </c>
      <c r="DU27" s="213"/>
      <c r="DV27" s="391">
        <f t="shared" si="19"/>
        <v>4</v>
      </c>
      <c r="DX27" s="206">
        <f t="shared" si="6"/>
        <v>0</v>
      </c>
      <c r="DY27" s="254">
        <f t="shared" si="7"/>
        <v>0</v>
      </c>
      <c r="DZ27" s="254">
        <f t="shared" si="8"/>
        <v>0</v>
      </c>
      <c r="EA27" s="254">
        <f t="shared" si="9"/>
        <v>0</v>
      </c>
      <c r="EB27" s="254">
        <f t="shared" si="10"/>
        <v>0</v>
      </c>
      <c r="EC27" s="254">
        <f t="shared" si="11"/>
        <v>0</v>
      </c>
      <c r="ED27" s="254">
        <f t="shared" si="12"/>
        <v>1</v>
      </c>
      <c r="EE27" s="254">
        <f t="shared" si="13"/>
        <v>0</v>
      </c>
      <c r="EF27" s="254">
        <f t="shared" si="14"/>
        <v>1</v>
      </c>
      <c r="EG27" s="254">
        <f t="shared" si="15"/>
        <v>0</v>
      </c>
      <c r="EH27" s="254">
        <f t="shared" si="16"/>
        <v>1</v>
      </c>
      <c r="EI27" s="254">
        <f t="shared" si="17"/>
        <v>0</v>
      </c>
      <c r="EJ27" s="379">
        <f t="shared" si="18"/>
        <v>1</v>
      </c>
      <c r="EK27" s="414">
        <f t="shared" si="20"/>
        <v>4</v>
      </c>
    </row>
    <row r="28" spans="1:141" ht="78" customHeight="1" thickBot="1">
      <c r="A28" s="15">
        <v>21</v>
      </c>
      <c r="B28" s="162" t="s">
        <v>105</v>
      </c>
      <c r="C28" s="66" t="s">
        <v>106</v>
      </c>
      <c r="D28" s="87"/>
      <c r="E28" s="18"/>
      <c r="F28" s="19"/>
      <c r="G28" s="20"/>
      <c r="H28" s="21"/>
      <c r="I28" s="22"/>
      <c r="J28" s="23"/>
      <c r="K28" s="20"/>
      <c r="L28" s="20"/>
      <c r="M28" s="179"/>
      <c r="N28" s="423"/>
      <c r="O28" s="214"/>
      <c r="P28" s="203"/>
      <c r="Q28" s="203"/>
      <c r="R28" s="203"/>
      <c r="S28" s="203"/>
      <c r="T28" s="203"/>
      <c r="U28" s="203"/>
      <c r="V28" s="203"/>
      <c r="W28" s="203"/>
      <c r="X28" s="203"/>
      <c r="Y28" s="203"/>
      <c r="Z28" s="203"/>
      <c r="AA28" s="365"/>
      <c r="AB28" s="388">
        <f t="shared" si="22"/>
        <v>0</v>
      </c>
      <c r="AC28" s="213"/>
      <c r="AD28" s="426"/>
      <c r="AE28" s="471"/>
      <c r="AF28" s="470"/>
      <c r="AG28" s="470"/>
      <c r="AH28" s="470"/>
      <c r="AI28" s="470"/>
      <c r="AJ28" s="470"/>
      <c r="AK28" s="470"/>
      <c r="AL28" s="470"/>
      <c r="AM28" s="470"/>
      <c r="AN28" s="470"/>
      <c r="AO28" s="470"/>
      <c r="AP28" s="470"/>
      <c r="AQ28" s="473"/>
      <c r="AR28" s="388">
        <f t="shared" si="0"/>
        <v>0</v>
      </c>
      <c r="AS28" s="213"/>
      <c r="AT28" s="426"/>
      <c r="AU28" s="214"/>
      <c r="AV28" s="203"/>
      <c r="AW28" s="203"/>
      <c r="AX28" s="203"/>
      <c r="AY28" s="203"/>
      <c r="AZ28" s="203"/>
      <c r="BA28" s="203"/>
      <c r="BB28" s="203"/>
      <c r="BC28" s="203"/>
      <c r="BD28" s="203"/>
      <c r="BE28" s="203"/>
      <c r="BF28" s="203"/>
      <c r="BG28" s="365"/>
      <c r="BH28" s="388">
        <f t="shared" si="1"/>
        <v>0</v>
      </c>
      <c r="BI28" s="213"/>
      <c r="BJ28" s="426">
        <v>2</v>
      </c>
      <c r="BK28" s="468"/>
      <c r="BL28" s="467"/>
      <c r="BM28" s="467"/>
      <c r="BN28" s="467"/>
      <c r="BO28" s="467"/>
      <c r="BP28" s="467"/>
      <c r="BQ28" s="467"/>
      <c r="BR28" s="467"/>
      <c r="BS28" s="467"/>
      <c r="BT28" s="467"/>
      <c r="BU28" s="467"/>
      <c r="BV28" s="467"/>
      <c r="BW28" s="469"/>
      <c r="BX28" s="388">
        <f t="shared" si="2"/>
        <v>0</v>
      </c>
      <c r="BY28" s="213"/>
      <c r="BZ28" s="426"/>
      <c r="CA28" s="214"/>
      <c r="CB28" s="203"/>
      <c r="CC28" s="203"/>
      <c r="CD28" s="203"/>
      <c r="CE28" s="203"/>
      <c r="CF28" s="203"/>
      <c r="CG28" s="203"/>
      <c r="CH28" s="203"/>
      <c r="CI28" s="203"/>
      <c r="CJ28" s="203"/>
      <c r="CK28" s="203"/>
      <c r="CL28" s="203"/>
      <c r="CM28" s="365"/>
      <c r="CN28" s="388">
        <f t="shared" si="3"/>
        <v>0</v>
      </c>
      <c r="CO28" s="213"/>
      <c r="CP28" s="228"/>
      <c r="CQ28" s="214"/>
      <c r="CR28" s="203"/>
      <c r="CS28" s="203"/>
      <c r="CT28" s="203"/>
      <c r="CU28" s="203"/>
      <c r="CV28" s="203"/>
      <c r="CW28" s="203"/>
      <c r="CX28" s="203"/>
      <c r="CY28" s="203"/>
      <c r="CZ28" s="203"/>
      <c r="DA28" s="203"/>
      <c r="DB28" s="203"/>
      <c r="DC28" s="365"/>
      <c r="DD28" s="388">
        <f t="shared" si="4"/>
        <v>0</v>
      </c>
      <c r="DE28" s="213"/>
      <c r="DF28" s="228"/>
      <c r="DG28" s="214"/>
      <c r="DH28" s="203"/>
      <c r="DI28" s="203"/>
      <c r="DJ28" s="203"/>
      <c r="DK28" s="203"/>
      <c r="DL28" s="203"/>
      <c r="DM28" s="203"/>
      <c r="DN28" s="203"/>
      <c r="DO28" s="203"/>
      <c r="DP28" s="203"/>
      <c r="DQ28" s="203"/>
      <c r="DR28" s="203"/>
      <c r="DS28" s="365"/>
      <c r="DT28" s="388">
        <f t="shared" si="5"/>
        <v>0</v>
      </c>
      <c r="DU28" s="213"/>
      <c r="DV28" s="391">
        <f t="shared" si="19"/>
        <v>2</v>
      </c>
      <c r="DX28" s="206">
        <f t="shared" si="6"/>
        <v>0</v>
      </c>
      <c r="DY28" s="254">
        <f t="shared" si="7"/>
        <v>0</v>
      </c>
      <c r="DZ28" s="254">
        <f t="shared" si="8"/>
        <v>0</v>
      </c>
      <c r="EA28" s="254">
        <f t="shared" si="9"/>
        <v>0</v>
      </c>
      <c r="EB28" s="254">
        <f t="shared" si="10"/>
        <v>0</v>
      </c>
      <c r="EC28" s="254">
        <f t="shared" si="11"/>
        <v>0</v>
      </c>
      <c r="ED28" s="254">
        <f t="shared" si="12"/>
        <v>0</v>
      </c>
      <c r="EE28" s="254">
        <f t="shared" si="13"/>
        <v>0</v>
      </c>
      <c r="EF28" s="254">
        <f t="shared" si="14"/>
        <v>0</v>
      </c>
      <c r="EG28" s="254">
        <f t="shared" si="15"/>
        <v>0</v>
      </c>
      <c r="EH28" s="254">
        <f t="shared" si="16"/>
        <v>0</v>
      </c>
      <c r="EI28" s="254">
        <f t="shared" si="17"/>
        <v>0</v>
      </c>
      <c r="EJ28" s="379">
        <f t="shared" si="18"/>
        <v>0</v>
      </c>
      <c r="EK28" s="414">
        <f t="shared" si="20"/>
        <v>0</v>
      </c>
    </row>
    <row r="29" spans="1:141" ht="74.25" customHeight="1" thickBot="1">
      <c r="A29" s="15">
        <v>22</v>
      </c>
      <c r="B29" s="162" t="s">
        <v>107</v>
      </c>
      <c r="C29" s="66" t="s">
        <v>108</v>
      </c>
      <c r="D29" s="87"/>
      <c r="E29" s="18"/>
      <c r="F29" s="19"/>
      <c r="G29" s="20"/>
      <c r="H29" s="21"/>
      <c r="I29" s="22"/>
      <c r="J29" s="23"/>
      <c r="K29" s="20"/>
      <c r="L29" s="20"/>
      <c r="M29" s="179"/>
      <c r="N29" s="423"/>
      <c r="O29" s="214"/>
      <c r="P29" s="203"/>
      <c r="Q29" s="203"/>
      <c r="R29" s="203"/>
      <c r="S29" s="203"/>
      <c r="T29" s="203"/>
      <c r="U29" s="203"/>
      <c r="V29" s="203"/>
      <c r="W29" s="203"/>
      <c r="X29" s="203"/>
      <c r="Y29" s="203"/>
      <c r="Z29" s="203"/>
      <c r="AA29" s="365"/>
      <c r="AB29" s="388">
        <f t="shared" si="22"/>
        <v>0</v>
      </c>
      <c r="AC29" s="213"/>
      <c r="AD29" s="426"/>
      <c r="AE29" s="471"/>
      <c r="AF29" s="470"/>
      <c r="AG29" s="470"/>
      <c r="AH29" s="470"/>
      <c r="AI29" s="470"/>
      <c r="AJ29" s="470"/>
      <c r="AK29" s="470"/>
      <c r="AL29" s="470"/>
      <c r="AM29" s="470"/>
      <c r="AN29" s="470"/>
      <c r="AO29" s="470"/>
      <c r="AP29" s="470"/>
      <c r="AQ29" s="473"/>
      <c r="AR29" s="388">
        <f t="shared" si="0"/>
        <v>0</v>
      </c>
      <c r="AS29" s="213"/>
      <c r="AT29" s="426"/>
      <c r="AU29" s="214"/>
      <c r="AV29" s="203"/>
      <c r="AW29" s="203"/>
      <c r="AX29" s="203"/>
      <c r="AY29" s="203"/>
      <c r="AZ29" s="203"/>
      <c r="BA29" s="203"/>
      <c r="BB29" s="203"/>
      <c r="BC29" s="203"/>
      <c r="BD29" s="203"/>
      <c r="BE29" s="203"/>
      <c r="BF29" s="203"/>
      <c r="BG29" s="365"/>
      <c r="BH29" s="388">
        <f t="shared" si="1"/>
        <v>0</v>
      </c>
      <c r="BI29" s="213"/>
      <c r="BJ29" s="426">
        <v>1</v>
      </c>
      <c r="BK29" s="468"/>
      <c r="BL29" s="467"/>
      <c r="BM29" s="467"/>
      <c r="BN29" s="467"/>
      <c r="BO29" s="467"/>
      <c r="BP29" s="467"/>
      <c r="BQ29" s="467"/>
      <c r="BR29" s="467"/>
      <c r="BS29" s="467"/>
      <c r="BT29" s="467"/>
      <c r="BU29" s="467"/>
      <c r="BV29" s="467"/>
      <c r="BW29" s="469"/>
      <c r="BX29" s="388">
        <f t="shared" si="2"/>
        <v>0</v>
      </c>
      <c r="BY29" s="213"/>
      <c r="BZ29" s="426"/>
      <c r="CA29" s="214"/>
      <c r="CB29" s="203"/>
      <c r="CC29" s="203"/>
      <c r="CD29" s="203"/>
      <c r="CE29" s="203"/>
      <c r="CF29" s="203"/>
      <c r="CG29" s="203"/>
      <c r="CH29" s="203"/>
      <c r="CI29" s="203"/>
      <c r="CJ29" s="203"/>
      <c r="CK29" s="203"/>
      <c r="CL29" s="203"/>
      <c r="CM29" s="365"/>
      <c r="CN29" s="388">
        <f t="shared" si="3"/>
        <v>0</v>
      </c>
      <c r="CO29" s="213"/>
      <c r="CP29" s="228"/>
      <c r="CQ29" s="214"/>
      <c r="CR29" s="203"/>
      <c r="CS29" s="203"/>
      <c r="CT29" s="203"/>
      <c r="CU29" s="203"/>
      <c r="CV29" s="203"/>
      <c r="CW29" s="203"/>
      <c r="CX29" s="203"/>
      <c r="CY29" s="203"/>
      <c r="CZ29" s="203"/>
      <c r="DA29" s="203"/>
      <c r="DB29" s="203"/>
      <c r="DC29" s="365"/>
      <c r="DD29" s="388">
        <f t="shared" si="4"/>
        <v>0</v>
      </c>
      <c r="DE29" s="213"/>
      <c r="DF29" s="228"/>
      <c r="DG29" s="214"/>
      <c r="DH29" s="203"/>
      <c r="DI29" s="203"/>
      <c r="DJ29" s="203"/>
      <c r="DK29" s="203"/>
      <c r="DL29" s="203"/>
      <c r="DM29" s="203"/>
      <c r="DN29" s="203"/>
      <c r="DO29" s="203"/>
      <c r="DP29" s="203"/>
      <c r="DQ29" s="203"/>
      <c r="DR29" s="203"/>
      <c r="DS29" s="365"/>
      <c r="DT29" s="388">
        <f t="shared" si="5"/>
        <v>0</v>
      </c>
      <c r="DU29" s="213"/>
      <c r="DV29" s="391">
        <f t="shared" si="19"/>
        <v>1</v>
      </c>
      <c r="DX29" s="206">
        <f>SUM(DG29,CQ29,CA29,BK29,AU29,AE29,O29)</f>
        <v>0</v>
      </c>
      <c r="DY29" s="254">
        <f aca="true" t="shared" si="23" ref="DY29:EJ29">SUM(DH29,CR29,CB29,BL29,AV29,AF29,P29)</f>
        <v>0</v>
      </c>
      <c r="DZ29" s="254">
        <f t="shared" si="23"/>
        <v>0</v>
      </c>
      <c r="EA29" s="254">
        <f t="shared" si="23"/>
        <v>0</v>
      </c>
      <c r="EB29" s="254">
        <f t="shared" si="23"/>
        <v>0</v>
      </c>
      <c r="EC29" s="254">
        <f t="shared" si="23"/>
        <v>0</v>
      </c>
      <c r="ED29" s="254">
        <f t="shared" si="23"/>
        <v>0</v>
      </c>
      <c r="EE29" s="254">
        <f t="shared" si="23"/>
        <v>0</v>
      </c>
      <c r="EF29" s="254">
        <f t="shared" si="23"/>
        <v>0</v>
      </c>
      <c r="EG29" s="254">
        <f t="shared" si="23"/>
        <v>0</v>
      </c>
      <c r="EH29" s="254">
        <f t="shared" si="23"/>
        <v>0</v>
      </c>
      <c r="EI29" s="254">
        <f t="shared" si="23"/>
        <v>0</v>
      </c>
      <c r="EJ29" s="379">
        <f t="shared" si="23"/>
        <v>0</v>
      </c>
      <c r="EK29" s="414">
        <f t="shared" si="20"/>
        <v>0</v>
      </c>
    </row>
    <row r="30" spans="1:141" ht="54" thickBot="1">
      <c r="A30" s="15">
        <v>23</v>
      </c>
      <c r="B30" s="164" t="s">
        <v>109</v>
      </c>
      <c r="C30" s="66" t="s">
        <v>110</v>
      </c>
      <c r="D30" s="87"/>
      <c r="E30" s="18"/>
      <c r="F30" s="19"/>
      <c r="G30" s="20"/>
      <c r="H30" s="21"/>
      <c r="I30" s="22"/>
      <c r="J30" s="23"/>
      <c r="K30" s="20"/>
      <c r="L30" s="20"/>
      <c r="M30" s="179"/>
      <c r="N30" s="423">
        <v>6</v>
      </c>
      <c r="O30" s="214"/>
      <c r="P30" s="203"/>
      <c r="Q30" s="203"/>
      <c r="R30" s="203"/>
      <c r="S30" s="203">
        <v>1</v>
      </c>
      <c r="T30" s="203"/>
      <c r="U30" s="203">
        <v>1</v>
      </c>
      <c r="V30" s="203"/>
      <c r="W30" s="203">
        <v>4</v>
      </c>
      <c r="X30" s="203"/>
      <c r="Y30" s="203"/>
      <c r="Z30" s="203"/>
      <c r="AA30" s="365"/>
      <c r="AB30" s="388">
        <f t="shared" si="22"/>
        <v>6</v>
      </c>
      <c r="AC30" s="213"/>
      <c r="AD30" s="426"/>
      <c r="AE30" s="471"/>
      <c r="AF30" s="470"/>
      <c r="AG30" s="470"/>
      <c r="AH30" s="470"/>
      <c r="AI30" s="470"/>
      <c r="AJ30" s="470"/>
      <c r="AK30" s="470"/>
      <c r="AL30" s="470"/>
      <c r="AM30" s="470"/>
      <c r="AN30" s="470"/>
      <c r="AO30" s="470"/>
      <c r="AP30" s="470"/>
      <c r="AQ30" s="473"/>
      <c r="AR30" s="388">
        <f t="shared" si="0"/>
        <v>0</v>
      </c>
      <c r="AS30" s="213"/>
      <c r="AT30" s="426">
        <v>0</v>
      </c>
      <c r="AU30" s="214"/>
      <c r="AV30" s="203"/>
      <c r="AW30" s="203"/>
      <c r="AX30" s="203"/>
      <c r="AY30" s="203"/>
      <c r="AZ30" s="203"/>
      <c r="BA30" s="203"/>
      <c r="BB30" s="203"/>
      <c r="BC30" s="203"/>
      <c r="BD30" s="203"/>
      <c r="BE30" s="203"/>
      <c r="BF30" s="203"/>
      <c r="BG30" s="365"/>
      <c r="BH30" s="388">
        <f t="shared" si="1"/>
        <v>0</v>
      </c>
      <c r="BI30" s="213"/>
      <c r="BJ30" s="426"/>
      <c r="BK30" s="468"/>
      <c r="BL30" s="467"/>
      <c r="BM30" s="467"/>
      <c r="BN30" s="467"/>
      <c r="BO30" s="467"/>
      <c r="BP30" s="467"/>
      <c r="BQ30" s="467"/>
      <c r="BR30" s="467"/>
      <c r="BS30" s="467"/>
      <c r="BT30" s="467"/>
      <c r="BU30" s="467"/>
      <c r="BV30" s="467"/>
      <c r="BW30" s="469"/>
      <c r="BX30" s="388">
        <f t="shared" si="2"/>
        <v>0</v>
      </c>
      <c r="BY30" s="213"/>
      <c r="BZ30" s="426"/>
      <c r="CA30" s="214"/>
      <c r="CB30" s="203"/>
      <c r="CC30" s="203"/>
      <c r="CD30" s="203"/>
      <c r="CE30" s="203"/>
      <c r="CF30" s="203"/>
      <c r="CG30" s="203"/>
      <c r="CH30" s="203"/>
      <c r="CI30" s="203"/>
      <c r="CJ30" s="203"/>
      <c r="CK30" s="203"/>
      <c r="CL30" s="203"/>
      <c r="CM30" s="365"/>
      <c r="CN30" s="388">
        <f t="shared" si="3"/>
        <v>0</v>
      </c>
      <c r="CO30" s="213"/>
      <c r="CP30" s="228"/>
      <c r="CQ30" s="214"/>
      <c r="CR30" s="203"/>
      <c r="CS30" s="203"/>
      <c r="CT30" s="203"/>
      <c r="CU30" s="203"/>
      <c r="CV30" s="203"/>
      <c r="CW30" s="203"/>
      <c r="CX30" s="203"/>
      <c r="CY30" s="203"/>
      <c r="CZ30" s="203"/>
      <c r="DA30" s="203"/>
      <c r="DB30" s="203"/>
      <c r="DC30" s="365"/>
      <c r="DD30" s="388">
        <f t="shared" si="4"/>
        <v>0</v>
      </c>
      <c r="DE30" s="213"/>
      <c r="DF30" s="228"/>
      <c r="DG30" s="214"/>
      <c r="DH30" s="203"/>
      <c r="DI30" s="203"/>
      <c r="DJ30" s="203"/>
      <c r="DK30" s="203"/>
      <c r="DL30" s="203"/>
      <c r="DM30" s="203"/>
      <c r="DN30" s="203"/>
      <c r="DO30" s="203"/>
      <c r="DP30" s="203"/>
      <c r="DQ30" s="203"/>
      <c r="DR30" s="203"/>
      <c r="DS30" s="365"/>
      <c r="DT30" s="388">
        <f t="shared" si="5"/>
        <v>0</v>
      </c>
      <c r="DU30" s="213"/>
      <c r="DV30" s="391">
        <f t="shared" si="19"/>
        <v>6</v>
      </c>
      <c r="DX30" s="206">
        <f aca="true" t="shared" si="24" ref="DX30:DX36">SUM(DG30,CQ30,CA30,BK30,AU30,AE30,O30)</f>
        <v>0</v>
      </c>
      <c r="DY30" s="254">
        <f aca="true" t="shared" si="25" ref="DY30:DY36">SUM(DH30,CR30,CB30,BL30,AV30,AF30,P30)</f>
        <v>0</v>
      </c>
      <c r="DZ30" s="254">
        <f aca="true" t="shared" si="26" ref="DZ30:DZ36">SUM(DI30,CS30,CC30,BM30,AW30,AG30,Q30)</f>
        <v>0</v>
      </c>
      <c r="EA30" s="254">
        <f aca="true" t="shared" si="27" ref="EA30:EA36">SUM(DJ30,CT30,CD30,BN30,AX30,AH30,R30)</f>
        <v>0</v>
      </c>
      <c r="EB30" s="254">
        <f aca="true" t="shared" si="28" ref="EB30:EB36">SUM(DK30,CU30,CE30,BO30,AY30,AI30,S30)</f>
        <v>1</v>
      </c>
      <c r="EC30" s="254">
        <f aca="true" t="shared" si="29" ref="EC30:EC36">SUM(DL30,CV30,CF30,BP30,AZ30,AJ30,T30)</f>
        <v>0</v>
      </c>
      <c r="ED30" s="254">
        <f aca="true" t="shared" si="30" ref="ED30:ED36">SUM(DM30,CW30,CG30,BQ30,BA30,AK30,U30)</f>
        <v>1</v>
      </c>
      <c r="EE30" s="254">
        <f aca="true" t="shared" si="31" ref="EE30:EE36">SUM(DN30,CX30,CH30,BR30,BB30,AL30,V30)</f>
        <v>0</v>
      </c>
      <c r="EF30" s="254">
        <f aca="true" t="shared" si="32" ref="EF30:EF36">SUM(DO30,CY30,CI30,BS30,BC30,AM30,W30)</f>
        <v>4</v>
      </c>
      <c r="EG30" s="254">
        <f aca="true" t="shared" si="33" ref="EG30:EG36">SUM(DP30,CZ30,CJ30,BT30,BD30,AN30,X30)</f>
        <v>0</v>
      </c>
      <c r="EH30" s="254">
        <f aca="true" t="shared" si="34" ref="EH30:EH36">SUM(DQ30,DA30,CK30,BU30,BE30,AO30,Y30)</f>
        <v>0</v>
      </c>
      <c r="EI30" s="254">
        <f aca="true" t="shared" si="35" ref="EI30:EI36">SUM(DR30,DB30,CL30,BV30,BF30,AP30,Z30)</f>
        <v>0</v>
      </c>
      <c r="EJ30" s="379">
        <f aca="true" t="shared" si="36" ref="EJ30:EJ36">SUM(DS30,DC30,CM30,BW30,BG30,AQ30,AA30)</f>
        <v>0</v>
      </c>
      <c r="EK30" s="414">
        <f t="shared" si="20"/>
        <v>6</v>
      </c>
    </row>
    <row r="31" spans="1:141" s="115" customFormat="1" ht="71.25" customHeight="1" thickBot="1">
      <c r="A31" s="15">
        <v>24</v>
      </c>
      <c r="B31" s="162" t="s">
        <v>111</v>
      </c>
      <c r="C31" s="170" t="s">
        <v>112</v>
      </c>
      <c r="D31" s="166"/>
      <c r="E31" s="155"/>
      <c r="F31" s="156"/>
      <c r="G31" s="157"/>
      <c r="H31" s="158"/>
      <c r="I31" s="159"/>
      <c r="J31" s="160"/>
      <c r="K31" s="157"/>
      <c r="L31" s="157"/>
      <c r="M31" s="179"/>
      <c r="N31" s="423"/>
      <c r="O31" s="214"/>
      <c r="P31" s="203"/>
      <c r="Q31" s="203"/>
      <c r="R31" s="203"/>
      <c r="S31" s="203"/>
      <c r="T31" s="203"/>
      <c r="U31" s="203"/>
      <c r="V31" s="203"/>
      <c r="W31" s="203"/>
      <c r="X31" s="203"/>
      <c r="Y31" s="203"/>
      <c r="Z31" s="203"/>
      <c r="AA31" s="365"/>
      <c r="AB31" s="388">
        <f t="shared" si="22"/>
        <v>0</v>
      </c>
      <c r="AC31" s="213"/>
      <c r="AD31" s="426"/>
      <c r="AE31" s="471"/>
      <c r="AF31" s="470"/>
      <c r="AG31" s="470"/>
      <c r="AH31" s="470"/>
      <c r="AI31" s="470"/>
      <c r="AJ31" s="470"/>
      <c r="AK31" s="470"/>
      <c r="AL31" s="470"/>
      <c r="AM31" s="470"/>
      <c r="AN31" s="470"/>
      <c r="AO31" s="470"/>
      <c r="AP31" s="470"/>
      <c r="AQ31" s="473"/>
      <c r="AR31" s="388">
        <f t="shared" si="0"/>
        <v>0</v>
      </c>
      <c r="AS31" s="213"/>
      <c r="AT31" s="426"/>
      <c r="AU31" s="214"/>
      <c r="AV31" s="203"/>
      <c r="AW31" s="203"/>
      <c r="AX31" s="203"/>
      <c r="AY31" s="203"/>
      <c r="AZ31" s="203"/>
      <c r="BA31" s="203"/>
      <c r="BB31" s="203"/>
      <c r="BC31" s="203"/>
      <c r="BD31" s="203"/>
      <c r="BE31" s="203"/>
      <c r="BF31" s="203"/>
      <c r="BG31" s="365"/>
      <c r="BH31" s="388">
        <f t="shared" si="1"/>
        <v>0</v>
      </c>
      <c r="BI31" s="213"/>
      <c r="BJ31" s="426"/>
      <c r="BK31" s="468"/>
      <c r="BL31" s="467"/>
      <c r="BM31" s="467"/>
      <c r="BN31" s="467"/>
      <c r="BO31" s="467"/>
      <c r="BP31" s="467"/>
      <c r="BQ31" s="467"/>
      <c r="BR31" s="467"/>
      <c r="BS31" s="467"/>
      <c r="BT31" s="467"/>
      <c r="BU31" s="467"/>
      <c r="BV31" s="467"/>
      <c r="BW31" s="469"/>
      <c r="BX31" s="388">
        <f t="shared" si="2"/>
        <v>0</v>
      </c>
      <c r="BY31" s="213"/>
      <c r="BZ31" s="426"/>
      <c r="CA31" s="214"/>
      <c r="CB31" s="203"/>
      <c r="CC31" s="203"/>
      <c r="CD31" s="203"/>
      <c r="CE31" s="203"/>
      <c r="CF31" s="203"/>
      <c r="CG31" s="203"/>
      <c r="CH31" s="203"/>
      <c r="CI31" s="203"/>
      <c r="CJ31" s="203"/>
      <c r="CK31" s="203"/>
      <c r="CL31" s="203"/>
      <c r="CM31" s="365"/>
      <c r="CN31" s="388">
        <f t="shared" si="3"/>
        <v>0</v>
      </c>
      <c r="CO31" s="213"/>
      <c r="CP31" s="228"/>
      <c r="CQ31" s="214"/>
      <c r="CR31" s="203"/>
      <c r="CS31" s="203"/>
      <c r="CT31" s="203"/>
      <c r="CU31" s="203"/>
      <c r="CV31" s="203"/>
      <c r="CW31" s="203"/>
      <c r="CX31" s="203"/>
      <c r="CY31" s="203"/>
      <c r="CZ31" s="203"/>
      <c r="DA31" s="203"/>
      <c r="DB31" s="203"/>
      <c r="DC31" s="365"/>
      <c r="DD31" s="388">
        <f t="shared" si="4"/>
        <v>0</v>
      </c>
      <c r="DE31" s="213"/>
      <c r="DF31" s="228"/>
      <c r="DG31" s="214"/>
      <c r="DH31" s="203"/>
      <c r="DI31" s="203"/>
      <c r="DJ31" s="203"/>
      <c r="DK31" s="203"/>
      <c r="DL31" s="203"/>
      <c r="DM31" s="203"/>
      <c r="DN31" s="203"/>
      <c r="DO31" s="203"/>
      <c r="DP31" s="203"/>
      <c r="DQ31" s="203"/>
      <c r="DR31" s="203"/>
      <c r="DS31" s="365"/>
      <c r="DT31" s="388">
        <f t="shared" si="5"/>
        <v>0</v>
      </c>
      <c r="DU31" s="213"/>
      <c r="DV31" s="391">
        <f t="shared" si="19"/>
        <v>0</v>
      </c>
      <c r="DX31" s="206">
        <f t="shared" si="24"/>
        <v>0</v>
      </c>
      <c r="DY31" s="254">
        <f t="shared" si="25"/>
        <v>0</v>
      </c>
      <c r="DZ31" s="254">
        <f t="shared" si="26"/>
        <v>0</v>
      </c>
      <c r="EA31" s="254">
        <f t="shared" si="27"/>
        <v>0</v>
      </c>
      <c r="EB31" s="254">
        <f t="shared" si="28"/>
        <v>0</v>
      </c>
      <c r="EC31" s="254">
        <f t="shared" si="29"/>
        <v>0</v>
      </c>
      <c r="ED31" s="254">
        <f t="shared" si="30"/>
        <v>0</v>
      </c>
      <c r="EE31" s="254">
        <f t="shared" si="31"/>
        <v>0</v>
      </c>
      <c r="EF31" s="254">
        <f t="shared" si="32"/>
        <v>0</v>
      </c>
      <c r="EG31" s="254">
        <f t="shared" si="33"/>
        <v>0</v>
      </c>
      <c r="EH31" s="254">
        <f t="shared" si="34"/>
        <v>0</v>
      </c>
      <c r="EI31" s="254">
        <f t="shared" si="35"/>
        <v>0</v>
      </c>
      <c r="EJ31" s="379">
        <f t="shared" si="36"/>
        <v>0</v>
      </c>
      <c r="EK31" s="414">
        <f t="shared" si="20"/>
        <v>0</v>
      </c>
    </row>
    <row r="32" spans="1:141" ht="67.5" customHeight="1" thickBot="1">
      <c r="A32" s="15">
        <v>25</v>
      </c>
      <c r="B32" s="162" t="s">
        <v>113</v>
      </c>
      <c r="C32" s="66" t="s">
        <v>114</v>
      </c>
      <c r="D32" s="87"/>
      <c r="E32" s="18"/>
      <c r="F32" s="19"/>
      <c r="G32" s="20"/>
      <c r="H32" s="21"/>
      <c r="I32" s="22"/>
      <c r="J32" s="23"/>
      <c r="K32" s="20"/>
      <c r="L32" s="20"/>
      <c r="M32" s="179"/>
      <c r="N32" s="423"/>
      <c r="O32" s="214"/>
      <c r="P32" s="203"/>
      <c r="Q32" s="203"/>
      <c r="R32" s="203"/>
      <c r="S32" s="203"/>
      <c r="T32" s="203"/>
      <c r="U32" s="203"/>
      <c r="V32" s="203"/>
      <c r="W32" s="203"/>
      <c r="X32" s="203"/>
      <c r="Y32" s="203"/>
      <c r="Z32" s="203"/>
      <c r="AA32" s="365"/>
      <c r="AB32" s="388">
        <f t="shared" si="22"/>
        <v>0</v>
      </c>
      <c r="AC32" s="213"/>
      <c r="AD32" s="426"/>
      <c r="AE32" s="471"/>
      <c r="AF32" s="470"/>
      <c r="AG32" s="470"/>
      <c r="AH32" s="470"/>
      <c r="AI32" s="470"/>
      <c r="AJ32" s="470"/>
      <c r="AK32" s="470"/>
      <c r="AL32" s="470"/>
      <c r="AM32" s="470"/>
      <c r="AN32" s="470"/>
      <c r="AO32" s="470"/>
      <c r="AP32" s="470"/>
      <c r="AQ32" s="473"/>
      <c r="AR32" s="388">
        <f t="shared" si="0"/>
        <v>0</v>
      </c>
      <c r="AS32" s="213"/>
      <c r="AT32" s="426">
        <v>0</v>
      </c>
      <c r="AU32" s="214"/>
      <c r="AV32" s="203"/>
      <c r="AW32" s="203"/>
      <c r="AX32" s="203"/>
      <c r="AY32" s="203"/>
      <c r="AZ32" s="203"/>
      <c r="BA32" s="203"/>
      <c r="BB32" s="203"/>
      <c r="BC32" s="203"/>
      <c r="BD32" s="203"/>
      <c r="BE32" s="203"/>
      <c r="BF32" s="203"/>
      <c r="BG32" s="365"/>
      <c r="BH32" s="388">
        <f t="shared" si="1"/>
        <v>0</v>
      </c>
      <c r="BI32" s="213"/>
      <c r="BJ32" s="426">
        <v>1</v>
      </c>
      <c r="BK32" s="468"/>
      <c r="BL32" s="467"/>
      <c r="BM32" s="467"/>
      <c r="BN32" s="467"/>
      <c r="BO32" s="467"/>
      <c r="BP32" s="467"/>
      <c r="BQ32" s="467"/>
      <c r="BR32" s="467"/>
      <c r="BS32" s="467"/>
      <c r="BT32" s="467"/>
      <c r="BU32" s="467"/>
      <c r="BV32" s="467"/>
      <c r="BW32" s="469"/>
      <c r="BX32" s="388">
        <f t="shared" si="2"/>
        <v>0</v>
      </c>
      <c r="BY32" s="213"/>
      <c r="BZ32" s="426"/>
      <c r="CA32" s="214"/>
      <c r="CB32" s="203"/>
      <c r="CC32" s="203"/>
      <c r="CD32" s="203"/>
      <c r="CE32" s="203"/>
      <c r="CF32" s="203"/>
      <c r="CG32" s="203"/>
      <c r="CH32" s="203"/>
      <c r="CI32" s="203"/>
      <c r="CJ32" s="203"/>
      <c r="CK32" s="203"/>
      <c r="CL32" s="203"/>
      <c r="CM32" s="365"/>
      <c r="CN32" s="388">
        <f t="shared" si="3"/>
        <v>0</v>
      </c>
      <c r="CO32" s="213"/>
      <c r="CP32" s="228"/>
      <c r="CQ32" s="214"/>
      <c r="CR32" s="203"/>
      <c r="CS32" s="203"/>
      <c r="CT32" s="203"/>
      <c r="CU32" s="203"/>
      <c r="CV32" s="203"/>
      <c r="CW32" s="203"/>
      <c r="CX32" s="203"/>
      <c r="CY32" s="203"/>
      <c r="CZ32" s="203"/>
      <c r="DA32" s="203"/>
      <c r="DB32" s="203"/>
      <c r="DC32" s="365"/>
      <c r="DD32" s="388">
        <f t="shared" si="4"/>
        <v>0</v>
      </c>
      <c r="DE32" s="213"/>
      <c r="DF32" s="228"/>
      <c r="DG32" s="214"/>
      <c r="DH32" s="203"/>
      <c r="DI32" s="203"/>
      <c r="DJ32" s="203"/>
      <c r="DK32" s="203"/>
      <c r="DL32" s="203"/>
      <c r="DM32" s="203"/>
      <c r="DN32" s="203"/>
      <c r="DO32" s="203"/>
      <c r="DP32" s="203"/>
      <c r="DQ32" s="203"/>
      <c r="DR32" s="203"/>
      <c r="DS32" s="365"/>
      <c r="DT32" s="388">
        <f t="shared" si="5"/>
        <v>0</v>
      </c>
      <c r="DU32" s="213"/>
      <c r="DV32" s="391">
        <f t="shared" si="19"/>
        <v>1</v>
      </c>
      <c r="DX32" s="206">
        <f t="shared" si="24"/>
        <v>0</v>
      </c>
      <c r="DY32" s="254">
        <f t="shared" si="25"/>
        <v>0</v>
      </c>
      <c r="DZ32" s="254">
        <f t="shared" si="26"/>
        <v>0</v>
      </c>
      <c r="EA32" s="254">
        <f t="shared" si="27"/>
        <v>0</v>
      </c>
      <c r="EB32" s="254">
        <f t="shared" si="28"/>
        <v>0</v>
      </c>
      <c r="EC32" s="254">
        <f t="shared" si="29"/>
        <v>0</v>
      </c>
      <c r="ED32" s="254">
        <f t="shared" si="30"/>
        <v>0</v>
      </c>
      <c r="EE32" s="254">
        <f t="shared" si="31"/>
        <v>0</v>
      </c>
      <c r="EF32" s="254">
        <f t="shared" si="32"/>
        <v>0</v>
      </c>
      <c r="EG32" s="254">
        <f t="shared" si="33"/>
        <v>0</v>
      </c>
      <c r="EH32" s="254">
        <f t="shared" si="34"/>
        <v>0</v>
      </c>
      <c r="EI32" s="254">
        <f t="shared" si="35"/>
        <v>0</v>
      </c>
      <c r="EJ32" s="379">
        <f t="shared" si="36"/>
        <v>0</v>
      </c>
      <c r="EK32" s="414">
        <f t="shared" si="20"/>
        <v>0</v>
      </c>
    </row>
    <row r="33" spans="1:141" ht="82.5" customHeight="1" thickBot="1">
      <c r="A33" s="15">
        <v>26</v>
      </c>
      <c r="B33" s="162" t="s">
        <v>115</v>
      </c>
      <c r="C33" s="171" t="s">
        <v>116</v>
      </c>
      <c r="D33" s="87"/>
      <c r="E33" s="18"/>
      <c r="F33" s="19"/>
      <c r="G33" s="20"/>
      <c r="H33" s="21"/>
      <c r="I33" s="22"/>
      <c r="J33" s="23"/>
      <c r="K33" s="20"/>
      <c r="L33" s="20"/>
      <c r="M33" s="179"/>
      <c r="N33" s="423">
        <v>6</v>
      </c>
      <c r="O33" s="214"/>
      <c r="P33" s="203"/>
      <c r="Q33" s="203"/>
      <c r="R33" s="203"/>
      <c r="S33" s="203">
        <v>3</v>
      </c>
      <c r="T33" s="203"/>
      <c r="U33" s="203">
        <v>3</v>
      </c>
      <c r="V33" s="203"/>
      <c r="W33" s="203"/>
      <c r="X33" s="203"/>
      <c r="Y33" s="203"/>
      <c r="Z33" s="203"/>
      <c r="AA33" s="365"/>
      <c r="AB33" s="388">
        <f t="shared" si="22"/>
        <v>6</v>
      </c>
      <c r="AC33" s="213"/>
      <c r="AD33" s="426"/>
      <c r="AE33" s="471"/>
      <c r="AF33" s="470"/>
      <c r="AG33" s="470"/>
      <c r="AH33" s="470"/>
      <c r="AI33" s="470"/>
      <c r="AJ33" s="470"/>
      <c r="AK33" s="470"/>
      <c r="AL33" s="470"/>
      <c r="AM33" s="470"/>
      <c r="AN33" s="470"/>
      <c r="AO33" s="470"/>
      <c r="AP33" s="470"/>
      <c r="AQ33" s="473"/>
      <c r="AR33" s="388">
        <f t="shared" si="0"/>
        <v>0</v>
      </c>
      <c r="AS33" s="213"/>
      <c r="AT33" s="426">
        <v>0</v>
      </c>
      <c r="AU33" s="214"/>
      <c r="AV33" s="203"/>
      <c r="AW33" s="203"/>
      <c r="AX33" s="203"/>
      <c r="AY33" s="203"/>
      <c r="AZ33" s="203"/>
      <c r="BA33" s="203"/>
      <c r="BB33" s="203"/>
      <c r="BC33" s="203"/>
      <c r="BD33" s="203"/>
      <c r="BE33" s="203"/>
      <c r="BF33" s="203"/>
      <c r="BG33" s="365"/>
      <c r="BH33" s="388">
        <f t="shared" si="1"/>
        <v>0</v>
      </c>
      <c r="BI33" s="213"/>
      <c r="BJ33" s="426"/>
      <c r="BK33" s="468"/>
      <c r="BL33" s="467"/>
      <c r="BM33" s="467"/>
      <c r="BN33" s="467"/>
      <c r="BO33" s="467"/>
      <c r="BP33" s="467"/>
      <c r="BQ33" s="467"/>
      <c r="BR33" s="467"/>
      <c r="BS33" s="467"/>
      <c r="BT33" s="467"/>
      <c r="BU33" s="467"/>
      <c r="BV33" s="467"/>
      <c r="BW33" s="469"/>
      <c r="BX33" s="388">
        <f t="shared" si="2"/>
        <v>0</v>
      </c>
      <c r="BY33" s="213"/>
      <c r="BZ33" s="426"/>
      <c r="CA33" s="214"/>
      <c r="CB33" s="203"/>
      <c r="CC33" s="203"/>
      <c r="CD33" s="203"/>
      <c r="CE33" s="203"/>
      <c r="CF33" s="203"/>
      <c r="CG33" s="203"/>
      <c r="CH33" s="203"/>
      <c r="CI33" s="203"/>
      <c r="CJ33" s="203"/>
      <c r="CK33" s="203"/>
      <c r="CL33" s="203"/>
      <c r="CM33" s="365"/>
      <c r="CN33" s="388">
        <f t="shared" si="3"/>
        <v>0</v>
      </c>
      <c r="CO33" s="213"/>
      <c r="CP33" s="228"/>
      <c r="CQ33" s="214"/>
      <c r="CR33" s="203"/>
      <c r="CS33" s="203"/>
      <c r="CT33" s="203"/>
      <c r="CU33" s="203"/>
      <c r="CV33" s="203"/>
      <c r="CW33" s="203"/>
      <c r="CX33" s="203"/>
      <c r="CY33" s="203"/>
      <c r="CZ33" s="203"/>
      <c r="DA33" s="203"/>
      <c r="DB33" s="203"/>
      <c r="DC33" s="365"/>
      <c r="DD33" s="388">
        <f t="shared" si="4"/>
        <v>0</v>
      </c>
      <c r="DE33" s="213"/>
      <c r="DF33" s="228"/>
      <c r="DG33" s="214"/>
      <c r="DH33" s="203"/>
      <c r="DI33" s="203"/>
      <c r="DJ33" s="203"/>
      <c r="DK33" s="203"/>
      <c r="DL33" s="203"/>
      <c r="DM33" s="203"/>
      <c r="DN33" s="203"/>
      <c r="DO33" s="203"/>
      <c r="DP33" s="203"/>
      <c r="DQ33" s="203"/>
      <c r="DR33" s="203"/>
      <c r="DS33" s="365"/>
      <c r="DT33" s="388">
        <f t="shared" si="5"/>
        <v>0</v>
      </c>
      <c r="DU33" s="213"/>
      <c r="DV33" s="391">
        <f t="shared" si="19"/>
        <v>6</v>
      </c>
      <c r="DX33" s="206">
        <f t="shared" si="24"/>
        <v>0</v>
      </c>
      <c r="DY33" s="254">
        <f t="shared" si="25"/>
        <v>0</v>
      </c>
      <c r="DZ33" s="254">
        <f t="shared" si="26"/>
        <v>0</v>
      </c>
      <c r="EA33" s="254">
        <f t="shared" si="27"/>
        <v>0</v>
      </c>
      <c r="EB33" s="254">
        <f t="shared" si="28"/>
        <v>3</v>
      </c>
      <c r="EC33" s="254">
        <f t="shared" si="29"/>
        <v>0</v>
      </c>
      <c r="ED33" s="254">
        <f t="shared" si="30"/>
        <v>3</v>
      </c>
      <c r="EE33" s="254">
        <f t="shared" si="31"/>
        <v>0</v>
      </c>
      <c r="EF33" s="254">
        <f t="shared" si="32"/>
        <v>0</v>
      </c>
      <c r="EG33" s="254">
        <f t="shared" si="33"/>
        <v>0</v>
      </c>
      <c r="EH33" s="254">
        <f t="shared" si="34"/>
        <v>0</v>
      </c>
      <c r="EI33" s="254">
        <f t="shared" si="35"/>
        <v>0</v>
      </c>
      <c r="EJ33" s="379">
        <f t="shared" si="36"/>
        <v>0</v>
      </c>
      <c r="EK33" s="414">
        <f t="shared" si="20"/>
        <v>6</v>
      </c>
    </row>
    <row r="34" spans="1:141" ht="76.5" customHeight="1" thickBot="1">
      <c r="A34" s="15">
        <v>27</v>
      </c>
      <c r="B34" s="162" t="s">
        <v>117</v>
      </c>
      <c r="C34" s="66" t="s">
        <v>118</v>
      </c>
      <c r="D34" s="87"/>
      <c r="E34" s="18"/>
      <c r="F34" s="19"/>
      <c r="G34" s="20"/>
      <c r="H34" s="21"/>
      <c r="I34" s="22"/>
      <c r="J34" s="23"/>
      <c r="K34" s="20"/>
      <c r="L34" s="20"/>
      <c r="M34" s="179"/>
      <c r="N34" s="423">
        <v>6</v>
      </c>
      <c r="O34" s="214"/>
      <c r="P34" s="203"/>
      <c r="Q34" s="203"/>
      <c r="R34" s="203"/>
      <c r="S34" s="203">
        <v>1</v>
      </c>
      <c r="T34" s="203"/>
      <c r="U34" s="203">
        <v>1</v>
      </c>
      <c r="V34" s="203"/>
      <c r="W34" s="203">
        <v>4</v>
      </c>
      <c r="X34" s="203"/>
      <c r="Y34" s="203"/>
      <c r="Z34" s="203"/>
      <c r="AA34" s="365"/>
      <c r="AB34" s="388">
        <f t="shared" si="22"/>
        <v>6</v>
      </c>
      <c r="AC34" s="213"/>
      <c r="AD34" s="426"/>
      <c r="AE34" s="471"/>
      <c r="AF34" s="470"/>
      <c r="AG34" s="470"/>
      <c r="AH34" s="470"/>
      <c r="AI34" s="470"/>
      <c r="AJ34" s="470"/>
      <c r="AK34" s="470"/>
      <c r="AL34" s="470"/>
      <c r="AM34" s="470"/>
      <c r="AN34" s="470"/>
      <c r="AO34" s="470"/>
      <c r="AP34" s="470"/>
      <c r="AQ34" s="473"/>
      <c r="AR34" s="388">
        <f t="shared" si="0"/>
        <v>0</v>
      </c>
      <c r="AS34" s="213"/>
      <c r="AT34" s="426">
        <v>0</v>
      </c>
      <c r="AU34" s="214"/>
      <c r="AV34" s="203"/>
      <c r="AW34" s="203"/>
      <c r="AX34" s="203"/>
      <c r="AY34" s="203"/>
      <c r="AZ34" s="203"/>
      <c r="BA34" s="203"/>
      <c r="BB34" s="203"/>
      <c r="BC34" s="203"/>
      <c r="BD34" s="203"/>
      <c r="BE34" s="203"/>
      <c r="BF34" s="203"/>
      <c r="BG34" s="365"/>
      <c r="BH34" s="388">
        <f t="shared" si="1"/>
        <v>0</v>
      </c>
      <c r="BI34" s="213"/>
      <c r="BJ34" s="426"/>
      <c r="BK34" s="468"/>
      <c r="BL34" s="467"/>
      <c r="BM34" s="467"/>
      <c r="BN34" s="467"/>
      <c r="BO34" s="467"/>
      <c r="BP34" s="467"/>
      <c r="BQ34" s="467"/>
      <c r="BR34" s="467"/>
      <c r="BS34" s="467"/>
      <c r="BT34" s="467"/>
      <c r="BU34" s="467"/>
      <c r="BV34" s="467"/>
      <c r="BW34" s="469"/>
      <c r="BX34" s="388">
        <f t="shared" si="2"/>
        <v>0</v>
      </c>
      <c r="BY34" s="213"/>
      <c r="BZ34" s="426"/>
      <c r="CA34" s="214"/>
      <c r="CB34" s="203"/>
      <c r="CC34" s="203"/>
      <c r="CD34" s="203"/>
      <c r="CE34" s="203"/>
      <c r="CF34" s="203"/>
      <c r="CG34" s="203"/>
      <c r="CH34" s="203"/>
      <c r="CI34" s="203"/>
      <c r="CJ34" s="203"/>
      <c r="CK34" s="203"/>
      <c r="CL34" s="203"/>
      <c r="CM34" s="365"/>
      <c r="CN34" s="388">
        <f t="shared" si="3"/>
        <v>0</v>
      </c>
      <c r="CO34" s="213"/>
      <c r="CP34" s="228"/>
      <c r="CQ34" s="214"/>
      <c r="CR34" s="203"/>
      <c r="CS34" s="203"/>
      <c r="CT34" s="203"/>
      <c r="CU34" s="203"/>
      <c r="CV34" s="203"/>
      <c r="CW34" s="203"/>
      <c r="CX34" s="203"/>
      <c r="CY34" s="203"/>
      <c r="CZ34" s="203"/>
      <c r="DA34" s="203"/>
      <c r="DB34" s="203"/>
      <c r="DC34" s="365"/>
      <c r="DD34" s="388">
        <f t="shared" si="4"/>
        <v>0</v>
      </c>
      <c r="DE34" s="213"/>
      <c r="DF34" s="228"/>
      <c r="DG34" s="214"/>
      <c r="DH34" s="203"/>
      <c r="DI34" s="203"/>
      <c r="DJ34" s="203"/>
      <c r="DK34" s="203"/>
      <c r="DL34" s="203"/>
      <c r="DM34" s="203"/>
      <c r="DN34" s="203"/>
      <c r="DO34" s="203"/>
      <c r="DP34" s="203"/>
      <c r="DQ34" s="203"/>
      <c r="DR34" s="203"/>
      <c r="DS34" s="365"/>
      <c r="DT34" s="388">
        <f t="shared" si="5"/>
        <v>0</v>
      </c>
      <c r="DU34" s="213"/>
      <c r="DV34" s="391">
        <f t="shared" si="19"/>
        <v>6</v>
      </c>
      <c r="DX34" s="206">
        <f t="shared" si="24"/>
        <v>0</v>
      </c>
      <c r="DY34" s="254">
        <f t="shared" si="25"/>
        <v>0</v>
      </c>
      <c r="DZ34" s="254">
        <f t="shared" si="26"/>
        <v>0</v>
      </c>
      <c r="EA34" s="254">
        <f t="shared" si="27"/>
        <v>0</v>
      </c>
      <c r="EB34" s="254">
        <f t="shared" si="28"/>
        <v>1</v>
      </c>
      <c r="EC34" s="254">
        <f t="shared" si="29"/>
        <v>0</v>
      </c>
      <c r="ED34" s="254">
        <f t="shared" si="30"/>
        <v>1</v>
      </c>
      <c r="EE34" s="254">
        <f t="shared" si="31"/>
        <v>0</v>
      </c>
      <c r="EF34" s="254">
        <f t="shared" si="32"/>
        <v>4</v>
      </c>
      <c r="EG34" s="254">
        <f t="shared" si="33"/>
        <v>0</v>
      </c>
      <c r="EH34" s="254">
        <f t="shared" si="34"/>
        <v>0</v>
      </c>
      <c r="EI34" s="254">
        <f t="shared" si="35"/>
        <v>0</v>
      </c>
      <c r="EJ34" s="379">
        <f t="shared" si="36"/>
        <v>0</v>
      </c>
      <c r="EK34" s="414">
        <f t="shared" si="20"/>
        <v>6</v>
      </c>
    </row>
    <row r="35" spans="1:141" ht="84" customHeight="1" thickBot="1">
      <c r="A35" s="15">
        <v>28</v>
      </c>
      <c r="B35" s="162" t="s">
        <v>119</v>
      </c>
      <c r="C35" s="66" t="s">
        <v>120</v>
      </c>
      <c r="D35" s="87"/>
      <c r="E35" s="18"/>
      <c r="F35" s="19"/>
      <c r="G35" s="20"/>
      <c r="H35" s="21"/>
      <c r="I35" s="22"/>
      <c r="J35" s="23"/>
      <c r="K35" s="20"/>
      <c r="L35" s="20"/>
      <c r="M35" s="179"/>
      <c r="N35" s="423">
        <v>6</v>
      </c>
      <c r="O35" s="214"/>
      <c r="P35" s="203"/>
      <c r="Q35" s="203"/>
      <c r="R35" s="203"/>
      <c r="S35" s="203">
        <v>1</v>
      </c>
      <c r="T35" s="203"/>
      <c r="U35" s="203">
        <v>1</v>
      </c>
      <c r="V35" s="203"/>
      <c r="W35" s="203">
        <v>4</v>
      </c>
      <c r="X35" s="203"/>
      <c r="Y35" s="203"/>
      <c r="Z35" s="203"/>
      <c r="AA35" s="365"/>
      <c r="AB35" s="388">
        <f t="shared" si="22"/>
        <v>6</v>
      </c>
      <c r="AC35" s="213"/>
      <c r="AD35" s="426"/>
      <c r="AE35" s="471"/>
      <c r="AF35" s="470"/>
      <c r="AG35" s="470"/>
      <c r="AH35" s="470"/>
      <c r="AI35" s="470"/>
      <c r="AJ35" s="470"/>
      <c r="AK35" s="470"/>
      <c r="AL35" s="470"/>
      <c r="AM35" s="470"/>
      <c r="AN35" s="470"/>
      <c r="AO35" s="470"/>
      <c r="AP35" s="470"/>
      <c r="AQ35" s="473"/>
      <c r="AR35" s="388">
        <f t="shared" si="0"/>
        <v>0</v>
      </c>
      <c r="AS35" s="213"/>
      <c r="AT35" s="426">
        <v>0</v>
      </c>
      <c r="AU35" s="214"/>
      <c r="AV35" s="203"/>
      <c r="AW35" s="203"/>
      <c r="AX35" s="203"/>
      <c r="AY35" s="203"/>
      <c r="AZ35" s="203"/>
      <c r="BA35" s="203"/>
      <c r="BB35" s="203"/>
      <c r="BC35" s="203"/>
      <c r="BD35" s="203"/>
      <c r="BE35" s="203"/>
      <c r="BF35" s="203"/>
      <c r="BG35" s="365"/>
      <c r="BH35" s="388">
        <f t="shared" si="1"/>
        <v>0</v>
      </c>
      <c r="BI35" s="213"/>
      <c r="BJ35" s="426"/>
      <c r="BK35" s="468"/>
      <c r="BL35" s="467"/>
      <c r="BM35" s="467"/>
      <c r="BN35" s="467"/>
      <c r="BO35" s="467"/>
      <c r="BP35" s="467"/>
      <c r="BQ35" s="467"/>
      <c r="BR35" s="467"/>
      <c r="BS35" s="467"/>
      <c r="BT35" s="467"/>
      <c r="BU35" s="467"/>
      <c r="BV35" s="467"/>
      <c r="BW35" s="469"/>
      <c r="BX35" s="388">
        <f t="shared" si="2"/>
        <v>0</v>
      </c>
      <c r="BY35" s="213"/>
      <c r="BZ35" s="426"/>
      <c r="CA35" s="214"/>
      <c r="CB35" s="203"/>
      <c r="CC35" s="203"/>
      <c r="CD35" s="203"/>
      <c r="CE35" s="203"/>
      <c r="CF35" s="203"/>
      <c r="CG35" s="203"/>
      <c r="CH35" s="203"/>
      <c r="CI35" s="203"/>
      <c r="CJ35" s="203"/>
      <c r="CK35" s="203"/>
      <c r="CL35" s="203"/>
      <c r="CM35" s="365"/>
      <c r="CN35" s="388">
        <f t="shared" si="3"/>
        <v>0</v>
      </c>
      <c r="CO35" s="213"/>
      <c r="CP35" s="228"/>
      <c r="CQ35" s="214"/>
      <c r="CR35" s="203"/>
      <c r="CS35" s="203"/>
      <c r="CT35" s="203"/>
      <c r="CU35" s="203"/>
      <c r="CV35" s="203"/>
      <c r="CW35" s="203"/>
      <c r="CX35" s="203"/>
      <c r="CY35" s="203"/>
      <c r="CZ35" s="203"/>
      <c r="DA35" s="203"/>
      <c r="DB35" s="203"/>
      <c r="DC35" s="365"/>
      <c r="DD35" s="388">
        <f t="shared" si="4"/>
        <v>0</v>
      </c>
      <c r="DE35" s="213"/>
      <c r="DF35" s="228"/>
      <c r="DG35" s="214"/>
      <c r="DH35" s="203"/>
      <c r="DI35" s="203"/>
      <c r="DJ35" s="203"/>
      <c r="DK35" s="203"/>
      <c r="DL35" s="203"/>
      <c r="DM35" s="203"/>
      <c r="DN35" s="203"/>
      <c r="DO35" s="203"/>
      <c r="DP35" s="203"/>
      <c r="DQ35" s="203"/>
      <c r="DR35" s="203"/>
      <c r="DS35" s="365"/>
      <c r="DT35" s="388">
        <f t="shared" si="5"/>
        <v>0</v>
      </c>
      <c r="DU35" s="213"/>
      <c r="DV35" s="391">
        <f t="shared" si="19"/>
        <v>6</v>
      </c>
      <c r="DX35" s="206">
        <f t="shared" si="24"/>
        <v>0</v>
      </c>
      <c r="DY35" s="254">
        <f t="shared" si="25"/>
        <v>0</v>
      </c>
      <c r="DZ35" s="254">
        <f t="shared" si="26"/>
        <v>0</v>
      </c>
      <c r="EA35" s="254">
        <f t="shared" si="27"/>
        <v>0</v>
      </c>
      <c r="EB35" s="254">
        <f t="shared" si="28"/>
        <v>1</v>
      </c>
      <c r="EC35" s="254">
        <f t="shared" si="29"/>
        <v>0</v>
      </c>
      <c r="ED35" s="254">
        <f t="shared" si="30"/>
        <v>1</v>
      </c>
      <c r="EE35" s="254">
        <f t="shared" si="31"/>
        <v>0</v>
      </c>
      <c r="EF35" s="254">
        <f t="shared" si="32"/>
        <v>4</v>
      </c>
      <c r="EG35" s="254">
        <f t="shared" si="33"/>
        <v>0</v>
      </c>
      <c r="EH35" s="254">
        <f t="shared" si="34"/>
        <v>0</v>
      </c>
      <c r="EI35" s="254">
        <f t="shared" si="35"/>
        <v>0</v>
      </c>
      <c r="EJ35" s="379">
        <f t="shared" si="36"/>
        <v>0</v>
      </c>
      <c r="EK35" s="414">
        <f t="shared" si="20"/>
        <v>6</v>
      </c>
    </row>
    <row r="36" spans="1:141" s="115" customFormat="1" ht="63.75" customHeight="1" thickBot="1">
      <c r="A36" s="15">
        <v>29</v>
      </c>
      <c r="B36" s="173" t="s">
        <v>121</v>
      </c>
      <c r="C36" s="172" t="s">
        <v>122</v>
      </c>
      <c r="D36" s="166"/>
      <c r="E36" s="155"/>
      <c r="F36" s="156"/>
      <c r="G36" s="157"/>
      <c r="H36" s="158"/>
      <c r="I36" s="159"/>
      <c r="J36" s="160"/>
      <c r="K36" s="157"/>
      <c r="L36" s="157"/>
      <c r="M36" s="179"/>
      <c r="N36" s="424"/>
      <c r="O36" s="214"/>
      <c r="P36" s="203"/>
      <c r="Q36" s="203"/>
      <c r="R36" s="203"/>
      <c r="S36" s="203"/>
      <c r="T36" s="203"/>
      <c r="U36" s="203"/>
      <c r="V36" s="203"/>
      <c r="W36" s="203"/>
      <c r="X36" s="203"/>
      <c r="Y36" s="203"/>
      <c r="Z36" s="203"/>
      <c r="AA36" s="365"/>
      <c r="AB36" s="386">
        <f t="shared" si="22"/>
        <v>0</v>
      </c>
      <c r="AC36" s="213"/>
      <c r="AD36" s="427"/>
      <c r="AE36" s="471"/>
      <c r="AF36" s="470"/>
      <c r="AG36" s="470"/>
      <c r="AH36" s="470"/>
      <c r="AI36" s="470"/>
      <c r="AJ36" s="470"/>
      <c r="AK36" s="470"/>
      <c r="AL36" s="470"/>
      <c r="AM36" s="470"/>
      <c r="AN36" s="470"/>
      <c r="AO36" s="470"/>
      <c r="AP36" s="470"/>
      <c r="AQ36" s="473"/>
      <c r="AR36" s="386">
        <f t="shared" si="0"/>
        <v>0</v>
      </c>
      <c r="AS36" s="213"/>
      <c r="AT36" s="427"/>
      <c r="AU36" s="214"/>
      <c r="AV36" s="203"/>
      <c r="AW36" s="203"/>
      <c r="AX36" s="203"/>
      <c r="AY36" s="203"/>
      <c r="AZ36" s="203"/>
      <c r="BA36" s="203"/>
      <c r="BB36" s="203"/>
      <c r="BC36" s="203"/>
      <c r="BD36" s="203"/>
      <c r="BE36" s="203"/>
      <c r="BF36" s="203"/>
      <c r="BG36" s="365"/>
      <c r="BH36" s="386">
        <f t="shared" si="1"/>
        <v>0</v>
      </c>
      <c r="BI36" s="213"/>
      <c r="BJ36" s="427"/>
      <c r="BK36" s="468"/>
      <c r="BL36" s="467"/>
      <c r="BM36" s="467"/>
      <c r="BN36" s="467"/>
      <c r="BO36" s="467"/>
      <c r="BP36" s="467"/>
      <c r="BQ36" s="467"/>
      <c r="BR36" s="467"/>
      <c r="BS36" s="467"/>
      <c r="BT36" s="467"/>
      <c r="BU36" s="467"/>
      <c r="BV36" s="467"/>
      <c r="BW36" s="469"/>
      <c r="BX36" s="386">
        <f t="shared" si="2"/>
        <v>0</v>
      </c>
      <c r="BY36" s="213"/>
      <c r="BZ36" s="427"/>
      <c r="CA36" s="214"/>
      <c r="CB36" s="203"/>
      <c r="CC36" s="203"/>
      <c r="CD36" s="203"/>
      <c r="CE36" s="203"/>
      <c r="CF36" s="203"/>
      <c r="CG36" s="203"/>
      <c r="CH36" s="203"/>
      <c r="CI36" s="203"/>
      <c r="CJ36" s="203"/>
      <c r="CK36" s="203"/>
      <c r="CL36" s="203"/>
      <c r="CM36" s="365"/>
      <c r="CN36" s="386">
        <f t="shared" si="3"/>
        <v>0</v>
      </c>
      <c r="CO36" s="213"/>
      <c r="CP36" s="400"/>
      <c r="CQ36" s="214"/>
      <c r="CR36" s="203"/>
      <c r="CS36" s="203"/>
      <c r="CT36" s="203"/>
      <c r="CU36" s="203"/>
      <c r="CV36" s="203"/>
      <c r="CW36" s="203"/>
      <c r="CX36" s="203"/>
      <c r="CY36" s="203"/>
      <c r="CZ36" s="203"/>
      <c r="DA36" s="203"/>
      <c r="DB36" s="203"/>
      <c r="DC36" s="365"/>
      <c r="DD36" s="386">
        <f t="shared" si="4"/>
        <v>0</v>
      </c>
      <c r="DE36" s="213"/>
      <c r="DF36" s="400"/>
      <c r="DG36" s="214"/>
      <c r="DH36" s="203"/>
      <c r="DI36" s="203"/>
      <c r="DJ36" s="203"/>
      <c r="DK36" s="203"/>
      <c r="DL36" s="203"/>
      <c r="DM36" s="203"/>
      <c r="DN36" s="203"/>
      <c r="DO36" s="203"/>
      <c r="DP36" s="203"/>
      <c r="DQ36" s="203"/>
      <c r="DR36" s="203"/>
      <c r="DS36" s="365"/>
      <c r="DT36" s="386">
        <f t="shared" si="5"/>
        <v>0</v>
      </c>
      <c r="DU36" s="213"/>
      <c r="DV36" s="391">
        <f t="shared" si="19"/>
        <v>0</v>
      </c>
      <c r="DX36" s="376">
        <f t="shared" si="24"/>
        <v>0</v>
      </c>
      <c r="DY36" s="377">
        <f t="shared" si="25"/>
        <v>0</v>
      </c>
      <c r="DZ36" s="377">
        <f t="shared" si="26"/>
        <v>0</v>
      </c>
      <c r="EA36" s="377">
        <f t="shared" si="27"/>
        <v>0</v>
      </c>
      <c r="EB36" s="377">
        <f t="shared" si="28"/>
        <v>0</v>
      </c>
      <c r="EC36" s="377">
        <f t="shared" si="29"/>
        <v>0</v>
      </c>
      <c r="ED36" s="377">
        <f t="shared" si="30"/>
        <v>0</v>
      </c>
      <c r="EE36" s="377">
        <f t="shared" si="31"/>
        <v>0</v>
      </c>
      <c r="EF36" s="377">
        <f t="shared" si="32"/>
        <v>0</v>
      </c>
      <c r="EG36" s="377">
        <f t="shared" si="33"/>
        <v>0</v>
      </c>
      <c r="EH36" s="377">
        <f t="shared" si="34"/>
        <v>0</v>
      </c>
      <c r="EI36" s="377">
        <f t="shared" si="35"/>
        <v>0</v>
      </c>
      <c r="EJ36" s="380">
        <f t="shared" si="36"/>
        <v>0</v>
      </c>
      <c r="EK36" s="414">
        <f t="shared" si="20"/>
        <v>0</v>
      </c>
    </row>
    <row r="37" spans="1:129" ht="30" customHeight="1">
      <c r="A37" s="512"/>
      <c r="B37" s="512"/>
      <c r="C37" s="512"/>
      <c r="D37" s="512"/>
      <c r="E37" s="512"/>
      <c r="F37" s="512"/>
      <c r="G37" s="512"/>
      <c r="H37" s="512"/>
      <c r="I37" s="512"/>
      <c r="J37" s="512"/>
      <c r="K37" s="512"/>
      <c r="L37" s="512"/>
      <c r="M37"/>
      <c r="N37"/>
      <c r="AC37"/>
      <c r="AD37"/>
      <c r="AS37"/>
      <c r="AT37"/>
      <c r="BI37"/>
      <c r="BJ37"/>
      <c r="BY37"/>
      <c r="BZ37"/>
      <c r="CO37"/>
      <c r="CP37"/>
      <c r="DE37"/>
      <c r="DF37"/>
      <c r="DU37"/>
      <c r="DV37"/>
      <c r="DW37"/>
      <c r="DX37"/>
      <c r="DY37"/>
    </row>
    <row r="38" spans="2:109" ht="42" hidden="1" thickBot="1">
      <c r="B38" s="43" t="s">
        <v>121</v>
      </c>
      <c r="C38" s="42" t="s">
        <v>122</v>
      </c>
      <c r="DE38" s="119"/>
    </row>
    <row r="39" ht="12.75" hidden="1"/>
    <row r="40" spans="1:12" ht="12.75" customHeight="1">
      <c r="A40" s="26"/>
      <c r="B40" s="511"/>
      <c r="C40" s="511"/>
      <c r="D40" s="511"/>
      <c r="E40" s="511"/>
      <c r="F40" s="511"/>
      <c r="G40" s="511"/>
      <c r="H40" s="511"/>
      <c r="I40" s="511"/>
      <c r="J40" s="511"/>
      <c r="K40" s="511"/>
      <c r="L40" s="511"/>
    </row>
    <row r="41" spans="1:12" ht="15">
      <c r="A41" s="27"/>
      <c r="B41" s="3"/>
      <c r="D41" s="28"/>
      <c r="E41" s="28"/>
      <c r="F41" s="28"/>
      <c r="G41" s="28"/>
      <c r="H41" s="28"/>
      <c r="I41" s="28"/>
      <c r="J41" s="28"/>
      <c r="K41" s="28"/>
      <c r="L41" s="28"/>
    </row>
    <row r="42" spans="2:12" ht="12.75">
      <c r="B42" s="510" t="s">
        <v>20</v>
      </c>
      <c r="C42" s="510"/>
      <c r="D42" s="510"/>
      <c r="E42" s="510"/>
      <c r="F42" s="510"/>
      <c r="G42" s="510"/>
      <c r="H42" s="510"/>
      <c r="I42" s="510"/>
      <c r="J42" s="510"/>
      <c r="K42" s="510"/>
      <c r="L42" s="510"/>
    </row>
    <row r="43" spans="2:12" ht="12.75">
      <c r="B43" s="510"/>
      <c r="C43" s="510"/>
      <c r="D43" s="510"/>
      <c r="E43" s="510"/>
      <c r="F43" s="510"/>
      <c r="G43" s="510"/>
      <c r="H43" s="510"/>
      <c r="I43" s="510"/>
      <c r="J43" s="510"/>
      <c r="K43" s="510"/>
      <c r="L43" s="510"/>
    </row>
    <row r="44" spans="2:12" ht="12.75">
      <c r="B44" s="1"/>
      <c r="D44" s="1"/>
      <c r="E44" s="1"/>
      <c r="F44" s="1"/>
      <c r="G44" s="1"/>
      <c r="H44" s="1"/>
      <c r="I44" s="1"/>
      <c r="J44" s="1"/>
      <c r="K44" s="1"/>
      <c r="L44" s="1"/>
    </row>
    <row r="45" spans="2:12" ht="12.75">
      <c r="B45" s="1"/>
      <c r="D45" s="1"/>
      <c r="E45" s="1"/>
      <c r="F45" s="1"/>
      <c r="G45" s="1"/>
      <c r="H45" s="1"/>
      <c r="I45" s="1"/>
      <c r="J45" s="1"/>
      <c r="K45" s="1"/>
      <c r="L45" s="1"/>
    </row>
  </sheetData>
  <sheetProtection selectLockedCells="1" selectUnlockedCells="1"/>
  <mergeCells count="16">
    <mergeCell ref="B42:L42"/>
    <mergeCell ref="DE5:DE6"/>
    <mergeCell ref="DF2:DF4"/>
    <mergeCell ref="CP2:CP4"/>
    <mergeCell ref="AT2:AT4"/>
    <mergeCell ref="BZ2:BZ4"/>
    <mergeCell ref="A1:B1"/>
    <mergeCell ref="B2:D2"/>
    <mergeCell ref="A3:L3"/>
    <mergeCell ref="BJ2:BJ4"/>
    <mergeCell ref="B43:L43"/>
    <mergeCell ref="A7:L7"/>
    <mergeCell ref="A37:L37"/>
    <mergeCell ref="B40:L40"/>
    <mergeCell ref="N2:N4"/>
    <mergeCell ref="AD2:AD4"/>
  </mergeCells>
  <printOptions/>
  <pageMargins left="0.7086614173228347" right="0.7086614173228347" top="0.7480314960629921" bottom="0.7480314960629921" header="0.5118110236220472" footer="0.5118110236220472"/>
  <pageSetup fitToHeight="1" fitToWidth="1" horizontalDpi="600" verticalDpi="600" orientation="landscape" paperSize="8" scale="34" r:id="rId1"/>
  <rowBreaks count="1" manualBreakCount="1">
    <brk id="2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FJ26"/>
  <sheetViews>
    <sheetView zoomScale="40" zoomScaleNormal="40" zoomScaleSheetLayoutView="70" zoomScalePageLayoutView="0" workbookViewId="0" topLeftCell="DS7">
      <pane ySplit="5" topLeftCell="A12" activePane="bottomLeft" state="frozen"/>
      <selection pane="topLeft" activeCell="A7" sqref="A7"/>
      <selection pane="bottomLeft" activeCell="EE33" sqref="EE33"/>
    </sheetView>
  </sheetViews>
  <sheetFormatPr defaultColWidth="9.00390625" defaultRowHeight="12.75"/>
  <cols>
    <col min="1" max="1" width="4.28125" style="1" customWidth="1"/>
    <col min="2" max="2" width="32.7109375" style="2" customWidth="1"/>
    <col min="3" max="3" width="69.7109375" style="3" customWidth="1"/>
    <col min="4" max="12" width="0" style="2" hidden="1" customWidth="1"/>
    <col min="13" max="13" width="3.7109375" style="2" customWidth="1"/>
    <col min="14" max="14" width="30.7109375" style="2" customWidth="1"/>
    <col min="15" max="30" width="10.28125" style="0" customWidth="1"/>
    <col min="31" max="31" width="14.140625" style="0" customWidth="1"/>
    <col min="32" max="32" width="3.7109375" style="2" customWidth="1"/>
    <col min="33" max="33" width="30.7109375" style="2" customWidth="1"/>
    <col min="34" max="49" width="10.28125" style="0" customWidth="1"/>
    <col min="50" max="50" width="14.140625" style="0" customWidth="1"/>
    <col min="51" max="51" width="3.7109375" style="2" customWidth="1"/>
    <col min="52" max="52" width="30.7109375" style="2" customWidth="1"/>
    <col min="53" max="68" width="10.28125" style="0" customWidth="1"/>
    <col min="69" max="69" width="14.140625" style="0" customWidth="1"/>
    <col min="70" max="70" width="3.7109375" style="2" customWidth="1"/>
    <col min="71" max="71" width="30.7109375" style="2" customWidth="1"/>
    <col min="72" max="87" width="10.28125" style="0" customWidth="1"/>
    <col min="88" max="88" width="14.140625" style="0" customWidth="1"/>
    <col min="89" max="89" width="4.00390625" style="2" customWidth="1"/>
    <col min="90" max="90" width="30.7109375" style="2" customWidth="1"/>
    <col min="91" max="106" width="10.28125" style="0" customWidth="1"/>
    <col min="107" max="107" width="14.140625" style="0" customWidth="1"/>
    <col min="108" max="108" width="4.00390625" style="2" customWidth="1"/>
    <col min="109" max="109" width="30.7109375" style="2" customWidth="1"/>
    <col min="110" max="125" width="10.28125" style="0" customWidth="1"/>
    <col min="126" max="126" width="14.140625" style="0" customWidth="1"/>
    <col min="127" max="127" width="3.7109375" style="2" customWidth="1"/>
    <col min="128" max="128" width="30.7109375" style="2" customWidth="1"/>
    <col min="129" max="144" width="10.28125" style="0" customWidth="1"/>
    <col min="145" max="145" width="14.140625" style="0" customWidth="1"/>
    <col min="146" max="146" width="3.7109375" style="2" customWidth="1"/>
    <col min="147" max="147" width="23.421875" style="2" bestFit="1" customWidth="1"/>
    <col min="148" max="165" width="9.00390625" style="2" customWidth="1"/>
    <col min="166" max="166" width="13.00390625" style="2" bestFit="1" customWidth="1"/>
    <col min="167" max="16384" width="9.00390625" style="2" customWidth="1"/>
  </cols>
  <sheetData>
    <row r="1" spans="1:145" ht="2.25" customHeight="1">
      <c r="A1" s="485"/>
      <c r="B1" s="485"/>
      <c r="C1" s="5"/>
      <c r="D1" s="6"/>
      <c r="E1" s="6"/>
      <c r="F1" s="6"/>
      <c r="G1" s="6"/>
      <c r="H1" s="6"/>
      <c r="I1" s="6"/>
      <c r="J1" s="6"/>
      <c r="K1" s="6"/>
      <c r="L1" s="6"/>
      <c r="O1" s="28"/>
      <c r="P1" s="28"/>
      <c r="Q1" s="28"/>
      <c r="R1" s="28"/>
      <c r="S1" s="28"/>
      <c r="T1" s="28"/>
      <c r="U1" s="28"/>
      <c r="V1" s="28"/>
      <c r="W1" s="28"/>
      <c r="X1" s="28"/>
      <c r="Y1" s="28"/>
      <c r="Z1" s="28"/>
      <c r="AA1" s="28"/>
      <c r="AB1" s="28"/>
      <c r="AC1" s="28"/>
      <c r="AD1" s="28"/>
      <c r="AE1" s="28"/>
      <c r="AH1" s="28"/>
      <c r="AI1" s="28"/>
      <c r="AJ1" s="28"/>
      <c r="AK1" s="28"/>
      <c r="AL1" s="28"/>
      <c r="AM1" s="28"/>
      <c r="AN1" s="28"/>
      <c r="AO1" s="28"/>
      <c r="AP1" s="28"/>
      <c r="AQ1" s="28"/>
      <c r="AR1" s="28"/>
      <c r="AS1" s="28"/>
      <c r="AT1" s="28"/>
      <c r="AU1" s="28"/>
      <c r="AV1" s="28"/>
      <c r="AW1" s="28"/>
      <c r="AX1" s="28"/>
      <c r="BA1" s="28"/>
      <c r="BB1" s="28"/>
      <c r="BC1" s="28"/>
      <c r="BD1" s="28"/>
      <c r="BE1" s="28"/>
      <c r="BF1" s="28"/>
      <c r="BG1" s="28"/>
      <c r="BH1" s="28"/>
      <c r="BI1" s="28"/>
      <c r="BJ1" s="28"/>
      <c r="BK1" s="28"/>
      <c r="BL1" s="28"/>
      <c r="BM1" s="28"/>
      <c r="BN1" s="28"/>
      <c r="BO1" s="28"/>
      <c r="BP1" s="28"/>
      <c r="BQ1" s="28"/>
      <c r="BT1" s="28"/>
      <c r="BU1" s="28"/>
      <c r="BV1" s="28"/>
      <c r="BW1" s="28"/>
      <c r="BX1" s="28"/>
      <c r="BY1" s="28"/>
      <c r="BZ1" s="28"/>
      <c r="CA1" s="28"/>
      <c r="CB1" s="28"/>
      <c r="CC1" s="28"/>
      <c r="CD1" s="28"/>
      <c r="CE1" s="28"/>
      <c r="CF1" s="28"/>
      <c r="CG1" s="28"/>
      <c r="CH1" s="28"/>
      <c r="CI1" s="28"/>
      <c r="CJ1" s="28"/>
      <c r="CM1" s="28"/>
      <c r="CN1" s="28"/>
      <c r="CO1" s="28"/>
      <c r="CP1" s="28"/>
      <c r="CQ1" s="28"/>
      <c r="CR1" s="28"/>
      <c r="CS1" s="28"/>
      <c r="CT1" s="28"/>
      <c r="CU1" s="28"/>
      <c r="CV1" s="28"/>
      <c r="CW1" s="28"/>
      <c r="CX1" s="28"/>
      <c r="CY1" s="28"/>
      <c r="CZ1" s="28"/>
      <c r="DA1" s="28"/>
      <c r="DB1" s="28"/>
      <c r="DC1" s="28"/>
      <c r="DF1" s="28"/>
      <c r="DG1" s="28"/>
      <c r="DH1" s="28"/>
      <c r="DI1" s="28"/>
      <c r="DJ1" s="28"/>
      <c r="DK1" s="28"/>
      <c r="DL1" s="28"/>
      <c r="DM1" s="28"/>
      <c r="DN1" s="28"/>
      <c r="DO1" s="28"/>
      <c r="DP1" s="28"/>
      <c r="DQ1" s="28"/>
      <c r="DR1" s="28"/>
      <c r="DS1" s="28"/>
      <c r="DT1" s="28"/>
      <c r="DU1" s="28"/>
      <c r="DV1" s="28"/>
      <c r="DY1" s="28"/>
      <c r="DZ1" s="28"/>
      <c r="EA1" s="28"/>
      <c r="EB1" s="28"/>
      <c r="EC1" s="28"/>
      <c r="ED1" s="28"/>
      <c r="EE1" s="28"/>
      <c r="EF1" s="28"/>
      <c r="EG1" s="28"/>
      <c r="EH1" s="28"/>
      <c r="EI1" s="28"/>
      <c r="EJ1" s="28"/>
      <c r="EK1" s="28"/>
      <c r="EL1" s="28"/>
      <c r="EM1" s="28"/>
      <c r="EN1" s="28"/>
      <c r="EO1" s="28"/>
    </row>
    <row r="2" spans="2:145" ht="15" customHeight="1">
      <c r="B2" s="486"/>
      <c r="C2" s="486"/>
      <c r="D2" s="486"/>
      <c r="E2" s="7"/>
      <c r="F2" s="7"/>
      <c r="G2" s="7"/>
      <c r="H2" s="7"/>
      <c r="I2" s="7"/>
      <c r="J2" s="7"/>
      <c r="K2" s="7"/>
      <c r="L2" s="7"/>
      <c r="O2" s="184"/>
      <c r="P2" s="184"/>
      <c r="Q2" s="184"/>
      <c r="R2" s="184"/>
      <c r="S2" s="184"/>
      <c r="T2" s="184"/>
      <c r="U2" s="184"/>
      <c r="V2" s="184"/>
      <c r="W2" s="184"/>
      <c r="X2" s="184"/>
      <c r="Y2" s="184"/>
      <c r="Z2" s="184"/>
      <c r="AA2" s="184"/>
      <c r="AB2" s="184"/>
      <c r="AC2" s="184"/>
      <c r="AD2" s="184"/>
      <c r="AE2" s="184"/>
      <c r="AH2" s="184"/>
      <c r="AI2" s="184"/>
      <c r="AJ2" s="184"/>
      <c r="AK2" s="184"/>
      <c r="AL2" s="184"/>
      <c r="AM2" s="184"/>
      <c r="AN2" s="184"/>
      <c r="AO2" s="184"/>
      <c r="AP2" s="184"/>
      <c r="AQ2" s="184"/>
      <c r="AR2" s="184"/>
      <c r="AS2" s="184"/>
      <c r="AT2" s="184"/>
      <c r="AU2" s="184"/>
      <c r="AV2" s="184"/>
      <c r="AW2" s="184"/>
      <c r="AX2" s="184"/>
      <c r="BA2" s="184"/>
      <c r="BB2" s="184"/>
      <c r="BC2" s="184"/>
      <c r="BD2" s="184"/>
      <c r="BE2" s="184"/>
      <c r="BF2" s="184"/>
      <c r="BG2" s="184"/>
      <c r="BH2" s="184"/>
      <c r="BI2" s="184"/>
      <c r="BJ2" s="184"/>
      <c r="BK2" s="184"/>
      <c r="BL2" s="184"/>
      <c r="BM2" s="184"/>
      <c r="BN2" s="184"/>
      <c r="BO2" s="184"/>
      <c r="BP2" s="184"/>
      <c r="BQ2" s="184"/>
      <c r="BT2" s="184"/>
      <c r="BU2" s="184"/>
      <c r="BV2" s="184"/>
      <c r="BW2" s="184"/>
      <c r="BX2" s="184"/>
      <c r="BY2" s="184"/>
      <c r="BZ2" s="184"/>
      <c r="CA2" s="184"/>
      <c r="CB2" s="184"/>
      <c r="CC2" s="184"/>
      <c r="CD2" s="184"/>
      <c r="CE2" s="184"/>
      <c r="CF2" s="184"/>
      <c r="CG2" s="184"/>
      <c r="CH2" s="184"/>
      <c r="CI2" s="184"/>
      <c r="CJ2" s="184"/>
      <c r="CM2" s="184"/>
      <c r="CN2" s="184"/>
      <c r="CO2" s="184"/>
      <c r="CP2" s="184"/>
      <c r="CQ2" s="184"/>
      <c r="CR2" s="184"/>
      <c r="CS2" s="184"/>
      <c r="CT2" s="184"/>
      <c r="CU2" s="184"/>
      <c r="CV2" s="184"/>
      <c r="CW2" s="184"/>
      <c r="CX2" s="184"/>
      <c r="CY2" s="184"/>
      <c r="CZ2" s="184"/>
      <c r="DA2" s="184"/>
      <c r="DB2" s="184"/>
      <c r="DC2" s="184"/>
      <c r="DF2" s="184"/>
      <c r="DG2" s="184"/>
      <c r="DH2" s="184"/>
      <c r="DI2" s="184"/>
      <c r="DJ2" s="184"/>
      <c r="DK2" s="184"/>
      <c r="DL2" s="184"/>
      <c r="DM2" s="184"/>
      <c r="DN2" s="184"/>
      <c r="DO2" s="184"/>
      <c r="DP2" s="184"/>
      <c r="DQ2" s="184"/>
      <c r="DR2" s="184"/>
      <c r="DS2" s="184"/>
      <c r="DT2" s="184"/>
      <c r="DU2" s="184"/>
      <c r="DV2" s="184"/>
      <c r="DY2" s="184"/>
      <c r="DZ2" s="184"/>
      <c r="EA2" s="184"/>
      <c r="EB2" s="184"/>
      <c r="EC2" s="184"/>
      <c r="ED2" s="184"/>
      <c r="EE2" s="184"/>
      <c r="EF2" s="184"/>
      <c r="EG2" s="184"/>
      <c r="EH2" s="184"/>
      <c r="EI2" s="184"/>
      <c r="EJ2" s="184"/>
      <c r="EK2" s="184"/>
      <c r="EL2" s="184"/>
      <c r="EM2" s="184"/>
      <c r="EN2" s="184"/>
      <c r="EO2" s="184"/>
    </row>
    <row r="3" spans="1:145" ht="25.5" customHeight="1">
      <c r="A3" s="507" t="s">
        <v>38</v>
      </c>
      <c r="B3" s="507"/>
      <c r="C3" s="507"/>
      <c r="D3" s="507"/>
      <c r="E3" s="507"/>
      <c r="F3" s="507"/>
      <c r="G3" s="507"/>
      <c r="H3" s="507"/>
      <c r="I3" s="507"/>
      <c r="J3" s="507"/>
      <c r="K3" s="507"/>
      <c r="L3" s="507"/>
      <c r="O3" s="184"/>
      <c r="P3" s="184"/>
      <c r="Q3" s="184"/>
      <c r="R3" s="184"/>
      <c r="S3" s="184"/>
      <c r="T3" s="184"/>
      <c r="U3" s="184"/>
      <c r="V3" s="184"/>
      <c r="W3" s="184"/>
      <c r="X3" s="184"/>
      <c r="Y3" s="184"/>
      <c r="Z3" s="184"/>
      <c r="AA3" s="184"/>
      <c r="AB3" s="184"/>
      <c r="AC3" s="184"/>
      <c r="AD3" s="184"/>
      <c r="AE3" s="184"/>
      <c r="AH3" s="184"/>
      <c r="AI3" s="184"/>
      <c r="AJ3" s="184"/>
      <c r="AK3" s="184"/>
      <c r="AL3" s="184"/>
      <c r="AM3" s="184"/>
      <c r="AN3" s="184"/>
      <c r="AO3" s="184"/>
      <c r="AP3" s="184"/>
      <c r="AQ3" s="184"/>
      <c r="AR3" s="184"/>
      <c r="AS3" s="184"/>
      <c r="AT3" s="184"/>
      <c r="AU3" s="184"/>
      <c r="AV3" s="184"/>
      <c r="AW3" s="184"/>
      <c r="AX3" s="184"/>
      <c r="BA3" s="184"/>
      <c r="BB3" s="184"/>
      <c r="BC3" s="184"/>
      <c r="BD3" s="184"/>
      <c r="BE3" s="184"/>
      <c r="BF3" s="184"/>
      <c r="BG3" s="184"/>
      <c r="BH3" s="184"/>
      <c r="BI3" s="184"/>
      <c r="BJ3" s="184"/>
      <c r="BK3" s="184"/>
      <c r="BL3" s="184"/>
      <c r="BM3" s="184"/>
      <c r="BN3" s="184"/>
      <c r="BO3" s="184"/>
      <c r="BP3" s="184"/>
      <c r="BQ3" s="184"/>
      <c r="BT3" s="184"/>
      <c r="BU3" s="184"/>
      <c r="BV3" s="184"/>
      <c r="BW3" s="184"/>
      <c r="BX3" s="184"/>
      <c r="BY3" s="184"/>
      <c r="BZ3" s="184"/>
      <c r="CA3" s="184"/>
      <c r="CB3" s="184"/>
      <c r="CC3" s="184"/>
      <c r="CD3" s="184"/>
      <c r="CE3" s="184"/>
      <c r="CF3" s="184"/>
      <c r="CG3" s="184"/>
      <c r="CH3" s="184"/>
      <c r="CI3" s="184"/>
      <c r="CJ3" s="184"/>
      <c r="CM3" s="184"/>
      <c r="CN3" s="184"/>
      <c r="CO3" s="184"/>
      <c r="CP3" s="184"/>
      <c r="CQ3" s="184"/>
      <c r="CR3" s="184"/>
      <c r="CS3" s="184"/>
      <c r="CT3" s="184"/>
      <c r="CU3" s="184"/>
      <c r="CV3" s="184"/>
      <c r="CW3" s="184"/>
      <c r="CX3" s="184"/>
      <c r="CY3" s="184"/>
      <c r="CZ3" s="184"/>
      <c r="DA3" s="184"/>
      <c r="DB3" s="184"/>
      <c r="DC3" s="184"/>
      <c r="DF3" s="184"/>
      <c r="DG3" s="184"/>
      <c r="DH3" s="184"/>
      <c r="DI3" s="184"/>
      <c r="DJ3" s="184"/>
      <c r="DK3" s="184"/>
      <c r="DL3" s="184"/>
      <c r="DM3" s="184"/>
      <c r="DN3" s="184"/>
      <c r="DO3" s="184"/>
      <c r="DP3" s="184"/>
      <c r="DQ3" s="184"/>
      <c r="DR3" s="184"/>
      <c r="DS3" s="184"/>
      <c r="DT3" s="184"/>
      <c r="DU3" s="184"/>
      <c r="DV3" s="184"/>
      <c r="DY3" s="184"/>
      <c r="DZ3" s="184"/>
      <c r="EA3" s="184"/>
      <c r="EB3" s="184"/>
      <c r="EC3" s="184"/>
      <c r="ED3" s="184"/>
      <c r="EE3" s="184"/>
      <c r="EF3" s="184"/>
      <c r="EG3" s="184"/>
      <c r="EH3" s="184"/>
      <c r="EI3" s="184"/>
      <c r="EJ3" s="184"/>
      <c r="EK3" s="184"/>
      <c r="EL3" s="184"/>
      <c r="EM3" s="184"/>
      <c r="EN3" s="184"/>
      <c r="EO3" s="184"/>
    </row>
    <row r="4" spans="2:145" ht="15" customHeight="1">
      <c r="B4" s="8"/>
      <c r="C4" s="9"/>
      <c r="D4" s="8"/>
      <c r="E4" s="8"/>
      <c r="F4" s="8"/>
      <c r="G4" s="8"/>
      <c r="H4" s="8"/>
      <c r="I4" s="8"/>
      <c r="J4" s="8"/>
      <c r="K4" s="8"/>
      <c r="L4" s="8"/>
      <c r="O4" s="195" t="s">
        <v>155</v>
      </c>
      <c r="P4" s="195"/>
      <c r="Q4" s="195"/>
      <c r="R4" s="195"/>
      <c r="S4" s="185" t="s">
        <v>155</v>
      </c>
      <c r="T4" s="185" t="s">
        <v>156</v>
      </c>
      <c r="U4" s="185" t="s">
        <v>156</v>
      </c>
      <c r="V4" s="185" t="s">
        <v>157</v>
      </c>
      <c r="W4" s="185" t="s">
        <v>157</v>
      </c>
      <c r="X4" s="185" t="s">
        <v>158</v>
      </c>
      <c r="Y4" s="185" t="s">
        <v>158</v>
      </c>
      <c r="Z4" s="185" t="s">
        <v>159</v>
      </c>
      <c r="AA4" s="185" t="s">
        <v>159</v>
      </c>
      <c r="AB4" s="185" t="s">
        <v>160</v>
      </c>
      <c r="AC4" s="185" t="s">
        <v>160</v>
      </c>
      <c r="AD4" s="185" t="s">
        <v>162</v>
      </c>
      <c r="AE4" s="194" t="s">
        <v>127</v>
      </c>
      <c r="AH4" s="195" t="s">
        <v>155</v>
      </c>
      <c r="AI4" s="195"/>
      <c r="AJ4" s="195"/>
      <c r="AK4" s="195"/>
      <c r="AL4" s="185" t="s">
        <v>155</v>
      </c>
      <c r="AM4" s="185" t="s">
        <v>156</v>
      </c>
      <c r="AN4" s="185" t="s">
        <v>156</v>
      </c>
      <c r="AO4" s="185" t="s">
        <v>157</v>
      </c>
      <c r="AP4" s="185" t="s">
        <v>157</v>
      </c>
      <c r="AQ4" s="185" t="s">
        <v>158</v>
      </c>
      <c r="AR4" s="185" t="s">
        <v>158</v>
      </c>
      <c r="AS4" s="185" t="s">
        <v>159</v>
      </c>
      <c r="AT4" s="185" t="s">
        <v>159</v>
      </c>
      <c r="AU4" s="185" t="s">
        <v>160</v>
      </c>
      <c r="AV4" s="185" t="s">
        <v>160</v>
      </c>
      <c r="AW4" s="185" t="s">
        <v>162</v>
      </c>
      <c r="AX4" s="194" t="s">
        <v>127</v>
      </c>
      <c r="BA4" s="195" t="s">
        <v>155</v>
      </c>
      <c r="BB4" s="195"/>
      <c r="BC4" s="195"/>
      <c r="BD4" s="195"/>
      <c r="BE4" s="185" t="s">
        <v>155</v>
      </c>
      <c r="BF4" s="185" t="s">
        <v>156</v>
      </c>
      <c r="BG4" s="185" t="s">
        <v>156</v>
      </c>
      <c r="BH4" s="185" t="s">
        <v>157</v>
      </c>
      <c r="BI4" s="185" t="s">
        <v>157</v>
      </c>
      <c r="BJ4" s="185" t="s">
        <v>158</v>
      </c>
      <c r="BK4" s="185" t="s">
        <v>158</v>
      </c>
      <c r="BL4" s="185" t="s">
        <v>159</v>
      </c>
      <c r="BM4" s="185" t="s">
        <v>159</v>
      </c>
      <c r="BN4" s="185" t="s">
        <v>160</v>
      </c>
      <c r="BO4" s="185" t="s">
        <v>160</v>
      </c>
      <c r="BP4" s="185" t="s">
        <v>162</v>
      </c>
      <c r="BQ4" s="194" t="s">
        <v>127</v>
      </c>
      <c r="BT4" s="195" t="s">
        <v>155</v>
      </c>
      <c r="BU4" s="195"/>
      <c r="BV4" s="195"/>
      <c r="BW4" s="195"/>
      <c r="BX4" s="185" t="s">
        <v>155</v>
      </c>
      <c r="BY4" s="185" t="s">
        <v>156</v>
      </c>
      <c r="BZ4" s="185" t="s">
        <v>156</v>
      </c>
      <c r="CA4" s="185" t="s">
        <v>157</v>
      </c>
      <c r="CB4" s="185" t="s">
        <v>157</v>
      </c>
      <c r="CC4" s="185" t="s">
        <v>158</v>
      </c>
      <c r="CD4" s="185" t="s">
        <v>158</v>
      </c>
      <c r="CE4" s="185" t="s">
        <v>159</v>
      </c>
      <c r="CF4" s="185" t="s">
        <v>159</v>
      </c>
      <c r="CG4" s="185" t="s">
        <v>160</v>
      </c>
      <c r="CH4" s="185" t="s">
        <v>160</v>
      </c>
      <c r="CI4" s="185" t="s">
        <v>162</v>
      </c>
      <c r="CJ4" s="194" t="s">
        <v>127</v>
      </c>
      <c r="CM4" s="195" t="s">
        <v>155</v>
      </c>
      <c r="CN4" s="195"/>
      <c r="CO4" s="195"/>
      <c r="CP4" s="195"/>
      <c r="CQ4" s="185" t="s">
        <v>155</v>
      </c>
      <c r="CR4" s="185" t="s">
        <v>156</v>
      </c>
      <c r="CS4" s="185" t="s">
        <v>156</v>
      </c>
      <c r="CT4" s="185" t="s">
        <v>157</v>
      </c>
      <c r="CU4" s="185" t="s">
        <v>157</v>
      </c>
      <c r="CV4" s="185" t="s">
        <v>158</v>
      </c>
      <c r="CW4" s="185" t="s">
        <v>158</v>
      </c>
      <c r="CX4" s="185" t="s">
        <v>159</v>
      </c>
      <c r="CY4" s="185" t="s">
        <v>159</v>
      </c>
      <c r="CZ4" s="185" t="s">
        <v>160</v>
      </c>
      <c r="DA4" s="185" t="s">
        <v>160</v>
      </c>
      <c r="DB4" s="185" t="s">
        <v>162</v>
      </c>
      <c r="DC4" s="194" t="s">
        <v>127</v>
      </c>
      <c r="DF4" s="195" t="s">
        <v>155</v>
      </c>
      <c r="DG4" s="195"/>
      <c r="DH4" s="195"/>
      <c r="DI4" s="195"/>
      <c r="DJ4" s="185" t="s">
        <v>155</v>
      </c>
      <c r="DK4" s="185" t="s">
        <v>156</v>
      </c>
      <c r="DL4" s="185" t="s">
        <v>156</v>
      </c>
      <c r="DM4" s="185" t="s">
        <v>157</v>
      </c>
      <c r="DN4" s="185" t="s">
        <v>157</v>
      </c>
      <c r="DO4" s="185" t="s">
        <v>158</v>
      </c>
      <c r="DP4" s="185" t="s">
        <v>158</v>
      </c>
      <c r="DQ4" s="185" t="s">
        <v>159</v>
      </c>
      <c r="DR4" s="185" t="s">
        <v>159</v>
      </c>
      <c r="DS4" s="185" t="s">
        <v>160</v>
      </c>
      <c r="DT4" s="185" t="s">
        <v>160</v>
      </c>
      <c r="DU4" s="185" t="s">
        <v>162</v>
      </c>
      <c r="DV4" s="194" t="s">
        <v>127</v>
      </c>
      <c r="DY4" s="195" t="s">
        <v>155</v>
      </c>
      <c r="DZ4" s="195"/>
      <c r="EA4" s="195"/>
      <c r="EB4" s="195"/>
      <c r="EC4" s="185" t="s">
        <v>155</v>
      </c>
      <c r="ED4" s="185" t="s">
        <v>156</v>
      </c>
      <c r="EE4" s="185" t="s">
        <v>156</v>
      </c>
      <c r="EF4" s="185" t="s">
        <v>157</v>
      </c>
      <c r="EG4" s="185" t="s">
        <v>157</v>
      </c>
      <c r="EH4" s="185" t="s">
        <v>158</v>
      </c>
      <c r="EI4" s="185" t="s">
        <v>158</v>
      </c>
      <c r="EJ4" s="185" t="s">
        <v>159</v>
      </c>
      <c r="EK4" s="185" t="s">
        <v>159</v>
      </c>
      <c r="EL4" s="185" t="s">
        <v>160</v>
      </c>
      <c r="EM4" s="185" t="s">
        <v>160</v>
      </c>
      <c r="EN4" s="185" t="s">
        <v>162</v>
      </c>
      <c r="EO4" s="194" t="s">
        <v>127</v>
      </c>
    </row>
    <row r="5" spans="1:145" s="10" customFormat="1" ht="12.75" customHeight="1">
      <c r="A5" s="518" t="s">
        <v>0</v>
      </c>
      <c r="B5" s="518" t="s">
        <v>1</v>
      </c>
      <c r="C5" s="518" t="s">
        <v>22</v>
      </c>
      <c r="D5" s="520" t="s">
        <v>3</v>
      </c>
      <c r="E5" s="520"/>
      <c r="F5" s="520"/>
      <c r="G5" s="520"/>
      <c r="H5" s="520"/>
      <c r="I5" s="520"/>
      <c r="J5" s="520"/>
      <c r="K5" s="520"/>
      <c r="L5" s="520"/>
      <c r="O5" s="541" t="s">
        <v>157</v>
      </c>
      <c r="P5" s="250"/>
      <c r="Q5" s="250"/>
      <c r="R5" s="250"/>
      <c r="S5" s="541" t="s">
        <v>161</v>
      </c>
      <c r="T5" s="541" t="s">
        <v>157</v>
      </c>
      <c r="U5" s="541" t="s">
        <v>161</v>
      </c>
      <c r="V5" s="541" t="s">
        <v>157</v>
      </c>
      <c r="W5" s="541" t="s">
        <v>161</v>
      </c>
      <c r="X5" s="541" t="s">
        <v>157</v>
      </c>
      <c r="Y5" s="541" t="s">
        <v>161</v>
      </c>
      <c r="Z5" s="541" t="s">
        <v>157</v>
      </c>
      <c r="AA5" s="541" t="s">
        <v>161</v>
      </c>
      <c r="AB5" s="541" t="s">
        <v>157</v>
      </c>
      <c r="AC5" s="541" t="s">
        <v>161</v>
      </c>
      <c r="AD5" s="541" t="s">
        <v>157</v>
      </c>
      <c r="AE5" s="541"/>
      <c r="AH5" s="541" t="s">
        <v>157</v>
      </c>
      <c r="AI5" s="250"/>
      <c r="AJ5" s="250"/>
      <c r="AK5" s="250"/>
      <c r="AL5" s="541" t="s">
        <v>161</v>
      </c>
      <c r="AM5" s="541" t="s">
        <v>157</v>
      </c>
      <c r="AN5" s="541" t="s">
        <v>161</v>
      </c>
      <c r="AO5" s="541" t="s">
        <v>157</v>
      </c>
      <c r="AP5" s="541" t="s">
        <v>161</v>
      </c>
      <c r="AQ5" s="541" t="s">
        <v>157</v>
      </c>
      <c r="AR5" s="541" t="s">
        <v>161</v>
      </c>
      <c r="AS5" s="541" t="s">
        <v>157</v>
      </c>
      <c r="AT5" s="541" t="s">
        <v>161</v>
      </c>
      <c r="AU5" s="541" t="s">
        <v>157</v>
      </c>
      <c r="AV5" s="541" t="s">
        <v>161</v>
      </c>
      <c r="AW5" s="541" t="s">
        <v>157</v>
      </c>
      <c r="AX5" s="541"/>
      <c r="BA5" s="541" t="s">
        <v>157</v>
      </c>
      <c r="BB5" s="250"/>
      <c r="BC5" s="250"/>
      <c r="BD5" s="250"/>
      <c r="BE5" s="541" t="s">
        <v>161</v>
      </c>
      <c r="BF5" s="541" t="s">
        <v>157</v>
      </c>
      <c r="BG5" s="541" t="s">
        <v>161</v>
      </c>
      <c r="BH5" s="541" t="s">
        <v>157</v>
      </c>
      <c r="BI5" s="541" t="s">
        <v>161</v>
      </c>
      <c r="BJ5" s="541" t="s">
        <v>157</v>
      </c>
      <c r="BK5" s="541" t="s">
        <v>161</v>
      </c>
      <c r="BL5" s="541" t="s">
        <v>157</v>
      </c>
      <c r="BM5" s="541" t="s">
        <v>161</v>
      </c>
      <c r="BN5" s="541" t="s">
        <v>157</v>
      </c>
      <c r="BO5" s="541" t="s">
        <v>161</v>
      </c>
      <c r="BP5" s="541" t="s">
        <v>157</v>
      </c>
      <c r="BQ5" s="541"/>
      <c r="BT5" s="541" t="s">
        <v>157</v>
      </c>
      <c r="BU5" s="250"/>
      <c r="BV5" s="250"/>
      <c r="BW5" s="250"/>
      <c r="BX5" s="541" t="s">
        <v>161</v>
      </c>
      <c r="BY5" s="541" t="s">
        <v>157</v>
      </c>
      <c r="BZ5" s="541" t="s">
        <v>161</v>
      </c>
      <c r="CA5" s="541" t="s">
        <v>157</v>
      </c>
      <c r="CB5" s="541" t="s">
        <v>161</v>
      </c>
      <c r="CC5" s="541" t="s">
        <v>157</v>
      </c>
      <c r="CD5" s="541" t="s">
        <v>161</v>
      </c>
      <c r="CE5" s="541" t="s">
        <v>157</v>
      </c>
      <c r="CF5" s="541" t="s">
        <v>161</v>
      </c>
      <c r="CG5" s="541" t="s">
        <v>157</v>
      </c>
      <c r="CH5" s="541" t="s">
        <v>161</v>
      </c>
      <c r="CI5" s="541" t="s">
        <v>157</v>
      </c>
      <c r="CJ5" s="541"/>
      <c r="CM5" s="541" t="s">
        <v>157</v>
      </c>
      <c r="CN5" s="280"/>
      <c r="CO5" s="280"/>
      <c r="CP5" s="280"/>
      <c r="CQ5" s="541" t="s">
        <v>161</v>
      </c>
      <c r="CR5" s="541" t="s">
        <v>157</v>
      </c>
      <c r="CS5" s="541" t="s">
        <v>161</v>
      </c>
      <c r="CT5" s="541" t="s">
        <v>157</v>
      </c>
      <c r="CU5" s="541" t="s">
        <v>161</v>
      </c>
      <c r="CV5" s="541" t="s">
        <v>157</v>
      </c>
      <c r="CW5" s="541" t="s">
        <v>161</v>
      </c>
      <c r="CX5" s="541" t="s">
        <v>157</v>
      </c>
      <c r="CY5" s="541" t="s">
        <v>161</v>
      </c>
      <c r="CZ5" s="541" t="s">
        <v>157</v>
      </c>
      <c r="DA5" s="541" t="s">
        <v>161</v>
      </c>
      <c r="DB5" s="541" t="s">
        <v>157</v>
      </c>
      <c r="DC5" s="541"/>
      <c r="DF5" s="541" t="s">
        <v>157</v>
      </c>
      <c r="DG5" s="250"/>
      <c r="DH5" s="250"/>
      <c r="DI5" s="250"/>
      <c r="DJ5" s="541" t="s">
        <v>161</v>
      </c>
      <c r="DK5" s="541" t="s">
        <v>157</v>
      </c>
      <c r="DL5" s="541" t="s">
        <v>161</v>
      </c>
      <c r="DM5" s="541" t="s">
        <v>157</v>
      </c>
      <c r="DN5" s="541" t="s">
        <v>161</v>
      </c>
      <c r="DO5" s="541" t="s">
        <v>157</v>
      </c>
      <c r="DP5" s="541" t="s">
        <v>161</v>
      </c>
      <c r="DQ5" s="541" t="s">
        <v>157</v>
      </c>
      <c r="DR5" s="541" t="s">
        <v>161</v>
      </c>
      <c r="DS5" s="541" t="s">
        <v>157</v>
      </c>
      <c r="DT5" s="541" t="s">
        <v>161</v>
      </c>
      <c r="DU5" s="541" t="s">
        <v>157</v>
      </c>
      <c r="DV5" s="541"/>
      <c r="DY5" s="541" t="s">
        <v>157</v>
      </c>
      <c r="DZ5" s="250"/>
      <c r="EA5" s="250"/>
      <c r="EB5" s="250"/>
      <c r="EC5" s="541" t="s">
        <v>161</v>
      </c>
      <c r="ED5" s="541" t="s">
        <v>157</v>
      </c>
      <c r="EE5" s="541" t="s">
        <v>161</v>
      </c>
      <c r="EF5" s="541" t="s">
        <v>157</v>
      </c>
      <c r="EG5" s="541" t="s">
        <v>161</v>
      </c>
      <c r="EH5" s="541" t="s">
        <v>157</v>
      </c>
      <c r="EI5" s="541" t="s">
        <v>161</v>
      </c>
      <c r="EJ5" s="541" t="s">
        <v>157</v>
      </c>
      <c r="EK5" s="541" t="s">
        <v>161</v>
      </c>
      <c r="EL5" s="541" t="s">
        <v>157</v>
      </c>
      <c r="EM5" s="541" t="s">
        <v>161</v>
      </c>
      <c r="EN5" s="541" t="s">
        <v>157</v>
      </c>
      <c r="EO5" s="541"/>
    </row>
    <row r="6" spans="1:145" s="10" customFormat="1" ht="22.5" customHeight="1" thickBot="1">
      <c r="A6" s="518"/>
      <c r="B6" s="519"/>
      <c r="C6" s="519"/>
      <c r="D6" s="520"/>
      <c r="E6" s="520"/>
      <c r="F6" s="520"/>
      <c r="G6" s="520"/>
      <c r="H6" s="520"/>
      <c r="I6" s="520"/>
      <c r="J6" s="520"/>
      <c r="K6" s="520"/>
      <c r="L6" s="520"/>
      <c r="O6" s="542"/>
      <c r="P6" s="251"/>
      <c r="Q6" s="251"/>
      <c r="R6" s="251"/>
      <c r="S6" s="542"/>
      <c r="T6" s="542"/>
      <c r="U6" s="542"/>
      <c r="V6" s="542"/>
      <c r="W6" s="542"/>
      <c r="X6" s="542"/>
      <c r="Y6" s="542"/>
      <c r="Z6" s="542"/>
      <c r="AA6" s="542"/>
      <c r="AB6" s="542"/>
      <c r="AC6" s="542"/>
      <c r="AD6" s="542"/>
      <c r="AE6" s="542"/>
      <c r="AH6" s="542"/>
      <c r="AI6" s="251"/>
      <c r="AJ6" s="251"/>
      <c r="AK6" s="251"/>
      <c r="AL6" s="542"/>
      <c r="AM6" s="542"/>
      <c r="AN6" s="542"/>
      <c r="AO6" s="542"/>
      <c r="AP6" s="542"/>
      <c r="AQ6" s="542"/>
      <c r="AR6" s="542"/>
      <c r="AS6" s="542"/>
      <c r="AT6" s="542"/>
      <c r="AU6" s="542"/>
      <c r="AV6" s="542"/>
      <c r="AW6" s="542"/>
      <c r="AX6" s="542"/>
      <c r="BA6" s="542"/>
      <c r="BB6" s="251"/>
      <c r="BC6" s="251"/>
      <c r="BD6" s="251"/>
      <c r="BE6" s="542"/>
      <c r="BF6" s="542"/>
      <c r="BG6" s="542"/>
      <c r="BH6" s="542"/>
      <c r="BI6" s="542"/>
      <c r="BJ6" s="542"/>
      <c r="BK6" s="542"/>
      <c r="BL6" s="542"/>
      <c r="BM6" s="542"/>
      <c r="BN6" s="542"/>
      <c r="BO6" s="542"/>
      <c r="BP6" s="542"/>
      <c r="BQ6" s="542"/>
      <c r="BT6" s="542"/>
      <c r="BU6" s="251"/>
      <c r="BV6" s="251"/>
      <c r="BW6" s="251"/>
      <c r="BX6" s="542"/>
      <c r="BY6" s="542"/>
      <c r="BZ6" s="542"/>
      <c r="CA6" s="542"/>
      <c r="CB6" s="542"/>
      <c r="CC6" s="542"/>
      <c r="CD6" s="542"/>
      <c r="CE6" s="542"/>
      <c r="CF6" s="542"/>
      <c r="CG6" s="542"/>
      <c r="CH6" s="542"/>
      <c r="CI6" s="542"/>
      <c r="CJ6" s="542"/>
      <c r="CM6" s="542"/>
      <c r="CN6" s="281"/>
      <c r="CO6" s="281"/>
      <c r="CP6" s="281"/>
      <c r="CQ6" s="542"/>
      <c r="CR6" s="542"/>
      <c r="CS6" s="542"/>
      <c r="CT6" s="542"/>
      <c r="CU6" s="542"/>
      <c r="CV6" s="542"/>
      <c r="CW6" s="542"/>
      <c r="CX6" s="542"/>
      <c r="CY6" s="542"/>
      <c r="CZ6" s="542"/>
      <c r="DA6" s="542"/>
      <c r="DB6" s="542"/>
      <c r="DC6" s="542"/>
      <c r="DF6" s="542"/>
      <c r="DG6" s="251"/>
      <c r="DH6" s="251"/>
      <c r="DI6" s="251"/>
      <c r="DJ6" s="542"/>
      <c r="DK6" s="542"/>
      <c r="DL6" s="542"/>
      <c r="DM6" s="542"/>
      <c r="DN6" s="542"/>
      <c r="DO6" s="542"/>
      <c r="DP6" s="542"/>
      <c r="DQ6" s="542"/>
      <c r="DR6" s="542"/>
      <c r="DS6" s="542"/>
      <c r="DT6" s="542"/>
      <c r="DU6" s="542"/>
      <c r="DV6" s="542"/>
      <c r="DY6" s="542"/>
      <c r="DZ6" s="251"/>
      <c r="EA6" s="251"/>
      <c r="EB6" s="251"/>
      <c r="EC6" s="542"/>
      <c r="ED6" s="542"/>
      <c r="EE6" s="542"/>
      <c r="EF6" s="542"/>
      <c r="EG6" s="542"/>
      <c r="EH6" s="542"/>
      <c r="EI6" s="542"/>
      <c r="EJ6" s="542"/>
      <c r="EK6" s="542"/>
      <c r="EL6" s="542"/>
      <c r="EM6" s="542"/>
      <c r="EN6" s="542"/>
      <c r="EO6" s="542"/>
    </row>
    <row r="7" spans="1:157" ht="60" customHeight="1" thickBot="1">
      <c r="A7" s="129"/>
      <c r="B7" s="131"/>
      <c r="C7" s="132"/>
      <c r="D7" s="130"/>
      <c r="E7" s="122"/>
      <c r="F7" s="122"/>
      <c r="G7" s="122"/>
      <c r="H7" s="122"/>
      <c r="I7" s="122"/>
      <c r="J7" s="122"/>
      <c r="K7" s="122"/>
      <c r="L7" s="122"/>
      <c r="N7" s="496" t="s">
        <v>175</v>
      </c>
      <c r="O7" s="207"/>
      <c r="P7" s="207"/>
      <c r="Q7" s="207"/>
      <c r="R7" s="207"/>
      <c r="S7" s="207"/>
      <c r="T7" s="207"/>
      <c r="U7" s="207"/>
      <c r="V7" s="207"/>
      <c r="W7" s="207"/>
      <c r="X7" s="207"/>
      <c r="Y7" s="207"/>
      <c r="Z7" s="207"/>
      <c r="AA7" s="207"/>
      <c r="AB7" s="207"/>
      <c r="AC7" s="207"/>
      <c r="AD7" s="207"/>
      <c r="AE7" s="207"/>
      <c r="AF7" s="10"/>
      <c r="AG7" s="496" t="s">
        <v>184</v>
      </c>
      <c r="AH7" s="207"/>
      <c r="AI7" s="207"/>
      <c r="AJ7" s="207"/>
      <c r="AK7" s="207"/>
      <c r="AL7" s="207"/>
      <c r="AM7" s="207"/>
      <c r="AN7" s="207"/>
      <c r="AO7" s="207"/>
      <c r="AP7" s="207"/>
      <c r="AQ7" s="207"/>
      <c r="AR7" s="207"/>
      <c r="AS7" s="207"/>
      <c r="AT7" s="207"/>
      <c r="AU7" s="207"/>
      <c r="AV7" s="207"/>
      <c r="AW7" s="207"/>
      <c r="AX7" s="207"/>
      <c r="AY7" s="10"/>
      <c r="AZ7" s="496" t="s">
        <v>177</v>
      </c>
      <c r="BA7" s="196"/>
      <c r="BB7" s="196"/>
      <c r="BC7" s="196"/>
      <c r="BD7" s="196"/>
      <c r="BE7" s="196"/>
      <c r="BF7" s="196"/>
      <c r="BG7" s="196"/>
      <c r="BH7" s="196"/>
      <c r="BI7" s="196"/>
      <c r="BJ7" s="196"/>
      <c r="BK7" s="196"/>
      <c r="BL7" s="196"/>
      <c r="BM7" s="196"/>
      <c r="BN7" s="196"/>
      <c r="BO7" s="196"/>
      <c r="BP7" s="196"/>
      <c r="BQ7" s="196"/>
      <c r="BR7" s="10"/>
      <c r="BS7" s="496" t="s">
        <v>178</v>
      </c>
      <c r="BT7" s="196"/>
      <c r="BU7" s="196"/>
      <c r="BV7" s="196"/>
      <c r="BW7" s="196"/>
      <c r="BX7" s="196"/>
      <c r="BY7" s="196"/>
      <c r="BZ7" s="196"/>
      <c r="CA7" s="196"/>
      <c r="CB7" s="196"/>
      <c r="CC7" s="196"/>
      <c r="CD7" s="196"/>
      <c r="CE7" s="196"/>
      <c r="CF7" s="196"/>
      <c r="CG7" s="196"/>
      <c r="CH7" s="196"/>
      <c r="CI7" s="196"/>
      <c r="CJ7" s="196"/>
      <c r="CK7" s="10"/>
      <c r="CL7" s="496" t="s">
        <v>178</v>
      </c>
      <c r="CM7" s="196"/>
      <c r="CN7" s="196"/>
      <c r="CO7" s="196"/>
      <c r="CP7" s="196"/>
      <c r="CQ7" s="196"/>
      <c r="CR7" s="196"/>
      <c r="CS7" s="196"/>
      <c r="CT7" s="196"/>
      <c r="CU7" s="196"/>
      <c r="CV7" s="196"/>
      <c r="CW7" s="196"/>
      <c r="CX7" s="196"/>
      <c r="CY7" s="196"/>
      <c r="CZ7" s="196"/>
      <c r="DA7" s="196"/>
      <c r="DB7" s="196"/>
      <c r="DC7" s="196"/>
      <c r="DD7" s="10"/>
      <c r="DE7" s="496" t="s">
        <v>185</v>
      </c>
      <c r="DF7" s="196"/>
      <c r="DG7" s="196"/>
      <c r="DH7" s="196"/>
      <c r="DI7" s="196"/>
      <c r="DJ7" s="196"/>
      <c r="DK7" s="196"/>
      <c r="DL7" s="196"/>
      <c r="DM7" s="196"/>
      <c r="DN7" s="196"/>
      <c r="DO7" s="196"/>
      <c r="DP7" s="196"/>
      <c r="DQ7" s="196"/>
      <c r="DR7" s="196"/>
      <c r="DS7" s="196"/>
      <c r="DT7" s="196"/>
      <c r="DU7" s="196"/>
      <c r="DV7" s="196"/>
      <c r="DW7" s="10"/>
      <c r="DX7" s="496" t="s">
        <v>181</v>
      </c>
      <c r="DY7" s="196"/>
      <c r="DZ7" s="196"/>
      <c r="EA7" s="196"/>
      <c r="EB7" s="196"/>
      <c r="EC7" s="196"/>
      <c r="ED7" s="196"/>
      <c r="EE7" s="196"/>
      <c r="EF7" s="196"/>
      <c r="EG7" s="196"/>
      <c r="EH7" s="196"/>
      <c r="EI7" s="196"/>
      <c r="EJ7" s="196"/>
      <c r="EK7" s="196"/>
      <c r="EL7" s="196"/>
      <c r="EM7" s="196"/>
      <c r="EN7" s="196"/>
      <c r="EO7" s="196"/>
      <c r="FA7" s="255" t="s">
        <v>170</v>
      </c>
    </row>
    <row r="8" spans="1:145" ht="21.75" customHeight="1" thickBot="1">
      <c r="A8" s="517" t="s">
        <v>151</v>
      </c>
      <c r="B8" s="517"/>
      <c r="C8" s="517"/>
      <c r="D8" s="517"/>
      <c r="E8" s="517"/>
      <c r="F8" s="517"/>
      <c r="G8" s="517"/>
      <c r="H8" s="517"/>
      <c r="I8" s="517"/>
      <c r="J8" s="517"/>
      <c r="K8" s="517"/>
      <c r="L8" s="517"/>
      <c r="N8" s="497"/>
      <c r="O8" s="207"/>
      <c r="P8" s="207"/>
      <c r="Q8" s="207"/>
      <c r="R8" s="207"/>
      <c r="S8" s="207"/>
      <c r="T8" s="207"/>
      <c r="U8" s="207"/>
      <c r="V8" s="207"/>
      <c r="W8" s="207"/>
      <c r="X8" s="207"/>
      <c r="Y8" s="207"/>
      <c r="Z8" s="207"/>
      <c r="AA8" s="207"/>
      <c r="AB8" s="207"/>
      <c r="AC8" s="207"/>
      <c r="AD8" s="207"/>
      <c r="AE8" s="207"/>
      <c r="AG8" s="497"/>
      <c r="AH8" s="207"/>
      <c r="AI8" s="207"/>
      <c r="AJ8" s="207"/>
      <c r="AK8" s="207"/>
      <c r="AL8" s="207"/>
      <c r="AM8" s="207"/>
      <c r="AN8" s="207"/>
      <c r="AO8" s="207"/>
      <c r="AP8" s="207"/>
      <c r="AQ8" s="207"/>
      <c r="AR8" s="207"/>
      <c r="AS8" s="207"/>
      <c r="AT8" s="207"/>
      <c r="AU8" s="207"/>
      <c r="AV8" s="207"/>
      <c r="AW8" s="207"/>
      <c r="AX8" s="207"/>
      <c r="AZ8" s="497"/>
      <c r="BA8" s="196"/>
      <c r="BB8" s="196"/>
      <c r="BC8" s="196"/>
      <c r="BD8" s="196"/>
      <c r="BE8" s="196"/>
      <c r="BF8" s="196"/>
      <c r="BG8" s="196"/>
      <c r="BH8" s="196"/>
      <c r="BI8" s="196"/>
      <c r="BJ8" s="196"/>
      <c r="BK8" s="196"/>
      <c r="BL8" s="196"/>
      <c r="BM8" s="196"/>
      <c r="BN8" s="196"/>
      <c r="BO8" s="196"/>
      <c r="BP8" s="196"/>
      <c r="BQ8" s="196"/>
      <c r="BS8" s="497"/>
      <c r="BT8" s="196"/>
      <c r="BU8" s="196"/>
      <c r="BV8" s="196"/>
      <c r="BW8" s="196"/>
      <c r="BX8" s="196"/>
      <c r="BY8" s="196"/>
      <c r="BZ8" s="196"/>
      <c r="CA8" s="196"/>
      <c r="CB8" s="196"/>
      <c r="CC8" s="196"/>
      <c r="CD8" s="196"/>
      <c r="CE8" s="196"/>
      <c r="CF8" s="196"/>
      <c r="CG8" s="196"/>
      <c r="CH8" s="196"/>
      <c r="CI8" s="196"/>
      <c r="CJ8" s="196"/>
      <c r="CL8" s="497"/>
      <c r="CM8" s="196"/>
      <c r="CN8" s="196"/>
      <c r="CO8" s="196"/>
      <c r="CP8" s="196"/>
      <c r="CQ8" s="196"/>
      <c r="CR8" s="196"/>
      <c r="CS8" s="196"/>
      <c r="CT8" s="196"/>
      <c r="CU8" s="196"/>
      <c r="CV8" s="196"/>
      <c r="CW8" s="196"/>
      <c r="CX8" s="196"/>
      <c r="CY8" s="196"/>
      <c r="CZ8" s="196"/>
      <c r="DA8" s="196"/>
      <c r="DB8" s="196"/>
      <c r="DC8" s="196"/>
      <c r="DE8" s="497"/>
      <c r="DF8" s="196"/>
      <c r="DG8" s="196"/>
      <c r="DH8" s="196"/>
      <c r="DI8" s="196"/>
      <c r="DJ8" s="196"/>
      <c r="DK8" s="196"/>
      <c r="DL8" s="196"/>
      <c r="DM8" s="196"/>
      <c r="DN8" s="196"/>
      <c r="DO8" s="196"/>
      <c r="DP8" s="196"/>
      <c r="DQ8" s="196"/>
      <c r="DR8" s="196"/>
      <c r="DS8" s="196"/>
      <c r="DT8" s="196"/>
      <c r="DU8" s="196"/>
      <c r="DV8" s="196"/>
      <c r="DX8" s="497"/>
      <c r="DY8" s="196"/>
      <c r="DZ8" s="196"/>
      <c r="EA8" s="196"/>
      <c r="EB8" s="196"/>
      <c r="EC8" s="196"/>
      <c r="ED8" s="196"/>
      <c r="EE8" s="196"/>
      <c r="EF8" s="196"/>
      <c r="EG8" s="196"/>
      <c r="EH8" s="196"/>
      <c r="EI8" s="196"/>
      <c r="EJ8" s="196"/>
      <c r="EK8" s="196"/>
      <c r="EL8" s="196"/>
      <c r="EM8" s="196"/>
      <c r="EN8" s="196"/>
      <c r="EO8" s="420"/>
    </row>
    <row r="9" spans="1:166" ht="21.75" customHeight="1" thickBot="1">
      <c r="A9" s="60"/>
      <c r="B9" s="60"/>
      <c r="C9" s="60"/>
      <c r="D9" s="60"/>
      <c r="E9" s="60"/>
      <c r="F9" s="60"/>
      <c r="G9" s="60"/>
      <c r="H9" s="60"/>
      <c r="I9" s="60"/>
      <c r="J9" s="60"/>
      <c r="K9" s="60"/>
      <c r="L9" s="60"/>
      <c r="M9" s="61"/>
      <c r="N9" s="498"/>
      <c r="O9" s="201">
        <v>36</v>
      </c>
      <c r="P9" s="201">
        <v>37</v>
      </c>
      <c r="Q9" s="201">
        <v>38</v>
      </c>
      <c r="R9" s="201">
        <v>39</v>
      </c>
      <c r="S9" s="201">
        <v>39</v>
      </c>
      <c r="T9" s="201">
        <v>40</v>
      </c>
      <c r="U9" s="201">
        <v>40</v>
      </c>
      <c r="V9" s="201">
        <v>41</v>
      </c>
      <c r="W9" s="201">
        <v>41</v>
      </c>
      <c r="X9" s="201">
        <v>42</v>
      </c>
      <c r="Y9" s="201">
        <v>43</v>
      </c>
      <c r="Z9" s="201">
        <v>44</v>
      </c>
      <c r="AA9" s="201">
        <v>45</v>
      </c>
      <c r="AB9" s="201">
        <v>46</v>
      </c>
      <c r="AC9" s="201">
        <v>47</v>
      </c>
      <c r="AD9" s="419">
        <v>50</v>
      </c>
      <c r="AE9" s="385" t="s">
        <v>127</v>
      </c>
      <c r="AF9" s="64"/>
      <c r="AG9" s="498"/>
      <c r="AH9" s="201">
        <v>36</v>
      </c>
      <c r="AI9" s="201">
        <v>37</v>
      </c>
      <c r="AJ9" s="201">
        <v>38</v>
      </c>
      <c r="AK9" s="201">
        <v>39</v>
      </c>
      <c r="AL9" s="201">
        <v>40</v>
      </c>
      <c r="AM9" s="201">
        <v>40</v>
      </c>
      <c r="AN9" s="201">
        <v>41</v>
      </c>
      <c r="AO9" s="201">
        <v>41</v>
      </c>
      <c r="AP9" s="201">
        <v>42</v>
      </c>
      <c r="AQ9" s="201">
        <v>43</v>
      </c>
      <c r="AR9" s="201">
        <v>44</v>
      </c>
      <c r="AS9" s="201">
        <v>45</v>
      </c>
      <c r="AT9" s="201">
        <v>46</v>
      </c>
      <c r="AU9" s="201">
        <v>47</v>
      </c>
      <c r="AV9" s="201">
        <v>50</v>
      </c>
      <c r="AW9" s="419">
        <v>50</v>
      </c>
      <c r="AX9" s="385" t="s">
        <v>127</v>
      </c>
      <c r="AY9" s="64"/>
      <c r="AZ9" s="498"/>
      <c r="BA9" s="201">
        <v>36</v>
      </c>
      <c r="BB9" s="201">
        <v>37</v>
      </c>
      <c r="BC9" s="201">
        <v>38</v>
      </c>
      <c r="BD9" s="201">
        <v>39</v>
      </c>
      <c r="BE9" s="201">
        <v>39</v>
      </c>
      <c r="BF9" s="201">
        <v>40</v>
      </c>
      <c r="BG9" s="201">
        <v>40</v>
      </c>
      <c r="BH9" s="201">
        <v>41</v>
      </c>
      <c r="BI9" s="201">
        <v>41</v>
      </c>
      <c r="BJ9" s="201">
        <v>42</v>
      </c>
      <c r="BK9" s="201">
        <v>43</v>
      </c>
      <c r="BL9" s="201">
        <v>44</v>
      </c>
      <c r="BM9" s="201">
        <v>45</v>
      </c>
      <c r="BN9" s="201">
        <v>46</v>
      </c>
      <c r="BO9" s="201">
        <v>47</v>
      </c>
      <c r="BP9" s="419">
        <v>50</v>
      </c>
      <c r="BQ9" s="385" t="s">
        <v>127</v>
      </c>
      <c r="BR9" s="64"/>
      <c r="BS9" s="498"/>
      <c r="BT9" s="201">
        <v>36</v>
      </c>
      <c r="BU9" s="201">
        <v>37</v>
      </c>
      <c r="BV9" s="201">
        <v>38</v>
      </c>
      <c r="BW9" s="201">
        <v>39</v>
      </c>
      <c r="BX9" s="201">
        <v>39</v>
      </c>
      <c r="BY9" s="201">
        <v>40</v>
      </c>
      <c r="BZ9" s="201">
        <v>40</v>
      </c>
      <c r="CA9" s="201">
        <v>41</v>
      </c>
      <c r="CB9" s="201">
        <v>41</v>
      </c>
      <c r="CC9" s="201">
        <v>42</v>
      </c>
      <c r="CD9" s="201">
        <v>43</v>
      </c>
      <c r="CE9" s="201">
        <v>44</v>
      </c>
      <c r="CF9" s="201">
        <v>45</v>
      </c>
      <c r="CG9" s="201">
        <v>46</v>
      </c>
      <c r="CH9" s="201">
        <v>47</v>
      </c>
      <c r="CI9" s="419">
        <v>50</v>
      </c>
      <c r="CJ9" s="385" t="s">
        <v>127</v>
      </c>
      <c r="CK9" s="64"/>
      <c r="CL9" s="498"/>
      <c r="CM9" s="201">
        <v>36</v>
      </c>
      <c r="CN9" s="201">
        <v>37</v>
      </c>
      <c r="CO9" s="201">
        <v>38</v>
      </c>
      <c r="CP9" s="201">
        <v>39</v>
      </c>
      <c r="CQ9" s="201">
        <v>39</v>
      </c>
      <c r="CR9" s="201">
        <v>40</v>
      </c>
      <c r="CS9" s="201">
        <v>40</v>
      </c>
      <c r="CT9" s="201">
        <v>41</v>
      </c>
      <c r="CU9" s="201">
        <v>41</v>
      </c>
      <c r="CV9" s="201">
        <v>42</v>
      </c>
      <c r="CW9" s="201">
        <v>43</v>
      </c>
      <c r="CX9" s="201">
        <v>44</v>
      </c>
      <c r="CY9" s="201">
        <v>45</v>
      </c>
      <c r="CZ9" s="201">
        <v>46</v>
      </c>
      <c r="DA9" s="201">
        <v>47</v>
      </c>
      <c r="DB9" s="419">
        <v>50</v>
      </c>
      <c r="DC9" s="385" t="s">
        <v>127</v>
      </c>
      <c r="DD9" s="64"/>
      <c r="DE9" s="498"/>
      <c r="DF9" s="201">
        <v>36</v>
      </c>
      <c r="DG9" s="201">
        <v>37</v>
      </c>
      <c r="DH9" s="201">
        <v>38</v>
      </c>
      <c r="DI9" s="201">
        <v>39</v>
      </c>
      <c r="DJ9" s="201">
        <v>39</v>
      </c>
      <c r="DK9" s="201">
        <v>40</v>
      </c>
      <c r="DL9" s="201">
        <v>40</v>
      </c>
      <c r="DM9" s="201">
        <v>41</v>
      </c>
      <c r="DN9" s="201">
        <v>41</v>
      </c>
      <c r="DO9" s="201">
        <v>42</v>
      </c>
      <c r="DP9" s="201">
        <v>43</v>
      </c>
      <c r="DQ9" s="201">
        <v>44</v>
      </c>
      <c r="DR9" s="201">
        <v>45</v>
      </c>
      <c r="DS9" s="201">
        <v>46</v>
      </c>
      <c r="DT9" s="201">
        <v>47</v>
      </c>
      <c r="DU9" s="419">
        <v>50</v>
      </c>
      <c r="DV9" s="385" t="s">
        <v>127</v>
      </c>
      <c r="DW9" s="64"/>
      <c r="DX9" s="498"/>
      <c r="DY9" s="201">
        <v>36</v>
      </c>
      <c r="DZ9" s="201">
        <v>37</v>
      </c>
      <c r="EA9" s="201">
        <v>38</v>
      </c>
      <c r="EB9" s="201">
        <v>39</v>
      </c>
      <c r="EC9" s="201">
        <v>39</v>
      </c>
      <c r="ED9" s="201">
        <v>40</v>
      </c>
      <c r="EE9" s="201">
        <v>40</v>
      </c>
      <c r="EF9" s="201">
        <v>41</v>
      </c>
      <c r="EG9" s="201">
        <v>41</v>
      </c>
      <c r="EH9" s="201">
        <v>42</v>
      </c>
      <c r="EI9" s="201">
        <v>43</v>
      </c>
      <c r="EJ9" s="201">
        <v>44</v>
      </c>
      <c r="EK9" s="201">
        <v>45</v>
      </c>
      <c r="EL9" s="201">
        <v>46</v>
      </c>
      <c r="EM9" s="201">
        <v>47</v>
      </c>
      <c r="EN9" s="419">
        <v>50</v>
      </c>
      <c r="EO9" s="385" t="s">
        <v>127</v>
      </c>
      <c r="EP9" s="64"/>
      <c r="ET9" s="335">
        <v>36</v>
      </c>
      <c r="EU9" s="304">
        <v>37</v>
      </c>
      <c r="EV9" s="304">
        <v>38</v>
      </c>
      <c r="EW9" s="304">
        <v>39</v>
      </c>
      <c r="EX9" s="304">
        <v>39</v>
      </c>
      <c r="EY9" s="304">
        <v>40</v>
      </c>
      <c r="EZ9" s="304">
        <v>40</v>
      </c>
      <c r="FA9" s="304">
        <v>41</v>
      </c>
      <c r="FB9" s="304">
        <v>41</v>
      </c>
      <c r="FC9" s="304">
        <v>42</v>
      </c>
      <c r="FD9" s="304">
        <v>43</v>
      </c>
      <c r="FE9" s="304">
        <v>44</v>
      </c>
      <c r="FF9" s="304">
        <v>45</v>
      </c>
      <c r="FG9" s="304">
        <v>46</v>
      </c>
      <c r="FH9" s="304">
        <v>47</v>
      </c>
      <c r="FI9" s="366">
        <v>50</v>
      </c>
      <c r="FJ9" s="385" t="s">
        <v>127</v>
      </c>
    </row>
    <row r="10" spans="1:166" ht="21.75" customHeight="1">
      <c r="A10" s="60"/>
      <c r="B10" s="60"/>
      <c r="C10" s="60"/>
      <c r="D10" s="60"/>
      <c r="E10" s="60"/>
      <c r="F10" s="60"/>
      <c r="G10" s="60"/>
      <c r="H10" s="60"/>
      <c r="I10" s="60"/>
      <c r="J10" s="60"/>
      <c r="K10" s="60"/>
      <c r="L10" s="60"/>
      <c r="M10" s="521"/>
      <c r="N10" s="505">
        <v>2024</v>
      </c>
      <c r="O10" s="543" t="s">
        <v>161</v>
      </c>
      <c r="P10" s="535" t="s">
        <v>161</v>
      </c>
      <c r="Q10" s="535" t="s">
        <v>161</v>
      </c>
      <c r="R10" s="535" t="s">
        <v>161</v>
      </c>
      <c r="S10" s="535" t="s">
        <v>161</v>
      </c>
      <c r="T10" s="535" t="s">
        <v>157</v>
      </c>
      <c r="U10" s="535" t="s">
        <v>161</v>
      </c>
      <c r="V10" s="535" t="s">
        <v>157</v>
      </c>
      <c r="W10" s="535" t="s">
        <v>161</v>
      </c>
      <c r="X10" s="535" t="s">
        <v>157</v>
      </c>
      <c r="Y10" s="535" t="s">
        <v>157</v>
      </c>
      <c r="Z10" s="535" t="s">
        <v>157</v>
      </c>
      <c r="AA10" s="535" t="s">
        <v>157</v>
      </c>
      <c r="AB10" s="535" t="s">
        <v>157</v>
      </c>
      <c r="AC10" s="535" t="s">
        <v>157</v>
      </c>
      <c r="AD10" s="537" t="s">
        <v>157</v>
      </c>
      <c r="AE10" s="539"/>
      <c r="AF10" s="548"/>
      <c r="AG10" s="505">
        <v>2024</v>
      </c>
      <c r="AH10" s="543" t="s">
        <v>161</v>
      </c>
      <c r="AI10" s="535" t="s">
        <v>161</v>
      </c>
      <c r="AJ10" s="535" t="s">
        <v>161</v>
      </c>
      <c r="AK10" s="535" t="s">
        <v>161</v>
      </c>
      <c r="AL10" s="550" t="s">
        <v>157</v>
      </c>
      <c r="AM10" s="550" t="s">
        <v>161</v>
      </c>
      <c r="AN10" s="550" t="s">
        <v>157</v>
      </c>
      <c r="AO10" s="550" t="s">
        <v>161</v>
      </c>
      <c r="AP10" s="550" t="s">
        <v>157</v>
      </c>
      <c r="AQ10" s="550" t="s">
        <v>157</v>
      </c>
      <c r="AR10" s="550" t="s">
        <v>157</v>
      </c>
      <c r="AS10" s="550" t="s">
        <v>157</v>
      </c>
      <c r="AT10" s="550" t="s">
        <v>157</v>
      </c>
      <c r="AU10" s="550" t="s">
        <v>157</v>
      </c>
      <c r="AV10" s="535" t="s">
        <v>157</v>
      </c>
      <c r="AW10" s="537" t="s">
        <v>157</v>
      </c>
      <c r="AX10" s="539"/>
      <c r="AY10" s="548"/>
      <c r="AZ10" s="505">
        <v>2024</v>
      </c>
      <c r="BA10" s="543" t="s">
        <v>161</v>
      </c>
      <c r="BB10" s="535" t="s">
        <v>161</v>
      </c>
      <c r="BC10" s="535" t="s">
        <v>161</v>
      </c>
      <c r="BD10" s="535" t="s">
        <v>161</v>
      </c>
      <c r="BE10" s="535" t="s">
        <v>161</v>
      </c>
      <c r="BF10" s="535" t="s">
        <v>157</v>
      </c>
      <c r="BG10" s="535" t="s">
        <v>161</v>
      </c>
      <c r="BH10" s="535" t="s">
        <v>157</v>
      </c>
      <c r="BI10" s="535" t="s">
        <v>161</v>
      </c>
      <c r="BJ10" s="535" t="s">
        <v>157</v>
      </c>
      <c r="BK10" s="535" t="s">
        <v>157</v>
      </c>
      <c r="BL10" s="535" t="s">
        <v>157</v>
      </c>
      <c r="BM10" s="535" t="s">
        <v>157</v>
      </c>
      <c r="BN10" s="535" t="s">
        <v>157</v>
      </c>
      <c r="BO10" s="535" t="s">
        <v>157</v>
      </c>
      <c r="BP10" s="537" t="s">
        <v>157</v>
      </c>
      <c r="BQ10" s="539"/>
      <c r="BR10" s="548"/>
      <c r="BS10" s="505">
        <v>2024</v>
      </c>
      <c r="BT10" s="543" t="s">
        <v>161</v>
      </c>
      <c r="BU10" s="535" t="s">
        <v>161</v>
      </c>
      <c r="BV10" s="535" t="s">
        <v>161</v>
      </c>
      <c r="BW10" s="535" t="s">
        <v>161</v>
      </c>
      <c r="BX10" s="535" t="s">
        <v>161</v>
      </c>
      <c r="BY10" s="535" t="s">
        <v>157</v>
      </c>
      <c r="BZ10" s="535" t="s">
        <v>161</v>
      </c>
      <c r="CA10" s="535" t="s">
        <v>157</v>
      </c>
      <c r="CB10" s="535" t="s">
        <v>161</v>
      </c>
      <c r="CC10" s="535" t="s">
        <v>157</v>
      </c>
      <c r="CD10" s="535" t="s">
        <v>157</v>
      </c>
      <c r="CE10" s="535" t="s">
        <v>157</v>
      </c>
      <c r="CF10" s="535" t="s">
        <v>157</v>
      </c>
      <c r="CG10" s="535" t="s">
        <v>157</v>
      </c>
      <c r="CH10" s="535" t="s">
        <v>157</v>
      </c>
      <c r="CI10" s="537" t="s">
        <v>157</v>
      </c>
      <c r="CJ10" s="539"/>
      <c r="CK10" s="548"/>
      <c r="CL10" s="505">
        <v>2024</v>
      </c>
      <c r="CM10" s="543" t="s">
        <v>161</v>
      </c>
      <c r="CN10" s="535" t="s">
        <v>161</v>
      </c>
      <c r="CO10" s="535" t="s">
        <v>161</v>
      </c>
      <c r="CP10" s="535" t="s">
        <v>161</v>
      </c>
      <c r="CQ10" s="535" t="s">
        <v>161</v>
      </c>
      <c r="CR10" s="535" t="s">
        <v>157</v>
      </c>
      <c r="CS10" s="535" t="s">
        <v>161</v>
      </c>
      <c r="CT10" s="535" t="s">
        <v>157</v>
      </c>
      <c r="CU10" s="535" t="s">
        <v>161</v>
      </c>
      <c r="CV10" s="535" t="s">
        <v>157</v>
      </c>
      <c r="CW10" s="535" t="s">
        <v>157</v>
      </c>
      <c r="CX10" s="535" t="s">
        <v>157</v>
      </c>
      <c r="CY10" s="535" t="s">
        <v>157</v>
      </c>
      <c r="CZ10" s="535" t="s">
        <v>157</v>
      </c>
      <c r="DA10" s="535" t="s">
        <v>157</v>
      </c>
      <c r="DB10" s="537" t="s">
        <v>157</v>
      </c>
      <c r="DC10" s="539"/>
      <c r="DD10" s="282"/>
      <c r="DE10" s="505">
        <v>2024</v>
      </c>
      <c r="DF10" s="535" t="s">
        <v>161</v>
      </c>
      <c r="DG10" s="535" t="s">
        <v>161</v>
      </c>
      <c r="DH10" s="535" t="s">
        <v>161</v>
      </c>
      <c r="DI10" s="535" t="s">
        <v>161</v>
      </c>
      <c r="DJ10" s="535" t="s">
        <v>161</v>
      </c>
      <c r="DK10" s="535" t="s">
        <v>157</v>
      </c>
      <c r="DL10" s="535" t="s">
        <v>161</v>
      </c>
      <c r="DM10" s="535" t="s">
        <v>157</v>
      </c>
      <c r="DN10" s="535" t="s">
        <v>161</v>
      </c>
      <c r="DO10" s="535" t="s">
        <v>157</v>
      </c>
      <c r="DP10" s="535" t="s">
        <v>157</v>
      </c>
      <c r="DQ10" s="535" t="s">
        <v>157</v>
      </c>
      <c r="DR10" s="535" t="s">
        <v>157</v>
      </c>
      <c r="DS10" s="535" t="s">
        <v>157</v>
      </c>
      <c r="DT10" s="535" t="s">
        <v>157</v>
      </c>
      <c r="DU10" s="537" t="s">
        <v>157</v>
      </c>
      <c r="DV10" s="539"/>
      <c r="DW10" s="118"/>
      <c r="DX10" s="505">
        <v>2024</v>
      </c>
      <c r="DY10" s="535" t="s">
        <v>161</v>
      </c>
      <c r="DZ10" s="535" t="s">
        <v>161</v>
      </c>
      <c r="EA10" s="535" t="s">
        <v>161</v>
      </c>
      <c r="EB10" s="535" t="s">
        <v>161</v>
      </c>
      <c r="EC10" s="535" t="s">
        <v>161</v>
      </c>
      <c r="ED10" s="535" t="s">
        <v>157</v>
      </c>
      <c r="EE10" s="535" t="s">
        <v>161</v>
      </c>
      <c r="EF10" s="535" t="s">
        <v>157</v>
      </c>
      <c r="EG10" s="535" t="s">
        <v>161</v>
      </c>
      <c r="EH10" s="535" t="s">
        <v>157</v>
      </c>
      <c r="EI10" s="535" t="s">
        <v>157</v>
      </c>
      <c r="EJ10" s="535" t="s">
        <v>157</v>
      </c>
      <c r="EK10" s="535" t="s">
        <v>157</v>
      </c>
      <c r="EL10" s="535" t="s">
        <v>157</v>
      </c>
      <c r="EM10" s="535" t="s">
        <v>157</v>
      </c>
      <c r="EN10" s="537" t="s">
        <v>157</v>
      </c>
      <c r="EO10" s="539"/>
      <c r="EP10" s="548"/>
      <c r="EQ10" s="513" t="s">
        <v>172</v>
      </c>
      <c r="ET10" s="546" t="s">
        <v>161</v>
      </c>
      <c r="EU10" s="535" t="s">
        <v>161</v>
      </c>
      <c r="EV10" s="535" t="s">
        <v>161</v>
      </c>
      <c r="EW10" s="535" t="s">
        <v>161</v>
      </c>
      <c r="EX10" s="535" t="s">
        <v>161</v>
      </c>
      <c r="EY10" s="535" t="s">
        <v>157</v>
      </c>
      <c r="EZ10" s="535" t="s">
        <v>161</v>
      </c>
      <c r="FA10" s="535" t="s">
        <v>157</v>
      </c>
      <c r="FB10" s="535" t="s">
        <v>161</v>
      </c>
      <c r="FC10" s="535" t="s">
        <v>157</v>
      </c>
      <c r="FD10" s="535" t="s">
        <v>157</v>
      </c>
      <c r="FE10" s="535" t="s">
        <v>157</v>
      </c>
      <c r="FF10" s="535" t="s">
        <v>157</v>
      </c>
      <c r="FG10" s="535" t="s">
        <v>157</v>
      </c>
      <c r="FH10" s="535" t="s">
        <v>157</v>
      </c>
      <c r="FI10" s="537" t="s">
        <v>157</v>
      </c>
      <c r="FJ10" s="539"/>
    </row>
    <row r="11" spans="1:166" ht="36" customHeight="1" thickBot="1">
      <c r="A11" s="60"/>
      <c r="B11" s="60"/>
      <c r="C11" s="60"/>
      <c r="D11" s="60"/>
      <c r="E11" s="60"/>
      <c r="F11" s="60"/>
      <c r="G11" s="60"/>
      <c r="H11" s="60"/>
      <c r="I11" s="60"/>
      <c r="J11" s="60"/>
      <c r="K11" s="60"/>
      <c r="L11" s="60"/>
      <c r="M11" s="522"/>
      <c r="N11" s="506"/>
      <c r="O11" s="544"/>
      <c r="P11" s="536"/>
      <c r="Q11" s="536"/>
      <c r="R11" s="536"/>
      <c r="S11" s="536"/>
      <c r="T11" s="536"/>
      <c r="U11" s="536"/>
      <c r="V11" s="536"/>
      <c r="W11" s="536"/>
      <c r="X11" s="536"/>
      <c r="Y11" s="536"/>
      <c r="Z11" s="536"/>
      <c r="AA11" s="536"/>
      <c r="AB11" s="536"/>
      <c r="AC11" s="536"/>
      <c r="AD11" s="538"/>
      <c r="AE11" s="540"/>
      <c r="AF11" s="549"/>
      <c r="AG11" s="506"/>
      <c r="AH11" s="544"/>
      <c r="AI11" s="536"/>
      <c r="AJ11" s="536"/>
      <c r="AK11" s="536"/>
      <c r="AL11" s="551"/>
      <c r="AM11" s="551"/>
      <c r="AN11" s="551"/>
      <c r="AO11" s="551"/>
      <c r="AP11" s="551"/>
      <c r="AQ11" s="551"/>
      <c r="AR11" s="551"/>
      <c r="AS11" s="551"/>
      <c r="AT11" s="551"/>
      <c r="AU11" s="551"/>
      <c r="AV11" s="536"/>
      <c r="AW11" s="538"/>
      <c r="AX11" s="540"/>
      <c r="AY11" s="549"/>
      <c r="AZ11" s="506"/>
      <c r="BA11" s="544"/>
      <c r="BB11" s="536"/>
      <c r="BC11" s="536"/>
      <c r="BD11" s="536"/>
      <c r="BE11" s="536"/>
      <c r="BF11" s="536"/>
      <c r="BG11" s="536"/>
      <c r="BH11" s="536"/>
      <c r="BI11" s="536"/>
      <c r="BJ11" s="536"/>
      <c r="BK11" s="536"/>
      <c r="BL11" s="536"/>
      <c r="BM11" s="536"/>
      <c r="BN11" s="536"/>
      <c r="BO11" s="536"/>
      <c r="BP11" s="538"/>
      <c r="BQ11" s="540"/>
      <c r="BR11" s="549"/>
      <c r="BS11" s="506"/>
      <c r="BT11" s="544"/>
      <c r="BU11" s="536"/>
      <c r="BV11" s="536"/>
      <c r="BW11" s="536"/>
      <c r="BX11" s="536"/>
      <c r="BY11" s="536"/>
      <c r="BZ11" s="536"/>
      <c r="CA11" s="536"/>
      <c r="CB11" s="536"/>
      <c r="CC11" s="536"/>
      <c r="CD11" s="536"/>
      <c r="CE11" s="536"/>
      <c r="CF11" s="536"/>
      <c r="CG11" s="536"/>
      <c r="CH11" s="536"/>
      <c r="CI11" s="538"/>
      <c r="CJ11" s="540"/>
      <c r="CK11" s="549"/>
      <c r="CL11" s="506"/>
      <c r="CM11" s="544"/>
      <c r="CN11" s="536"/>
      <c r="CO11" s="536"/>
      <c r="CP11" s="536"/>
      <c r="CQ11" s="536"/>
      <c r="CR11" s="536"/>
      <c r="CS11" s="536"/>
      <c r="CT11" s="536"/>
      <c r="CU11" s="536"/>
      <c r="CV11" s="536"/>
      <c r="CW11" s="536"/>
      <c r="CX11" s="536"/>
      <c r="CY11" s="536"/>
      <c r="CZ11" s="536"/>
      <c r="DA11" s="536"/>
      <c r="DB11" s="538"/>
      <c r="DC11" s="540"/>
      <c r="DD11" s="283"/>
      <c r="DE11" s="506"/>
      <c r="DF11" s="536"/>
      <c r="DG11" s="536"/>
      <c r="DH11" s="536"/>
      <c r="DI11" s="536"/>
      <c r="DJ11" s="536"/>
      <c r="DK11" s="536"/>
      <c r="DL11" s="536"/>
      <c r="DM11" s="536"/>
      <c r="DN11" s="536"/>
      <c r="DO11" s="536"/>
      <c r="DP11" s="536"/>
      <c r="DQ11" s="536"/>
      <c r="DR11" s="536"/>
      <c r="DS11" s="536"/>
      <c r="DT11" s="536"/>
      <c r="DU11" s="538"/>
      <c r="DV11" s="540"/>
      <c r="DW11" s="121"/>
      <c r="DX11" s="506"/>
      <c r="DY11" s="536"/>
      <c r="DZ11" s="536"/>
      <c r="EA11" s="536"/>
      <c r="EB11" s="536"/>
      <c r="EC11" s="536"/>
      <c r="ED11" s="536"/>
      <c r="EE11" s="536"/>
      <c r="EF11" s="536"/>
      <c r="EG11" s="536"/>
      <c r="EH11" s="536"/>
      <c r="EI11" s="536"/>
      <c r="EJ11" s="536"/>
      <c r="EK11" s="536"/>
      <c r="EL11" s="536"/>
      <c r="EM11" s="536"/>
      <c r="EN11" s="538"/>
      <c r="EO11" s="540"/>
      <c r="EP11" s="549"/>
      <c r="EQ11" s="514"/>
      <c r="ET11" s="547"/>
      <c r="EU11" s="536"/>
      <c r="EV11" s="536"/>
      <c r="EW11" s="536"/>
      <c r="EX11" s="536"/>
      <c r="EY11" s="536"/>
      <c r="EZ11" s="536"/>
      <c r="FA11" s="536"/>
      <c r="FB11" s="536"/>
      <c r="FC11" s="536"/>
      <c r="FD11" s="536"/>
      <c r="FE11" s="536"/>
      <c r="FF11" s="536"/>
      <c r="FG11" s="536"/>
      <c r="FH11" s="536"/>
      <c r="FI11" s="538"/>
      <c r="FJ11" s="545"/>
    </row>
    <row r="12" spans="1:166" ht="107.25" customHeight="1" thickBot="1">
      <c r="A12" s="133">
        <v>1</v>
      </c>
      <c r="B12" s="174" t="s">
        <v>74</v>
      </c>
      <c r="C12" s="168" t="s">
        <v>75</v>
      </c>
      <c r="D12" s="134"/>
      <c r="E12" s="123"/>
      <c r="F12" s="124"/>
      <c r="G12" s="125"/>
      <c r="H12" s="126"/>
      <c r="I12" s="127"/>
      <c r="J12" s="128"/>
      <c r="K12" s="125"/>
      <c r="L12" s="125"/>
      <c r="M12" s="119"/>
      <c r="N12" s="422"/>
      <c r="O12" s="214"/>
      <c r="P12" s="203"/>
      <c r="Q12" s="203"/>
      <c r="R12" s="203"/>
      <c r="S12" s="203"/>
      <c r="T12" s="203"/>
      <c r="U12" s="203"/>
      <c r="V12" s="203"/>
      <c r="W12" s="203"/>
      <c r="X12" s="203"/>
      <c r="Y12" s="203"/>
      <c r="Z12" s="203"/>
      <c r="AA12" s="203"/>
      <c r="AB12" s="203"/>
      <c r="AC12" s="203"/>
      <c r="AD12" s="365"/>
      <c r="AE12" s="388">
        <f aca="true" t="shared" si="0" ref="AE12:AE17">SUM(O12:AD12)</f>
        <v>0</v>
      </c>
      <c r="AF12" s="119"/>
      <c r="AG12" s="425"/>
      <c r="AH12" s="471"/>
      <c r="AI12" s="470"/>
      <c r="AJ12" s="470"/>
      <c r="AK12" s="470"/>
      <c r="AL12" s="470"/>
      <c r="AM12" s="470"/>
      <c r="AN12" s="470"/>
      <c r="AO12" s="470"/>
      <c r="AP12" s="470"/>
      <c r="AQ12" s="470"/>
      <c r="AR12" s="470"/>
      <c r="AS12" s="470"/>
      <c r="AT12" s="470"/>
      <c r="AU12" s="470"/>
      <c r="AV12" s="470"/>
      <c r="AW12" s="473"/>
      <c r="AX12" s="388">
        <f aca="true" t="shared" si="1" ref="AX12:AX17">SUM(AH12:AW12)</f>
        <v>0</v>
      </c>
      <c r="AY12" s="548"/>
      <c r="AZ12" s="425"/>
      <c r="BA12" s="214"/>
      <c r="BB12" s="203"/>
      <c r="BC12" s="203"/>
      <c r="BD12" s="203"/>
      <c r="BE12" s="203"/>
      <c r="BF12" s="203"/>
      <c r="BG12" s="203"/>
      <c r="BH12" s="203"/>
      <c r="BI12" s="203"/>
      <c r="BJ12" s="203"/>
      <c r="BK12" s="203"/>
      <c r="BL12" s="203"/>
      <c r="BM12" s="203"/>
      <c r="BN12" s="203"/>
      <c r="BO12" s="203"/>
      <c r="BP12" s="365"/>
      <c r="BQ12" s="388">
        <f aca="true" t="shared" si="2" ref="BQ12:BQ17">SUM(BA12:BP12)</f>
        <v>0</v>
      </c>
      <c r="BR12" s="119"/>
      <c r="BS12" s="425"/>
      <c r="BT12" s="471"/>
      <c r="BU12" s="470"/>
      <c r="BV12" s="470"/>
      <c r="BW12" s="470"/>
      <c r="BX12" s="470"/>
      <c r="BY12" s="470"/>
      <c r="BZ12" s="470"/>
      <c r="CA12" s="470"/>
      <c r="CB12" s="470"/>
      <c r="CC12" s="470"/>
      <c r="CD12" s="470"/>
      <c r="CE12" s="470"/>
      <c r="CF12" s="470"/>
      <c r="CG12" s="470"/>
      <c r="CH12" s="470"/>
      <c r="CI12" s="473"/>
      <c r="CJ12" s="388">
        <f aca="true" t="shared" si="3" ref="CJ12:CJ17">SUM(BT12:CI12)</f>
        <v>0</v>
      </c>
      <c r="CK12" s="119"/>
      <c r="CL12" s="425"/>
      <c r="CM12" s="214"/>
      <c r="CN12" s="203"/>
      <c r="CO12" s="203"/>
      <c r="CP12" s="203"/>
      <c r="CQ12" s="203"/>
      <c r="CR12" s="203"/>
      <c r="CS12" s="203"/>
      <c r="CT12" s="203"/>
      <c r="CU12" s="203"/>
      <c r="CV12" s="203"/>
      <c r="CW12" s="203"/>
      <c r="CX12" s="203"/>
      <c r="CY12" s="203"/>
      <c r="CZ12" s="203"/>
      <c r="DA12" s="203"/>
      <c r="DB12" s="365"/>
      <c r="DC12" s="388">
        <f aca="true" t="shared" si="4" ref="DC12:DC17">SUM(CM12:DB12)</f>
        <v>0</v>
      </c>
      <c r="DD12" s="180"/>
      <c r="DE12" s="227">
        <v>0</v>
      </c>
      <c r="DF12" s="214"/>
      <c r="DG12" s="203"/>
      <c r="DH12" s="203"/>
      <c r="DI12" s="203"/>
      <c r="DJ12" s="203"/>
      <c r="DK12" s="203"/>
      <c r="DL12" s="203"/>
      <c r="DM12" s="203"/>
      <c r="DN12" s="203"/>
      <c r="DO12" s="203"/>
      <c r="DP12" s="203"/>
      <c r="DQ12" s="203"/>
      <c r="DR12" s="203"/>
      <c r="DS12" s="203"/>
      <c r="DT12" s="203"/>
      <c r="DU12" s="365"/>
      <c r="DV12" s="388">
        <f aca="true" t="shared" si="5" ref="DV12:DV17">SUM(DF12:DU12)</f>
        <v>0</v>
      </c>
      <c r="DW12" s="119"/>
      <c r="DX12" s="226">
        <v>0</v>
      </c>
      <c r="DY12" s="214"/>
      <c r="DZ12" s="203"/>
      <c r="EA12" s="203"/>
      <c r="EB12" s="203"/>
      <c r="EC12" s="203"/>
      <c r="ED12" s="203"/>
      <c r="EE12" s="203"/>
      <c r="EF12" s="203"/>
      <c r="EG12" s="203"/>
      <c r="EH12" s="203"/>
      <c r="EI12" s="203"/>
      <c r="EJ12" s="203"/>
      <c r="EK12" s="203"/>
      <c r="EL12" s="203"/>
      <c r="EM12" s="203"/>
      <c r="EN12" s="365"/>
      <c r="EO12" s="388">
        <f aca="true" t="shared" si="6" ref="EO12:EO17">SUM(DY12:EN12)</f>
        <v>0</v>
      </c>
      <c r="EP12" s="119"/>
      <c r="EQ12" s="200">
        <f aca="true" t="shared" si="7" ref="EQ12:EQ17">SUM(DX12,DE12,CL12,BS12,AZ12,AG12,N12)</f>
        <v>0</v>
      </c>
      <c r="ET12" s="206">
        <f aca="true" t="shared" si="8" ref="ET12:ET17">SUM(DY12,DF12,CM12,BT12,BA12,AH12,O12)</f>
        <v>0</v>
      </c>
      <c r="EU12" s="254">
        <f aca="true" t="shared" si="9" ref="EU12:FI12">SUM(DZ12,DG12,CN12,BU12,BB12,AI12,P12)</f>
        <v>0</v>
      </c>
      <c r="EV12" s="254">
        <f t="shared" si="9"/>
        <v>0</v>
      </c>
      <c r="EW12" s="254">
        <f t="shared" si="9"/>
        <v>0</v>
      </c>
      <c r="EX12" s="254">
        <f t="shared" si="9"/>
        <v>0</v>
      </c>
      <c r="EY12" s="254">
        <f t="shared" si="9"/>
        <v>0</v>
      </c>
      <c r="EZ12" s="254">
        <f t="shared" si="9"/>
        <v>0</v>
      </c>
      <c r="FA12" s="254">
        <f t="shared" si="9"/>
        <v>0</v>
      </c>
      <c r="FB12" s="254">
        <f t="shared" si="9"/>
        <v>0</v>
      </c>
      <c r="FC12" s="254">
        <f t="shared" si="9"/>
        <v>0</v>
      </c>
      <c r="FD12" s="254">
        <f t="shared" si="9"/>
        <v>0</v>
      </c>
      <c r="FE12" s="254">
        <f t="shared" si="9"/>
        <v>0</v>
      </c>
      <c r="FF12" s="254">
        <f t="shared" si="9"/>
        <v>0</v>
      </c>
      <c r="FG12" s="254">
        <f t="shared" si="9"/>
        <v>0</v>
      </c>
      <c r="FH12" s="254">
        <f t="shared" si="9"/>
        <v>0</v>
      </c>
      <c r="FI12" s="254">
        <f t="shared" si="9"/>
        <v>0</v>
      </c>
      <c r="FJ12" s="395">
        <f aca="true" t="shared" si="10" ref="FJ12:FJ17">SUM(ET12:FI12)</f>
        <v>0</v>
      </c>
    </row>
    <row r="13" spans="1:166" ht="106.5" customHeight="1" thickBot="1">
      <c r="A13" s="133">
        <v>1</v>
      </c>
      <c r="B13" s="175" t="s">
        <v>24</v>
      </c>
      <c r="C13" s="135" t="s">
        <v>153</v>
      </c>
      <c r="D13" s="87"/>
      <c r="E13" s="18"/>
      <c r="F13" s="19"/>
      <c r="G13" s="20"/>
      <c r="H13" s="21"/>
      <c r="I13" s="22"/>
      <c r="J13" s="23"/>
      <c r="K13" s="20"/>
      <c r="L13" s="20"/>
      <c r="M13" s="180"/>
      <c r="N13" s="423">
        <v>3</v>
      </c>
      <c r="O13" s="214"/>
      <c r="P13" s="203"/>
      <c r="Q13" s="203"/>
      <c r="R13" s="203"/>
      <c r="S13" s="203"/>
      <c r="T13" s="203"/>
      <c r="U13" s="203"/>
      <c r="V13" s="203"/>
      <c r="W13" s="203"/>
      <c r="X13" s="203">
        <v>2</v>
      </c>
      <c r="Y13" s="203"/>
      <c r="Z13" s="203">
        <v>1</v>
      </c>
      <c r="AA13" s="203"/>
      <c r="AB13" s="203"/>
      <c r="AC13" s="203"/>
      <c r="AD13" s="365"/>
      <c r="AE13" s="388">
        <f t="shared" si="0"/>
        <v>3</v>
      </c>
      <c r="AF13" s="119"/>
      <c r="AG13" s="426">
        <v>8</v>
      </c>
      <c r="AH13" s="471"/>
      <c r="AI13" s="470"/>
      <c r="AJ13" s="470"/>
      <c r="AK13" s="470"/>
      <c r="AL13" s="470"/>
      <c r="AM13" s="470"/>
      <c r="AN13" s="470">
        <v>1</v>
      </c>
      <c r="AO13" s="470"/>
      <c r="AP13" s="470"/>
      <c r="AQ13" s="470">
        <v>2</v>
      </c>
      <c r="AR13" s="470">
        <v>2</v>
      </c>
      <c r="AS13" s="470">
        <v>3</v>
      </c>
      <c r="AT13" s="470"/>
      <c r="AU13" s="470"/>
      <c r="AV13" s="470"/>
      <c r="AW13" s="473"/>
      <c r="AX13" s="388">
        <f t="shared" si="1"/>
        <v>8</v>
      </c>
      <c r="AY13" s="549"/>
      <c r="AZ13" s="426">
        <v>13</v>
      </c>
      <c r="BA13" s="214"/>
      <c r="BB13" s="203"/>
      <c r="BC13" s="203"/>
      <c r="BD13" s="203"/>
      <c r="BE13" s="203"/>
      <c r="BF13" s="203"/>
      <c r="BG13" s="203"/>
      <c r="BH13" s="203"/>
      <c r="BI13" s="203"/>
      <c r="BJ13" s="203">
        <v>1</v>
      </c>
      <c r="BK13" s="203">
        <v>4</v>
      </c>
      <c r="BL13" s="203">
        <v>2</v>
      </c>
      <c r="BM13" s="203">
        <v>4</v>
      </c>
      <c r="BN13" s="203"/>
      <c r="BO13" s="203">
        <v>1</v>
      </c>
      <c r="BP13" s="365">
        <v>1</v>
      </c>
      <c r="BQ13" s="388">
        <f t="shared" si="2"/>
        <v>13</v>
      </c>
      <c r="BR13" s="119"/>
      <c r="BS13" s="426">
        <v>7</v>
      </c>
      <c r="BT13" s="471"/>
      <c r="BU13" s="470"/>
      <c r="BV13" s="470"/>
      <c r="BW13" s="470"/>
      <c r="BX13" s="470"/>
      <c r="BY13" s="470"/>
      <c r="BZ13" s="470">
        <v>2</v>
      </c>
      <c r="CA13" s="470"/>
      <c r="CB13" s="470"/>
      <c r="CC13" s="470"/>
      <c r="CD13" s="470">
        <v>1</v>
      </c>
      <c r="CE13" s="470">
        <v>2</v>
      </c>
      <c r="CF13" s="470">
        <v>1</v>
      </c>
      <c r="CG13" s="470"/>
      <c r="CH13" s="470">
        <v>1</v>
      </c>
      <c r="CI13" s="473"/>
      <c r="CJ13" s="388">
        <f t="shared" si="3"/>
        <v>7</v>
      </c>
      <c r="CK13" s="119"/>
      <c r="CL13" s="426">
        <v>2</v>
      </c>
      <c r="CM13" s="214"/>
      <c r="CN13" s="203"/>
      <c r="CO13" s="203"/>
      <c r="CP13" s="203"/>
      <c r="CQ13" s="203"/>
      <c r="CR13" s="203"/>
      <c r="CS13" s="203"/>
      <c r="CT13" s="203"/>
      <c r="CU13" s="203"/>
      <c r="CV13" s="203"/>
      <c r="CW13" s="203">
        <v>1</v>
      </c>
      <c r="CX13" s="203">
        <v>1</v>
      </c>
      <c r="CY13" s="203"/>
      <c r="CZ13" s="203"/>
      <c r="DA13" s="203"/>
      <c r="DB13" s="365"/>
      <c r="DC13" s="388">
        <f t="shared" si="4"/>
        <v>2</v>
      </c>
      <c r="DD13" s="180"/>
      <c r="DE13" s="230">
        <v>0</v>
      </c>
      <c r="DF13" s="214"/>
      <c r="DG13" s="203"/>
      <c r="DH13" s="203"/>
      <c r="DI13" s="203"/>
      <c r="DJ13" s="203"/>
      <c r="DK13" s="203"/>
      <c r="DL13" s="203"/>
      <c r="DM13" s="203"/>
      <c r="DN13" s="203"/>
      <c r="DO13" s="203"/>
      <c r="DP13" s="203"/>
      <c r="DQ13" s="203"/>
      <c r="DR13" s="203"/>
      <c r="DS13" s="203"/>
      <c r="DT13" s="203"/>
      <c r="DU13" s="365"/>
      <c r="DV13" s="388">
        <f t="shared" si="5"/>
        <v>0</v>
      </c>
      <c r="DW13" s="119"/>
      <c r="DX13" s="229">
        <v>0</v>
      </c>
      <c r="DY13" s="214"/>
      <c r="DZ13" s="203"/>
      <c r="EA13" s="203"/>
      <c r="EB13" s="203"/>
      <c r="EC13" s="203"/>
      <c r="ED13" s="203"/>
      <c r="EE13" s="203"/>
      <c r="EF13" s="203"/>
      <c r="EG13" s="203"/>
      <c r="EH13" s="203"/>
      <c r="EI13" s="203"/>
      <c r="EJ13" s="203"/>
      <c r="EK13" s="203"/>
      <c r="EL13" s="203"/>
      <c r="EM13" s="203"/>
      <c r="EN13" s="365"/>
      <c r="EO13" s="388">
        <f t="shared" si="6"/>
        <v>0</v>
      </c>
      <c r="EP13" s="119"/>
      <c r="EQ13" s="200">
        <f t="shared" si="7"/>
        <v>33</v>
      </c>
      <c r="ET13" s="206">
        <f t="shared" si="8"/>
        <v>0</v>
      </c>
      <c r="EU13" s="254">
        <f aca="true" t="shared" si="11" ref="EU13:FI17">SUM(DZ13,DG13,CN13,BU13,BB13,AI13,P13)</f>
        <v>0</v>
      </c>
      <c r="EV13" s="254">
        <f t="shared" si="11"/>
        <v>0</v>
      </c>
      <c r="EW13" s="254">
        <f t="shared" si="11"/>
        <v>0</v>
      </c>
      <c r="EX13" s="254">
        <f t="shared" si="11"/>
        <v>0</v>
      </c>
      <c r="EY13" s="254">
        <f t="shared" si="11"/>
        <v>0</v>
      </c>
      <c r="EZ13" s="254">
        <f t="shared" si="11"/>
        <v>3</v>
      </c>
      <c r="FA13" s="254">
        <f t="shared" si="11"/>
        <v>0</v>
      </c>
      <c r="FB13" s="254">
        <f t="shared" si="11"/>
        <v>0</v>
      </c>
      <c r="FC13" s="254">
        <f t="shared" si="11"/>
        <v>5</v>
      </c>
      <c r="FD13" s="254">
        <f t="shared" si="11"/>
        <v>8</v>
      </c>
      <c r="FE13" s="254">
        <f t="shared" si="11"/>
        <v>9</v>
      </c>
      <c r="FF13" s="254">
        <f t="shared" si="11"/>
        <v>5</v>
      </c>
      <c r="FG13" s="254">
        <f t="shared" si="11"/>
        <v>0</v>
      </c>
      <c r="FH13" s="254">
        <f t="shared" si="11"/>
        <v>2</v>
      </c>
      <c r="FI13" s="254">
        <f t="shared" si="11"/>
        <v>1</v>
      </c>
      <c r="FJ13" s="395">
        <f t="shared" si="10"/>
        <v>33</v>
      </c>
    </row>
    <row r="14" spans="1:166" ht="106.5" customHeight="1" thickBot="1">
      <c r="A14" s="133">
        <v>1</v>
      </c>
      <c r="B14" s="176" t="s">
        <v>25</v>
      </c>
      <c r="C14" s="136" t="s">
        <v>152</v>
      </c>
      <c r="D14" s="87"/>
      <c r="E14" s="18"/>
      <c r="F14" s="19"/>
      <c r="G14" s="20"/>
      <c r="H14" s="21"/>
      <c r="I14" s="22"/>
      <c r="J14" s="23"/>
      <c r="K14" s="20"/>
      <c r="L14" s="20"/>
      <c r="M14" s="180"/>
      <c r="N14" s="423"/>
      <c r="O14" s="214"/>
      <c r="P14" s="203"/>
      <c r="Q14" s="203"/>
      <c r="R14" s="203"/>
      <c r="S14" s="203"/>
      <c r="T14" s="203"/>
      <c r="U14" s="203"/>
      <c r="V14" s="203"/>
      <c r="W14" s="203"/>
      <c r="X14" s="203"/>
      <c r="Y14" s="203"/>
      <c r="Z14" s="203"/>
      <c r="AA14" s="203"/>
      <c r="AB14" s="203"/>
      <c r="AC14" s="203"/>
      <c r="AD14" s="365"/>
      <c r="AE14" s="388">
        <f t="shared" si="0"/>
        <v>0</v>
      </c>
      <c r="AF14" s="119"/>
      <c r="AG14" s="426">
        <v>8</v>
      </c>
      <c r="AH14" s="471"/>
      <c r="AI14" s="470"/>
      <c r="AJ14" s="470"/>
      <c r="AK14" s="470"/>
      <c r="AL14" s="470"/>
      <c r="AM14" s="470"/>
      <c r="AN14" s="470">
        <v>1</v>
      </c>
      <c r="AO14" s="470"/>
      <c r="AP14" s="470"/>
      <c r="AQ14" s="470">
        <v>2</v>
      </c>
      <c r="AR14" s="470">
        <v>2</v>
      </c>
      <c r="AS14" s="470">
        <v>3</v>
      </c>
      <c r="AT14" s="470"/>
      <c r="AU14" s="470"/>
      <c r="AV14" s="470"/>
      <c r="AW14" s="473"/>
      <c r="AX14" s="388">
        <f t="shared" si="1"/>
        <v>8</v>
      </c>
      <c r="AY14" s="548"/>
      <c r="AZ14" s="426">
        <v>6</v>
      </c>
      <c r="BA14" s="214"/>
      <c r="BB14" s="203"/>
      <c r="BC14" s="203"/>
      <c r="BD14" s="203"/>
      <c r="BE14" s="203"/>
      <c r="BF14" s="203"/>
      <c r="BG14" s="203"/>
      <c r="BH14" s="203">
        <v>1</v>
      </c>
      <c r="BI14" s="203"/>
      <c r="BJ14" s="203"/>
      <c r="BK14" s="203">
        <v>2</v>
      </c>
      <c r="BL14" s="203"/>
      <c r="BM14" s="203">
        <v>2</v>
      </c>
      <c r="BN14" s="203"/>
      <c r="BO14" s="203">
        <v>1</v>
      </c>
      <c r="BP14" s="365"/>
      <c r="BQ14" s="388">
        <f t="shared" si="2"/>
        <v>6</v>
      </c>
      <c r="BR14" s="119"/>
      <c r="BS14" s="426">
        <v>1</v>
      </c>
      <c r="BT14" s="471"/>
      <c r="BU14" s="470"/>
      <c r="BV14" s="470"/>
      <c r="BW14" s="470"/>
      <c r="BX14" s="470"/>
      <c r="BY14" s="470"/>
      <c r="BZ14" s="470"/>
      <c r="CA14" s="470"/>
      <c r="CB14" s="470"/>
      <c r="CC14" s="470"/>
      <c r="CD14" s="470"/>
      <c r="CE14" s="470">
        <v>1</v>
      </c>
      <c r="CF14" s="470"/>
      <c r="CG14" s="470"/>
      <c r="CH14" s="470"/>
      <c r="CI14" s="473"/>
      <c r="CJ14" s="388">
        <f t="shared" si="3"/>
        <v>1</v>
      </c>
      <c r="CK14" s="119"/>
      <c r="CL14" s="426">
        <v>2</v>
      </c>
      <c r="CM14" s="214"/>
      <c r="CN14" s="203"/>
      <c r="CO14" s="203"/>
      <c r="CP14" s="203"/>
      <c r="CQ14" s="203"/>
      <c r="CR14" s="203"/>
      <c r="CS14" s="203"/>
      <c r="CT14" s="203"/>
      <c r="CU14" s="203"/>
      <c r="CV14" s="203"/>
      <c r="CW14" s="203">
        <v>1</v>
      </c>
      <c r="CX14" s="203">
        <v>1</v>
      </c>
      <c r="CY14" s="203"/>
      <c r="CZ14" s="203"/>
      <c r="DA14" s="203"/>
      <c r="DB14" s="365"/>
      <c r="DC14" s="388">
        <f t="shared" si="4"/>
        <v>2</v>
      </c>
      <c r="DD14" s="180"/>
      <c r="DE14" s="230">
        <v>0</v>
      </c>
      <c r="DF14" s="214"/>
      <c r="DG14" s="203"/>
      <c r="DH14" s="203"/>
      <c r="DI14" s="203"/>
      <c r="DJ14" s="203"/>
      <c r="DK14" s="203"/>
      <c r="DL14" s="203"/>
      <c r="DM14" s="203"/>
      <c r="DN14" s="203"/>
      <c r="DO14" s="203"/>
      <c r="DP14" s="203"/>
      <c r="DQ14" s="203"/>
      <c r="DR14" s="203"/>
      <c r="DS14" s="203"/>
      <c r="DT14" s="203"/>
      <c r="DU14" s="365"/>
      <c r="DV14" s="388">
        <f t="shared" si="5"/>
        <v>0</v>
      </c>
      <c r="DW14" s="119"/>
      <c r="DX14" s="229">
        <v>0</v>
      </c>
      <c r="DY14" s="214"/>
      <c r="DZ14" s="203"/>
      <c r="EA14" s="203"/>
      <c r="EB14" s="203"/>
      <c r="EC14" s="203"/>
      <c r="ED14" s="203"/>
      <c r="EE14" s="203"/>
      <c r="EF14" s="203"/>
      <c r="EG14" s="203"/>
      <c r="EH14" s="203"/>
      <c r="EI14" s="203"/>
      <c r="EJ14" s="203"/>
      <c r="EK14" s="203"/>
      <c r="EL14" s="203"/>
      <c r="EM14" s="203"/>
      <c r="EN14" s="365"/>
      <c r="EO14" s="388">
        <f t="shared" si="6"/>
        <v>0</v>
      </c>
      <c r="EP14" s="119"/>
      <c r="EQ14" s="200">
        <f t="shared" si="7"/>
        <v>17</v>
      </c>
      <c r="ET14" s="206">
        <f t="shared" si="8"/>
        <v>0</v>
      </c>
      <c r="EU14" s="254">
        <f t="shared" si="11"/>
        <v>0</v>
      </c>
      <c r="EV14" s="254">
        <f t="shared" si="11"/>
        <v>0</v>
      </c>
      <c r="EW14" s="254">
        <f t="shared" si="11"/>
        <v>0</v>
      </c>
      <c r="EX14" s="254">
        <f t="shared" si="11"/>
        <v>0</v>
      </c>
      <c r="EY14" s="254">
        <f t="shared" si="11"/>
        <v>0</v>
      </c>
      <c r="EZ14" s="254">
        <f t="shared" si="11"/>
        <v>1</v>
      </c>
      <c r="FA14" s="254">
        <f t="shared" si="11"/>
        <v>1</v>
      </c>
      <c r="FB14" s="254">
        <f t="shared" si="11"/>
        <v>0</v>
      </c>
      <c r="FC14" s="254">
        <f t="shared" si="11"/>
        <v>2</v>
      </c>
      <c r="FD14" s="254">
        <f t="shared" si="11"/>
        <v>5</v>
      </c>
      <c r="FE14" s="254">
        <f t="shared" si="11"/>
        <v>5</v>
      </c>
      <c r="FF14" s="254">
        <f t="shared" si="11"/>
        <v>2</v>
      </c>
      <c r="FG14" s="254">
        <f t="shared" si="11"/>
        <v>0</v>
      </c>
      <c r="FH14" s="254">
        <f t="shared" si="11"/>
        <v>1</v>
      </c>
      <c r="FI14" s="254">
        <f t="shared" si="11"/>
        <v>0</v>
      </c>
      <c r="FJ14" s="395">
        <f t="shared" si="10"/>
        <v>17</v>
      </c>
    </row>
    <row r="15" spans="1:166" ht="74.25" customHeight="1" thickBot="1">
      <c r="A15" s="133">
        <v>1</v>
      </c>
      <c r="B15" s="176" t="s">
        <v>147</v>
      </c>
      <c r="C15" s="136" t="s">
        <v>154</v>
      </c>
      <c r="D15" s="87"/>
      <c r="E15" s="18"/>
      <c r="F15" s="19"/>
      <c r="G15" s="20"/>
      <c r="H15" s="21"/>
      <c r="I15" s="22"/>
      <c r="J15" s="23"/>
      <c r="K15" s="20"/>
      <c r="L15" s="20"/>
      <c r="M15" s="119"/>
      <c r="N15" s="423">
        <v>4</v>
      </c>
      <c r="O15" s="214"/>
      <c r="P15" s="203"/>
      <c r="Q15" s="203"/>
      <c r="R15" s="203"/>
      <c r="S15" s="203"/>
      <c r="T15" s="203"/>
      <c r="U15" s="203"/>
      <c r="V15" s="203"/>
      <c r="W15" s="203"/>
      <c r="X15" s="203">
        <v>1</v>
      </c>
      <c r="Y15" s="203"/>
      <c r="Z15" s="203">
        <v>3</v>
      </c>
      <c r="AA15" s="203"/>
      <c r="AB15" s="203"/>
      <c r="AC15" s="203"/>
      <c r="AD15" s="365"/>
      <c r="AE15" s="389">
        <f t="shared" si="0"/>
        <v>4</v>
      </c>
      <c r="AF15" s="119"/>
      <c r="AG15" s="426"/>
      <c r="AH15" s="471"/>
      <c r="AI15" s="470"/>
      <c r="AJ15" s="470"/>
      <c r="AK15" s="470"/>
      <c r="AL15" s="470"/>
      <c r="AM15" s="470"/>
      <c r="AN15" s="470"/>
      <c r="AO15" s="470"/>
      <c r="AP15" s="470"/>
      <c r="AQ15" s="470"/>
      <c r="AR15" s="470"/>
      <c r="AS15" s="470"/>
      <c r="AT15" s="470"/>
      <c r="AU15" s="470"/>
      <c r="AV15" s="470"/>
      <c r="AW15" s="473"/>
      <c r="AX15" s="389">
        <f t="shared" si="1"/>
        <v>0</v>
      </c>
      <c r="AY15" s="549"/>
      <c r="AZ15" s="426">
        <v>5</v>
      </c>
      <c r="BA15" s="214"/>
      <c r="BB15" s="203"/>
      <c r="BC15" s="203"/>
      <c r="BD15" s="203"/>
      <c r="BE15" s="203">
        <v>1</v>
      </c>
      <c r="BF15" s="203"/>
      <c r="BG15" s="203"/>
      <c r="BH15" s="203"/>
      <c r="BI15" s="203"/>
      <c r="BJ15" s="203"/>
      <c r="BK15" s="203">
        <v>2</v>
      </c>
      <c r="BL15" s="203">
        <v>1</v>
      </c>
      <c r="BM15" s="203">
        <v>1</v>
      </c>
      <c r="BN15" s="203"/>
      <c r="BO15" s="203"/>
      <c r="BP15" s="365"/>
      <c r="BQ15" s="389">
        <f t="shared" si="2"/>
        <v>5</v>
      </c>
      <c r="BR15" s="119"/>
      <c r="BS15" s="426">
        <v>4</v>
      </c>
      <c r="BT15" s="471"/>
      <c r="BU15" s="470"/>
      <c r="BV15" s="470"/>
      <c r="BW15" s="470"/>
      <c r="BX15" s="470"/>
      <c r="BY15" s="470"/>
      <c r="BZ15" s="470"/>
      <c r="CA15" s="470">
        <v>1</v>
      </c>
      <c r="CB15" s="470"/>
      <c r="CC15" s="470">
        <v>1</v>
      </c>
      <c r="CD15" s="470">
        <v>2</v>
      </c>
      <c r="CE15" s="470"/>
      <c r="CF15" s="470"/>
      <c r="CG15" s="470"/>
      <c r="CH15" s="470"/>
      <c r="CI15" s="473"/>
      <c r="CJ15" s="389">
        <f t="shared" si="3"/>
        <v>4</v>
      </c>
      <c r="CK15" s="119"/>
      <c r="CL15" s="426"/>
      <c r="CM15" s="214"/>
      <c r="CN15" s="203"/>
      <c r="CO15" s="203"/>
      <c r="CP15" s="203"/>
      <c r="CQ15" s="203"/>
      <c r="CR15" s="203"/>
      <c r="CS15" s="203"/>
      <c r="CT15" s="203"/>
      <c r="CU15" s="203"/>
      <c r="CV15" s="203"/>
      <c r="CW15" s="203"/>
      <c r="CX15" s="203"/>
      <c r="CY15" s="203"/>
      <c r="CZ15" s="203"/>
      <c r="DA15" s="203"/>
      <c r="DB15" s="365"/>
      <c r="DC15" s="389">
        <f t="shared" si="4"/>
        <v>0</v>
      </c>
      <c r="DD15" s="180"/>
      <c r="DE15" s="228">
        <v>0</v>
      </c>
      <c r="DF15" s="214"/>
      <c r="DG15" s="203"/>
      <c r="DH15" s="203"/>
      <c r="DI15" s="203"/>
      <c r="DJ15" s="203"/>
      <c r="DK15" s="203"/>
      <c r="DL15" s="203"/>
      <c r="DM15" s="203"/>
      <c r="DN15" s="203"/>
      <c r="DO15" s="203"/>
      <c r="DP15" s="203"/>
      <c r="DQ15" s="203"/>
      <c r="DR15" s="203"/>
      <c r="DS15" s="203"/>
      <c r="DT15" s="203"/>
      <c r="DU15" s="365"/>
      <c r="DV15" s="389">
        <f t="shared" si="5"/>
        <v>0</v>
      </c>
      <c r="DW15" s="119"/>
      <c r="DX15" s="229">
        <v>0</v>
      </c>
      <c r="DY15" s="214"/>
      <c r="DZ15" s="203"/>
      <c r="EA15" s="203"/>
      <c r="EB15" s="203"/>
      <c r="EC15" s="203"/>
      <c r="ED15" s="203"/>
      <c r="EE15" s="203"/>
      <c r="EF15" s="203"/>
      <c r="EG15" s="203"/>
      <c r="EH15" s="203"/>
      <c r="EI15" s="203"/>
      <c r="EJ15" s="203"/>
      <c r="EK15" s="203"/>
      <c r="EL15" s="203"/>
      <c r="EM15" s="203"/>
      <c r="EN15" s="365"/>
      <c r="EO15" s="389">
        <f t="shared" si="6"/>
        <v>0</v>
      </c>
      <c r="EP15" s="119"/>
      <c r="EQ15" s="200">
        <f t="shared" si="7"/>
        <v>13</v>
      </c>
      <c r="ET15" s="206">
        <f t="shared" si="8"/>
        <v>0</v>
      </c>
      <c r="EU15" s="254">
        <f t="shared" si="11"/>
        <v>0</v>
      </c>
      <c r="EV15" s="254">
        <f t="shared" si="11"/>
        <v>0</v>
      </c>
      <c r="EW15" s="254">
        <f t="shared" si="11"/>
        <v>0</v>
      </c>
      <c r="EX15" s="254">
        <f t="shared" si="11"/>
        <v>1</v>
      </c>
      <c r="EY15" s="254">
        <f t="shared" si="11"/>
        <v>0</v>
      </c>
      <c r="EZ15" s="254">
        <f t="shared" si="11"/>
        <v>0</v>
      </c>
      <c r="FA15" s="254">
        <f t="shared" si="11"/>
        <v>1</v>
      </c>
      <c r="FB15" s="254">
        <f t="shared" si="11"/>
        <v>0</v>
      </c>
      <c r="FC15" s="254">
        <f t="shared" si="11"/>
        <v>2</v>
      </c>
      <c r="FD15" s="254">
        <f t="shared" si="11"/>
        <v>4</v>
      </c>
      <c r="FE15" s="254">
        <f t="shared" si="11"/>
        <v>4</v>
      </c>
      <c r="FF15" s="254">
        <f t="shared" si="11"/>
        <v>1</v>
      </c>
      <c r="FG15" s="254">
        <f t="shared" si="11"/>
        <v>0</v>
      </c>
      <c r="FH15" s="254">
        <f t="shared" si="11"/>
        <v>0</v>
      </c>
      <c r="FI15" s="254">
        <f t="shared" si="11"/>
        <v>0</v>
      </c>
      <c r="FJ15" s="395">
        <f t="shared" si="10"/>
        <v>13</v>
      </c>
    </row>
    <row r="16" spans="1:166" ht="113.25" customHeight="1" thickBot="1">
      <c r="A16" s="133">
        <v>1</v>
      </c>
      <c r="B16" s="177" t="s">
        <v>44</v>
      </c>
      <c r="C16" s="139" t="s">
        <v>45</v>
      </c>
      <c r="D16" s="87"/>
      <c r="E16" s="18"/>
      <c r="F16" s="19"/>
      <c r="G16" s="20"/>
      <c r="H16" s="21"/>
      <c r="I16" s="22"/>
      <c r="J16" s="23"/>
      <c r="K16" s="20"/>
      <c r="L16" s="20"/>
      <c r="M16" s="119"/>
      <c r="N16" s="423">
        <v>10</v>
      </c>
      <c r="O16" s="214"/>
      <c r="P16" s="203"/>
      <c r="Q16" s="203"/>
      <c r="R16" s="203"/>
      <c r="S16" s="203"/>
      <c r="T16" s="203"/>
      <c r="U16" s="203"/>
      <c r="V16" s="203">
        <v>2</v>
      </c>
      <c r="W16" s="203"/>
      <c r="X16" s="203">
        <v>3</v>
      </c>
      <c r="Y16" s="203">
        <v>1</v>
      </c>
      <c r="Z16" s="203">
        <v>2</v>
      </c>
      <c r="AA16" s="203">
        <v>1</v>
      </c>
      <c r="AB16" s="203">
        <v>1</v>
      </c>
      <c r="AC16" s="203"/>
      <c r="AD16" s="365"/>
      <c r="AE16" s="388">
        <f t="shared" si="0"/>
        <v>10</v>
      </c>
      <c r="AF16" s="119"/>
      <c r="AG16" s="426"/>
      <c r="AH16" s="471"/>
      <c r="AI16" s="470"/>
      <c r="AJ16" s="470"/>
      <c r="AK16" s="470"/>
      <c r="AL16" s="470"/>
      <c r="AM16" s="470"/>
      <c r="AN16" s="470"/>
      <c r="AO16" s="470"/>
      <c r="AP16" s="470"/>
      <c r="AQ16" s="470"/>
      <c r="AR16" s="470"/>
      <c r="AS16" s="470"/>
      <c r="AT16" s="470"/>
      <c r="AU16" s="470"/>
      <c r="AV16" s="470"/>
      <c r="AW16" s="473"/>
      <c r="AX16" s="388">
        <f t="shared" si="1"/>
        <v>0</v>
      </c>
      <c r="AY16" s="548"/>
      <c r="AZ16" s="426">
        <v>2</v>
      </c>
      <c r="BA16" s="214"/>
      <c r="BB16" s="203"/>
      <c r="BC16" s="203"/>
      <c r="BD16" s="203"/>
      <c r="BE16" s="203"/>
      <c r="BF16" s="203"/>
      <c r="BG16" s="203"/>
      <c r="BH16" s="203"/>
      <c r="BI16" s="203"/>
      <c r="BJ16" s="203"/>
      <c r="BK16" s="203">
        <v>1</v>
      </c>
      <c r="BL16" s="203">
        <v>1</v>
      </c>
      <c r="BM16" s="203"/>
      <c r="BN16" s="203"/>
      <c r="BO16" s="203"/>
      <c r="BP16" s="365"/>
      <c r="BQ16" s="388">
        <f t="shared" si="2"/>
        <v>2</v>
      </c>
      <c r="BR16" s="119"/>
      <c r="BS16" s="426">
        <v>6</v>
      </c>
      <c r="BT16" s="471"/>
      <c r="BU16" s="470"/>
      <c r="BV16" s="470"/>
      <c r="BW16" s="470"/>
      <c r="BX16" s="470"/>
      <c r="BY16" s="470"/>
      <c r="BZ16" s="470"/>
      <c r="CA16" s="470">
        <v>1</v>
      </c>
      <c r="CB16" s="470"/>
      <c r="CC16" s="470"/>
      <c r="CD16" s="470">
        <v>1</v>
      </c>
      <c r="CE16" s="470">
        <v>1</v>
      </c>
      <c r="CF16" s="470">
        <v>2</v>
      </c>
      <c r="CG16" s="470"/>
      <c r="CH16" s="470">
        <v>1</v>
      </c>
      <c r="CI16" s="473"/>
      <c r="CJ16" s="388">
        <f t="shared" si="3"/>
        <v>6</v>
      </c>
      <c r="CK16" s="119"/>
      <c r="CL16" s="426">
        <v>6</v>
      </c>
      <c r="CM16" s="214"/>
      <c r="CN16" s="203"/>
      <c r="CO16" s="203">
        <v>1</v>
      </c>
      <c r="CP16" s="203"/>
      <c r="CQ16" s="203"/>
      <c r="CR16" s="203"/>
      <c r="CS16" s="203"/>
      <c r="CT16" s="203"/>
      <c r="CU16" s="203"/>
      <c r="CV16" s="203"/>
      <c r="CW16" s="203">
        <v>2</v>
      </c>
      <c r="CX16" s="203">
        <v>2</v>
      </c>
      <c r="CY16" s="203"/>
      <c r="CZ16" s="203">
        <v>1</v>
      </c>
      <c r="DA16" s="203"/>
      <c r="DB16" s="365"/>
      <c r="DC16" s="388">
        <f t="shared" si="4"/>
        <v>6</v>
      </c>
      <c r="DD16" s="180"/>
      <c r="DE16" s="228">
        <v>0</v>
      </c>
      <c r="DF16" s="214"/>
      <c r="DG16" s="203"/>
      <c r="DH16" s="203"/>
      <c r="DI16" s="203"/>
      <c r="DJ16" s="203"/>
      <c r="DK16" s="203"/>
      <c r="DL16" s="203"/>
      <c r="DM16" s="203"/>
      <c r="DN16" s="203"/>
      <c r="DO16" s="203"/>
      <c r="DP16" s="203"/>
      <c r="DQ16" s="203"/>
      <c r="DR16" s="203"/>
      <c r="DS16" s="203"/>
      <c r="DT16" s="203"/>
      <c r="DU16" s="365"/>
      <c r="DV16" s="388">
        <f t="shared" si="5"/>
        <v>0</v>
      </c>
      <c r="DW16" s="119"/>
      <c r="DX16" s="229">
        <v>0</v>
      </c>
      <c r="DY16" s="214"/>
      <c r="DZ16" s="203"/>
      <c r="EA16" s="203"/>
      <c r="EB16" s="203"/>
      <c r="EC16" s="203"/>
      <c r="ED16" s="203"/>
      <c r="EE16" s="203"/>
      <c r="EF16" s="203"/>
      <c r="EG16" s="203"/>
      <c r="EH16" s="203"/>
      <c r="EI16" s="203"/>
      <c r="EJ16" s="203"/>
      <c r="EK16" s="203"/>
      <c r="EL16" s="203"/>
      <c r="EM16" s="203"/>
      <c r="EN16" s="365"/>
      <c r="EO16" s="388">
        <f t="shared" si="6"/>
        <v>0</v>
      </c>
      <c r="EP16" s="119"/>
      <c r="EQ16" s="200">
        <f t="shared" si="7"/>
        <v>24</v>
      </c>
      <c r="ET16" s="206">
        <f t="shared" si="8"/>
        <v>0</v>
      </c>
      <c r="EU16" s="254">
        <f t="shared" si="11"/>
        <v>0</v>
      </c>
      <c r="EV16" s="254">
        <f t="shared" si="11"/>
        <v>1</v>
      </c>
      <c r="EW16" s="254">
        <f t="shared" si="11"/>
        <v>0</v>
      </c>
      <c r="EX16" s="254">
        <f t="shared" si="11"/>
        <v>0</v>
      </c>
      <c r="EY16" s="254">
        <f t="shared" si="11"/>
        <v>0</v>
      </c>
      <c r="EZ16" s="254">
        <f t="shared" si="11"/>
        <v>0</v>
      </c>
      <c r="FA16" s="254">
        <f t="shared" si="11"/>
        <v>3</v>
      </c>
      <c r="FB16" s="254">
        <f t="shared" si="11"/>
        <v>0</v>
      </c>
      <c r="FC16" s="254">
        <f t="shared" si="11"/>
        <v>3</v>
      </c>
      <c r="FD16" s="254">
        <f t="shared" si="11"/>
        <v>5</v>
      </c>
      <c r="FE16" s="254">
        <f t="shared" si="11"/>
        <v>6</v>
      </c>
      <c r="FF16" s="254">
        <f t="shared" si="11"/>
        <v>3</v>
      </c>
      <c r="FG16" s="254">
        <f t="shared" si="11"/>
        <v>2</v>
      </c>
      <c r="FH16" s="254">
        <f t="shared" si="11"/>
        <v>1</v>
      </c>
      <c r="FI16" s="254">
        <f t="shared" si="11"/>
        <v>0</v>
      </c>
      <c r="FJ16" s="395">
        <f t="shared" si="10"/>
        <v>24</v>
      </c>
    </row>
    <row r="17" spans="1:166" ht="54" customHeight="1" thickBot="1">
      <c r="A17" s="133">
        <v>1</v>
      </c>
      <c r="B17" s="178" t="s">
        <v>11</v>
      </c>
      <c r="C17" s="66" t="s">
        <v>12</v>
      </c>
      <c r="D17" s="87"/>
      <c r="E17" s="18"/>
      <c r="F17" s="19"/>
      <c r="G17" s="20"/>
      <c r="H17" s="21"/>
      <c r="I17" s="22"/>
      <c r="J17" s="23"/>
      <c r="K17" s="20"/>
      <c r="L17" s="20"/>
      <c r="M17" s="119"/>
      <c r="N17" s="424">
        <v>11</v>
      </c>
      <c r="O17" s="214"/>
      <c r="P17" s="203">
        <v>1</v>
      </c>
      <c r="Q17" s="203">
        <v>2</v>
      </c>
      <c r="R17" s="203"/>
      <c r="S17" s="203"/>
      <c r="T17" s="203">
        <v>1</v>
      </c>
      <c r="U17" s="203">
        <v>1</v>
      </c>
      <c r="V17" s="203"/>
      <c r="W17" s="203"/>
      <c r="X17" s="203">
        <v>1</v>
      </c>
      <c r="Y17" s="203">
        <v>2</v>
      </c>
      <c r="Z17" s="203">
        <v>2</v>
      </c>
      <c r="AA17" s="203"/>
      <c r="AB17" s="203">
        <v>1</v>
      </c>
      <c r="AC17" s="203"/>
      <c r="AD17" s="365"/>
      <c r="AE17" s="386">
        <f t="shared" si="0"/>
        <v>11</v>
      </c>
      <c r="AF17" s="119"/>
      <c r="AG17" s="427">
        <v>11</v>
      </c>
      <c r="AH17" s="471">
        <v>2</v>
      </c>
      <c r="AI17" s="470"/>
      <c r="AJ17" s="470">
        <v>1</v>
      </c>
      <c r="AK17" s="470">
        <v>3</v>
      </c>
      <c r="AL17" s="470">
        <v>1</v>
      </c>
      <c r="AM17" s="470"/>
      <c r="AN17" s="470">
        <v>1</v>
      </c>
      <c r="AO17" s="470"/>
      <c r="AP17" s="470">
        <v>1</v>
      </c>
      <c r="AQ17" s="470"/>
      <c r="AR17" s="470"/>
      <c r="AS17" s="470">
        <v>2</v>
      </c>
      <c r="AT17" s="470"/>
      <c r="AU17" s="470"/>
      <c r="AV17" s="470"/>
      <c r="AW17" s="473"/>
      <c r="AX17" s="386">
        <f t="shared" si="1"/>
        <v>11</v>
      </c>
      <c r="AY17" s="549"/>
      <c r="AZ17" s="427">
        <v>6</v>
      </c>
      <c r="BA17" s="214"/>
      <c r="BB17" s="203"/>
      <c r="BC17" s="203"/>
      <c r="BD17" s="203"/>
      <c r="BE17" s="203"/>
      <c r="BF17" s="203"/>
      <c r="BG17" s="203"/>
      <c r="BH17" s="203"/>
      <c r="BI17" s="203"/>
      <c r="BJ17" s="203">
        <v>1</v>
      </c>
      <c r="BK17" s="203">
        <v>1</v>
      </c>
      <c r="BL17" s="203">
        <v>2</v>
      </c>
      <c r="BM17" s="203">
        <v>2</v>
      </c>
      <c r="BN17" s="203"/>
      <c r="BO17" s="203"/>
      <c r="BP17" s="365"/>
      <c r="BQ17" s="386">
        <f t="shared" si="2"/>
        <v>6</v>
      </c>
      <c r="BR17" s="119"/>
      <c r="BS17" s="427"/>
      <c r="BT17" s="471"/>
      <c r="BU17" s="470"/>
      <c r="BV17" s="470"/>
      <c r="BW17" s="470"/>
      <c r="BX17" s="470"/>
      <c r="BY17" s="470"/>
      <c r="BZ17" s="470"/>
      <c r="CA17" s="470"/>
      <c r="CB17" s="470"/>
      <c r="CC17" s="470"/>
      <c r="CD17" s="470"/>
      <c r="CE17" s="470"/>
      <c r="CF17" s="470"/>
      <c r="CG17" s="470"/>
      <c r="CH17" s="470"/>
      <c r="CI17" s="473"/>
      <c r="CJ17" s="386">
        <f t="shared" si="3"/>
        <v>0</v>
      </c>
      <c r="CK17" s="119"/>
      <c r="CL17" s="427"/>
      <c r="CM17" s="214"/>
      <c r="CN17" s="203"/>
      <c r="CO17" s="203"/>
      <c r="CP17" s="203"/>
      <c r="CQ17" s="203"/>
      <c r="CR17" s="203"/>
      <c r="CS17" s="203"/>
      <c r="CT17" s="203"/>
      <c r="CU17" s="203"/>
      <c r="CV17" s="203"/>
      <c r="CW17" s="203"/>
      <c r="CX17" s="203"/>
      <c r="CY17" s="203"/>
      <c r="CZ17" s="203"/>
      <c r="DA17" s="203"/>
      <c r="DB17" s="365"/>
      <c r="DC17" s="386">
        <f t="shared" si="4"/>
        <v>0</v>
      </c>
      <c r="DD17" s="180"/>
      <c r="DE17" s="400">
        <v>0</v>
      </c>
      <c r="DF17" s="214"/>
      <c r="DG17" s="203"/>
      <c r="DH17" s="203"/>
      <c r="DI17" s="203"/>
      <c r="DJ17" s="203"/>
      <c r="DK17" s="203"/>
      <c r="DL17" s="203"/>
      <c r="DM17" s="203"/>
      <c r="DN17" s="203"/>
      <c r="DO17" s="203"/>
      <c r="DP17" s="203"/>
      <c r="DQ17" s="203"/>
      <c r="DR17" s="203"/>
      <c r="DS17" s="203"/>
      <c r="DT17" s="203"/>
      <c r="DU17" s="365"/>
      <c r="DV17" s="386">
        <f t="shared" si="5"/>
        <v>0</v>
      </c>
      <c r="DW17" s="119"/>
      <c r="DX17" s="398">
        <v>0</v>
      </c>
      <c r="DY17" s="214"/>
      <c r="DZ17" s="203"/>
      <c r="EA17" s="203"/>
      <c r="EB17" s="203"/>
      <c r="EC17" s="203"/>
      <c r="ED17" s="203"/>
      <c r="EE17" s="203"/>
      <c r="EF17" s="203"/>
      <c r="EG17" s="203"/>
      <c r="EH17" s="203"/>
      <c r="EI17" s="203"/>
      <c r="EJ17" s="203"/>
      <c r="EK17" s="203"/>
      <c r="EL17" s="203"/>
      <c r="EM17" s="203"/>
      <c r="EN17" s="365"/>
      <c r="EO17" s="386">
        <f t="shared" si="6"/>
        <v>0</v>
      </c>
      <c r="EP17" s="119"/>
      <c r="EQ17" s="200">
        <f t="shared" si="7"/>
        <v>28</v>
      </c>
      <c r="ET17" s="376">
        <f t="shared" si="8"/>
        <v>2</v>
      </c>
      <c r="EU17" s="377">
        <f t="shared" si="11"/>
        <v>1</v>
      </c>
      <c r="EV17" s="377">
        <f t="shared" si="11"/>
        <v>3</v>
      </c>
      <c r="EW17" s="377">
        <f t="shared" si="11"/>
        <v>3</v>
      </c>
      <c r="EX17" s="377">
        <f t="shared" si="11"/>
        <v>1</v>
      </c>
      <c r="EY17" s="377">
        <f t="shared" si="11"/>
        <v>1</v>
      </c>
      <c r="EZ17" s="377">
        <f t="shared" si="11"/>
        <v>2</v>
      </c>
      <c r="FA17" s="377">
        <f t="shared" si="11"/>
        <v>0</v>
      </c>
      <c r="FB17" s="377">
        <f t="shared" si="11"/>
        <v>1</v>
      </c>
      <c r="FC17" s="377">
        <f t="shared" si="11"/>
        <v>2</v>
      </c>
      <c r="FD17" s="377">
        <f t="shared" si="11"/>
        <v>3</v>
      </c>
      <c r="FE17" s="377">
        <f t="shared" si="11"/>
        <v>6</v>
      </c>
      <c r="FF17" s="377">
        <f t="shared" si="11"/>
        <v>2</v>
      </c>
      <c r="FG17" s="377">
        <f t="shared" si="11"/>
        <v>1</v>
      </c>
      <c r="FH17" s="377">
        <f t="shared" si="11"/>
        <v>0</v>
      </c>
      <c r="FI17" s="377">
        <f t="shared" si="11"/>
        <v>0</v>
      </c>
      <c r="FJ17" s="395">
        <f t="shared" si="10"/>
        <v>28</v>
      </c>
    </row>
    <row r="18" spans="1:145" ht="27" customHeight="1" thickBot="1">
      <c r="A18" s="512"/>
      <c r="B18" s="512"/>
      <c r="C18" s="512"/>
      <c r="D18" s="512"/>
      <c r="E18" s="512"/>
      <c r="F18" s="512"/>
      <c r="G18" s="512"/>
      <c r="H18" s="512"/>
      <c r="I18" s="512"/>
      <c r="J18" s="512"/>
      <c r="K18" s="512"/>
      <c r="L18" s="512"/>
      <c r="M18" s="119"/>
      <c r="N18" s="421"/>
      <c r="O18" s="188"/>
      <c r="P18" s="188"/>
      <c r="Q18" s="188"/>
      <c r="R18" s="188"/>
      <c r="S18" s="188"/>
      <c r="T18" s="189"/>
      <c r="U18" s="189"/>
      <c r="V18" s="189"/>
      <c r="W18" s="189"/>
      <c r="X18" s="189"/>
      <c r="Y18" s="189"/>
      <c r="Z18" s="189"/>
      <c r="AA18" s="189"/>
      <c r="AB18" s="189"/>
      <c r="AC18" s="189"/>
      <c r="AD18" s="189"/>
      <c r="AE18" s="189"/>
      <c r="AF18" s="144"/>
      <c r="AG18" s="421"/>
      <c r="AH18" s="188"/>
      <c r="AI18" s="188"/>
      <c r="AJ18" s="188"/>
      <c r="AK18" s="188"/>
      <c r="AL18" s="188"/>
      <c r="AM18" s="189"/>
      <c r="AN18" s="189"/>
      <c r="AO18" s="189"/>
      <c r="AP18" s="189"/>
      <c r="AQ18" s="189"/>
      <c r="AR18" s="189"/>
      <c r="AS18" s="189"/>
      <c r="AT18" s="189"/>
      <c r="AU18" s="189"/>
      <c r="AV18" s="189"/>
      <c r="AW18" s="189"/>
      <c r="AX18" s="189"/>
      <c r="AY18" s="144"/>
      <c r="AZ18" s="421"/>
      <c r="BA18" s="188"/>
      <c r="BB18" s="188"/>
      <c r="BC18" s="188"/>
      <c r="BD18" s="188"/>
      <c r="BE18" s="188"/>
      <c r="BF18" s="189"/>
      <c r="BG18" s="189"/>
      <c r="BH18" s="189"/>
      <c r="BI18" s="189"/>
      <c r="BJ18" s="189"/>
      <c r="BK18" s="189"/>
      <c r="BL18" s="189"/>
      <c r="BM18" s="189"/>
      <c r="BN18" s="189"/>
      <c r="BO18" s="189"/>
      <c r="BP18" s="189"/>
      <c r="BQ18" s="189"/>
      <c r="BR18" s="144"/>
      <c r="BS18" s="421"/>
      <c r="BT18" s="188"/>
      <c r="BU18" s="188"/>
      <c r="BV18" s="188"/>
      <c r="BW18" s="188"/>
      <c r="BX18" s="188"/>
      <c r="BY18" s="189"/>
      <c r="BZ18" s="189"/>
      <c r="CA18" s="189"/>
      <c r="CB18" s="189"/>
      <c r="CC18" s="189"/>
      <c r="CD18" s="189"/>
      <c r="CE18" s="189"/>
      <c r="CF18" s="189"/>
      <c r="CG18" s="189"/>
      <c r="CH18" s="189"/>
      <c r="CI18" s="189"/>
      <c r="CJ18" s="189"/>
      <c r="CK18" s="89"/>
      <c r="CL18" s="421"/>
      <c r="CM18" s="188"/>
      <c r="CN18" s="188"/>
      <c r="CO18" s="188"/>
      <c r="CP18" s="188"/>
      <c r="CQ18" s="188"/>
      <c r="CR18" s="189"/>
      <c r="CS18" s="189"/>
      <c r="CT18" s="189"/>
      <c r="CU18" s="189"/>
      <c r="CV18" s="189"/>
      <c r="CW18" s="189"/>
      <c r="CX18" s="189"/>
      <c r="CY18" s="189"/>
      <c r="CZ18" s="189"/>
      <c r="DA18" s="189"/>
      <c r="DB18" s="189"/>
      <c r="DC18" s="189"/>
      <c r="DD18" s="89"/>
      <c r="DE18" s="421"/>
      <c r="DF18" s="188"/>
      <c r="DG18" s="188"/>
      <c r="DH18" s="188"/>
      <c r="DI18" s="188"/>
      <c r="DJ18" s="188"/>
      <c r="DK18" s="189"/>
      <c r="DL18" s="189"/>
      <c r="DM18" s="189"/>
      <c r="DN18" s="189"/>
      <c r="DO18" s="189"/>
      <c r="DP18" s="189"/>
      <c r="DQ18" s="189"/>
      <c r="DR18" s="189"/>
      <c r="DS18" s="189"/>
      <c r="DT18" s="189"/>
      <c r="DU18" s="189"/>
      <c r="DV18" s="189"/>
      <c r="DW18" s="89"/>
      <c r="DX18" s="421"/>
      <c r="DY18" s="188"/>
      <c r="DZ18" s="188"/>
      <c r="EA18" s="188"/>
      <c r="EB18" s="188"/>
      <c r="EC18" s="188"/>
      <c r="ED18" s="189"/>
      <c r="EE18" s="189"/>
      <c r="EF18" s="189"/>
      <c r="EG18" s="189"/>
      <c r="EH18" s="189"/>
      <c r="EI18" s="189"/>
      <c r="EJ18" s="189"/>
      <c r="EK18" s="189"/>
      <c r="EL18" s="189"/>
      <c r="EM18" s="189"/>
      <c r="EN18" s="189"/>
      <c r="EO18" s="189"/>
    </row>
    <row r="19" spans="15:145" ht="30" customHeight="1">
      <c r="O19" s="188"/>
      <c r="P19" s="188"/>
      <c r="Q19" s="188"/>
      <c r="R19" s="188"/>
      <c r="S19" s="188"/>
      <c r="T19" s="189"/>
      <c r="U19" s="189"/>
      <c r="V19" s="189"/>
      <c r="W19" s="189"/>
      <c r="X19" s="189"/>
      <c r="Y19" s="189"/>
      <c r="Z19" s="189"/>
      <c r="AA19" s="189"/>
      <c r="AB19" s="189"/>
      <c r="AC19" s="189"/>
      <c r="AD19" s="189"/>
      <c r="AE19" s="189"/>
      <c r="AH19" s="188"/>
      <c r="AI19" s="188"/>
      <c r="AJ19" s="188"/>
      <c r="AK19" s="188"/>
      <c r="AL19" s="188"/>
      <c r="AM19" s="189"/>
      <c r="AN19" s="189"/>
      <c r="AO19" s="189"/>
      <c r="AP19" s="189"/>
      <c r="AQ19" s="189"/>
      <c r="AR19" s="189"/>
      <c r="AS19" s="189"/>
      <c r="AT19" s="189"/>
      <c r="AU19" s="189"/>
      <c r="AV19" s="189"/>
      <c r="AW19" s="189"/>
      <c r="AX19" s="189"/>
      <c r="BA19" s="188"/>
      <c r="BB19" s="188"/>
      <c r="BC19" s="188"/>
      <c r="BD19" s="188"/>
      <c r="BE19" s="188"/>
      <c r="BF19" s="189"/>
      <c r="BG19" s="189"/>
      <c r="BH19" s="189"/>
      <c r="BI19" s="189"/>
      <c r="BJ19" s="189"/>
      <c r="BK19" s="189"/>
      <c r="BL19" s="189"/>
      <c r="BM19" s="189"/>
      <c r="BN19" s="189"/>
      <c r="BO19" s="189"/>
      <c r="BP19" s="189"/>
      <c r="BQ19" s="189"/>
      <c r="BT19" s="188"/>
      <c r="BU19" s="188"/>
      <c r="BV19" s="188"/>
      <c r="BW19" s="188"/>
      <c r="BX19" s="188"/>
      <c r="BY19" s="189"/>
      <c r="BZ19" s="189"/>
      <c r="CA19" s="189"/>
      <c r="CB19" s="189"/>
      <c r="CC19" s="189"/>
      <c r="CD19" s="189"/>
      <c r="CE19" s="189"/>
      <c r="CF19" s="189"/>
      <c r="CG19" s="189"/>
      <c r="CH19" s="189"/>
      <c r="CI19" s="189"/>
      <c r="CJ19" s="189"/>
      <c r="CM19" s="188"/>
      <c r="CN19" s="188"/>
      <c r="CO19" s="188"/>
      <c r="CP19" s="188"/>
      <c r="CQ19" s="188"/>
      <c r="CR19" s="189"/>
      <c r="CS19" s="189"/>
      <c r="CT19" s="189"/>
      <c r="CU19" s="189"/>
      <c r="CV19" s="189"/>
      <c r="CW19" s="189"/>
      <c r="CX19" s="189"/>
      <c r="CY19" s="189"/>
      <c r="CZ19" s="189"/>
      <c r="DA19" s="189"/>
      <c r="DB19" s="189"/>
      <c r="DC19" s="189"/>
      <c r="DF19" s="188"/>
      <c r="DG19" s="188"/>
      <c r="DH19" s="188"/>
      <c r="DI19" s="188"/>
      <c r="DJ19" s="188"/>
      <c r="DK19" s="189"/>
      <c r="DL19" s="189"/>
      <c r="DM19" s="189"/>
      <c r="DN19" s="189"/>
      <c r="DO19" s="189"/>
      <c r="DP19" s="189"/>
      <c r="DQ19" s="189"/>
      <c r="DR19" s="189"/>
      <c r="DS19" s="189"/>
      <c r="DT19" s="189"/>
      <c r="DU19" s="189"/>
      <c r="DV19" s="189"/>
      <c r="DY19" s="188"/>
      <c r="DZ19" s="188"/>
      <c r="EA19" s="188"/>
      <c r="EB19" s="188"/>
      <c r="EC19" s="188"/>
      <c r="ED19" s="189"/>
      <c r="EE19" s="189"/>
      <c r="EF19" s="189"/>
      <c r="EG19" s="189"/>
      <c r="EH19" s="189"/>
      <c r="EI19" s="189"/>
      <c r="EJ19" s="189"/>
      <c r="EK19" s="189"/>
      <c r="EL19" s="189"/>
      <c r="EM19" s="189"/>
      <c r="EN19" s="189"/>
      <c r="EO19" s="189"/>
    </row>
    <row r="20" spans="15:145" ht="24">
      <c r="O20" s="188"/>
      <c r="P20" s="188"/>
      <c r="Q20" s="188"/>
      <c r="R20" s="188"/>
      <c r="S20" s="188"/>
      <c r="T20" s="189"/>
      <c r="U20" s="189"/>
      <c r="V20" s="189"/>
      <c r="W20" s="189"/>
      <c r="X20" s="189"/>
      <c r="Y20" s="189"/>
      <c r="Z20" s="189"/>
      <c r="AA20" s="189"/>
      <c r="AB20" s="189"/>
      <c r="AC20" s="189"/>
      <c r="AD20" s="189"/>
      <c r="AE20" s="189"/>
      <c r="AH20" s="188"/>
      <c r="AI20" s="188"/>
      <c r="AJ20" s="188"/>
      <c r="AK20" s="188"/>
      <c r="AL20" s="188"/>
      <c r="AM20" s="189"/>
      <c r="AN20" s="189"/>
      <c r="AO20" s="189"/>
      <c r="AP20" s="189"/>
      <c r="AQ20" s="189"/>
      <c r="AR20" s="189"/>
      <c r="AS20" s="189"/>
      <c r="AT20" s="189"/>
      <c r="AU20" s="189"/>
      <c r="AV20" s="189"/>
      <c r="AW20" s="189"/>
      <c r="AX20" s="189"/>
      <c r="BA20" s="188"/>
      <c r="BB20" s="188"/>
      <c r="BC20" s="188"/>
      <c r="BD20" s="188"/>
      <c r="BE20" s="188"/>
      <c r="BF20" s="189"/>
      <c r="BG20" s="189"/>
      <c r="BH20" s="189"/>
      <c r="BI20" s="189"/>
      <c r="BJ20" s="189"/>
      <c r="BK20" s="189"/>
      <c r="BL20" s="189"/>
      <c r="BM20" s="189"/>
      <c r="BN20" s="189"/>
      <c r="BO20" s="189"/>
      <c r="BP20" s="189"/>
      <c r="BQ20" s="189"/>
      <c r="BT20" s="188"/>
      <c r="BU20" s="188"/>
      <c r="BV20" s="188"/>
      <c r="BW20" s="188"/>
      <c r="BX20" s="188"/>
      <c r="BY20" s="189"/>
      <c r="BZ20" s="189"/>
      <c r="CA20" s="189"/>
      <c r="CB20" s="189"/>
      <c r="CC20" s="189"/>
      <c r="CD20" s="189"/>
      <c r="CE20" s="189"/>
      <c r="CF20" s="189"/>
      <c r="CG20" s="189"/>
      <c r="CH20" s="189"/>
      <c r="CI20" s="189"/>
      <c r="CJ20" s="189"/>
      <c r="CM20" s="188"/>
      <c r="CN20" s="188"/>
      <c r="CO20" s="188"/>
      <c r="CP20" s="188"/>
      <c r="CQ20" s="188"/>
      <c r="CR20" s="189"/>
      <c r="CS20" s="189"/>
      <c r="CT20" s="189"/>
      <c r="CU20" s="189"/>
      <c r="CV20" s="189"/>
      <c r="CW20" s="189"/>
      <c r="CX20" s="189"/>
      <c r="CY20" s="189"/>
      <c r="CZ20" s="189"/>
      <c r="DA20" s="189"/>
      <c r="DB20" s="189"/>
      <c r="DC20" s="189"/>
      <c r="DF20" s="188"/>
      <c r="DG20" s="188"/>
      <c r="DH20" s="188"/>
      <c r="DI20" s="188"/>
      <c r="DJ20" s="188"/>
      <c r="DK20" s="189"/>
      <c r="DL20" s="189"/>
      <c r="DM20" s="189"/>
      <c r="DN20" s="189"/>
      <c r="DO20" s="189"/>
      <c r="DP20" s="189"/>
      <c r="DQ20" s="189"/>
      <c r="DR20" s="189"/>
      <c r="DS20" s="189"/>
      <c r="DT20" s="189"/>
      <c r="DU20" s="189"/>
      <c r="DV20" s="189"/>
      <c r="DY20" s="188"/>
      <c r="DZ20" s="188"/>
      <c r="EA20" s="188"/>
      <c r="EB20" s="188"/>
      <c r="EC20" s="188"/>
      <c r="ED20" s="189"/>
      <c r="EE20" s="189"/>
      <c r="EF20" s="189"/>
      <c r="EG20" s="189"/>
      <c r="EH20" s="189"/>
      <c r="EI20" s="189"/>
      <c r="EJ20" s="189"/>
      <c r="EK20" s="189"/>
      <c r="EL20" s="189"/>
      <c r="EM20" s="189"/>
      <c r="EN20" s="189"/>
      <c r="EO20" s="189"/>
    </row>
    <row r="21" spans="1:145" ht="24">
      <c r="A21" s="26"/>
      <c r="B21" s="511"/>
      <c r="C21" s="511"/>
      <c r="D21" s="511"/>
      <c r="E21" s="511"/>
      <c r="F21" s="511"/>
      <c r="G21" s="511"/>
      <c r="H21" s="511"/>
      <c r="I21" s="511"/>
      <c r="J21" s="511"/>
      <c r="K21" s="511"/>
      <c r="L21" s="511"/>
      <c r="O21" s="188"/>
      <c r="P21" s="188"/>
      <c r="Q21" s="188"/>
      <c r="R21" s="188"/>
      <c r="S21" s="188"/>
      <c r="T21" s="189"/>
      <c r="U21" s="189"/>
      <c r="V21" s="189"/>
      <c r="W21" s="189"/>
      <c r="X21" s="189"/>
      <c r="Y21" s="189"/>
      <c r="Z21" s="189"/>
      <c r="AA21" s="189"/>
      <c r="AB21" s="189"/>
      <c r="AC21" s="189"/>
      <c r="AD21" s="189"/>
      <c r="AE21" s="189"/>
      <c r="AH21" s="188"/>
      <c r="AI21" s="188"/>
      <c r="AJ21" s="188"/>
      <c r="AK21" s="188"/>
      <c r="AL21" s="188"/>
      <c r="AM21" s="189"/>
      <c r="AN21" s="189"/>
      <c r="AO21" s="189"/>
      <c r="AP21" s="189"/>
      <c r="AQ21" s="189"/>
      <c r="AR21" s="189"/>
      <c r="AS21" s="189"/>
      <c r="AT21" s="189"/>
      <c r="AU21" s="189"/>
      <c r="AV21" s="189"/>
      <c r="AW21" s="189"/>
      <c r="AX21" s="189"/>
      <c r="BA21" s="188"/>
      <c r="BB21" s="188"/>
      <c r="BC21" s="188"/>
      <c r="BD21" s="188"/>
      <c r="BE21" s="188"/>
      <c r="BF21" s="189"/>
      <c r="BG21" s="189"/>
      <c r="BH21" s="189"/>
      <c r="BI21" s="189"/>
      <c r="BJ21" s="189"/>
      <c r="BK21" s="189"/>
      <c r="BL21" s="189"/>
      <c r="BM21" s="189"/>
      <c r="BN21" s="189"/>
      <c r="BO21" s="189"/>
      <c r="BP21" s="189"/>
      <c r="BQ21" s="189"/>
      <c r="BT21" s="188"/>
      <c r="BU21" s="188"/>
      <c r="BV21" s="188"/>
      <c r="BW21" s="188"/>
      <c r="BX21" s="188"/>
      <c r="BY21" s="189"/>
      <c r="BZ21" s="189"/>
      <c r="CA21" s="189"/>
      <c r="CB21" s="189"/>
      <c r="CC21" s="189"/>
      <c r="CD21" s="189"/>
      <c r="CE21" s="189"/>
      <c r="CF21" s="189"/>
      <c r="CG21" s="189"/>
      <c r="CH21" s="189"/>
      <c r="CI21" s="189"/>
      <c r="CJ21" s="189"/>
      <c r="CM21" s="188"/>
      <c r="CN21" s="188"/>
      <c r="CO21" s="188"/>
      <c r="CP21" s="188"/>
      <c r="CQ21" s="188"/>
      <c r="CR21" s="189"/>
      <c r="CS21" s="189"/>
      <c r="CT21" s="189"/>
      <c r="CU21" s="189"/>
      <c r="CV21" s="189"/>
      <c r="CW21" s="189"/>
      <c r="CX21" s="189"/>
      <c r="CY21" s="189"/>
      <c r="CZ21" s="189"/>
      <c r="DA21" s="189"/>
      <c r="DB21" s="189"/>
      <c r="DC21" s="189"/>
      <c r="DF21" s="188"/>
      <c r="DG21" s="188"/>
      <c r="DH21" s="188"/>
      <c r="DI21" s="188"/>
      <c r="DJ21" s="188"/>
      <c r="DK21" s="189"/>
      <c r="DL21" s="189"/>
      <c r="DM21" s="189"/>
      <c r="DN21" s="189"/>
      <c r="DO21" s="189"/>
      <c r="DP21" s="189"/>
      <c r="DQ21" s="189"/>
      <c r="DR21" s="189"/>
      <c r="DS21" s="189"/>
      <c r="DT21" s="189"/>
      <c r="DU21" s="189"/>
      <c r="DV21" s="189"/>
      <c r="DY21" s="188"/>
      <c r="DZ21" s="188"/>
      <c r="EA21" s="188"/>
      <c r="EB21" s="188"/>
      <c r="EC21" s="188"/>
      <c r="ED21" s="189"/>
      <c r="EE21" s="189"/>
      <c r="EF21" s="189"/>
      <c r="EG21" s="189"/>
      <c r="EH21" s="189"/>
      <c r="EI21" s="189"/>
      <c r="EJ21" s="189"/>
      <c r="EK21" s="189"/>
      <c r="EL21" s="189"/>
      <c r="EM21" s="189"/>
      <c r="EN21" s="189"/>
      <c r="EO21" s="189"/>
    </row>
    <row r="22" spans="1:145" ht="12.75" customHeight="1">
      <c r="A22" s="27"/>
      <c r="B22" s="3"/>
      <c r="D22" s="28"/>
      <c r="E22" s="28"/>
      <c r="F22" s="28"/>
      <c r="G22" s="28"/>
      <c r="H22" s="28"/>
      <c r="I22" s="28"/>
      <c r="J22" s="28"/>
      <c r="K22" s="28"/>
      <c r="L22" s="28"/>
      <c r="O22" s="188"/>
      <c r="P22" s="188"/>
      <c r="Q22" s="188"/>
      <c r="R22" s="188"/>
      <c r="S22" s="188"/>
      <c r="T22" s="189"/>
      <c r="U22" s="189"/>
      <c r="V22" s="189"/>
      <c r="W22" s="189"/>
      <c r="X22" s="189"/>
      <c r="Y22" s="189"/>
      <c r="Z22" s="189"/>
      <c r="AA22" s="189"/>
      <c r="AB22" s="189"/>
      <c r="AC22" s="189"/>
      <c r="AD22" s="189"/>
      <c r="AE22" s="189"/>
      <c r="AH22" s="188"/>
      <c r="AI22" s="188"/>
      <c r="AJ22" s="188"/>
      <c r="AK22" s="188"/>
      <c r="AL22" s="188"/>
      <c r="AM22" s="189"/>
      <c r="AN22" s="189"/>
      <c r="AO22" s="189"/>
      <c r="AP22" s="189"/>
      <c r="AQ22" s="189"/>
      <c r="AR22" s="189"/>
      <c r="AS22" s="189"/>
      <c r="AT22" s="189"/>
      <c r="AU22" s="189"/>
      <c r="AV22" s="189"/>
      <c r="AW22" s="189"/>
      <c r="AX22" s="189"/>
      <c r="BA22" s="188"/>
      <c r="BB22" s="188"/>
      <c r="BC22" s="188"/>
      <c r="BD22" s="188"/>
      <c r="BE22" s="188"/>
      <c r="BF22" s="189"/>
      <c r="BG22" s="189"/>
      <c r="BH22" s="189"/>
      <c r="BI22" s="189"/>
      <c r="BJ22" s="189"/>
      <c r="BK22" s="189"/>
      <c r="BL22" s="189"/>
      <c r="BM22" s="189"/>
      <c r="BN22" s="189"/>
      <c r="BO22" s="189"/>
      <c r="BP22" s="189"/>
      <c r="BQ22" s="189"/>
      <c r="BT22" s="188"/>
      <c r="BU22" s="188"/>
      <c r="BV22" s="188"/>
      <c r="BW22" s="188"/>
      <c r="BX22" s="188"/>
      <c r="BY22" s="189"/>
      <c r="BZ22" s="189"/>
      <c r="CA22" s="189"/>
      <c r="CB22" s="189"/>
      <c r="CC22" s="189"/>
      <c r="CD22" s="189"/>
      <c r="CE22" s="189"/>
      <c r="CF22" s="189"/>
      <c r="CG22" s="189"/>
      <c r="CH22" s="189"/>
      <c r="CI22" s="189"/>
      <c r="CJ22" s="189"/>
      <c r="CM22" s="188"/>
      <c r="CN22" s="188"/>
      <c r="CO22" s="188"/>
      <c r="CP22" s="188"/>
      <c r="CQ22" s="188"/>
      <c r="CR22" s="189"/>
      <c r="CS22" s="189"/>
      <c r="CT22" s="189"/>
      <c r="CU22" s="189"/>
      <c r="CV22" s="189"/>
      <c r="CW22" s="189"/>
      <c r="CX22" s="189"/>
      <c r="CY22" s="189"/>
      <c r="CZ22" s="189"/>
      <c r="DA22" s="189"/>
      <c r="DB22" s="189"/>
      <c r="DC22" s="189"/>
      <c r="DF22" s="188"/>
      <c r="DG22" s="188"/>
      <c r="DH22" s="188"/>
      <c r="DI22" s="188"/>
      <c r="DJ22" s="188"/>
      <c r="DK22" s="189"/>
      <c r="DL22" s="189"/>
      <c r="DM22" s="189"/>
      <c r="DN22" s="189"/>
      <c r="DO22" s="189"/>
      <c r="DP22" s="189"/>
      <c r="DQ22" s="189"/>
      <c r="DR22" s="189"/>
      <c r="DS22" s="189"/>
      <c r="DT22" s="189"/>
      <c r="DU22" s="189"/>
      <c r="DV22" s="189"/>
      <c r="DY22" s="188"/>
      <c r="DZ22" s="188"/>
      <c r="EA22" s="188"/>
      <c r="EB22" s="188"/>
      <c r="EC22" s="188"/>
      <c r="ED22" s="189"/>
      <c r="EE22" s="189"/>
      <c r="EF22" s="189"/>
      <c r="EG22" s="189"/>
      <c r="EH22" s="189"/>
      <c r="EI22" s="189"/>
      <c r="EJ22" s="189"/>
      <c r="EK22" s="189"/>
      <c r="EL22" s="189"/>
      <c r="EM22" s="189"/>
      <c r="EN22" s="189"/>
      <c r="EO22" s="189"/>
    </row>
    <row r="23" spans="2:145" ht="24">
      <c r="B23" s="510" t="s">
        <v>20</v>
      </c>
      <c r="C23" s="510"/>
      <c r="D23" s="510"/>
      <c r="E23" s="510"/>
      <c r="F23" s="510"/>
      <c r="G23" s="510"/>
      <c r="H23" s="510"/>
      <c r="I23" s="510"/>
      <c r="J23" s="510"/>
      <c r="K23" s="510"/>
      <c r="L23" s="510"/>
      <c r="O23" s="188"/>
      <c r="P23" s="188"/>
      <c r="Q23" s="188"/>
      <c r="R23" s="188"/>
      <c r="S23" s="188"/>
      <c r="T23" s="189"/>
      <c r="U23" s="189"/>
      <c r="V23" s="189"/>
      <c r="W23" s="189"/>
      <c r="X23" s="189"/>
      <c r="Y23" s="189"/>
      <c r="Z23" s="189"/>
      <c r="AA23" s="189"/>
      <c r="AB23" s="189"/>
      <c r="AC23" s="189"/>
      <c r="AD23" s="189"/>
      <c r="AE23" s="189"/>
      <c r="AH23" s="188"/>
      <c r="AI23" s="188"/>
      <c r="AJ23" s="188"/>
      <c r="AK23" s="188"/>
      <c r="AL23" s="188"/>
      <c r="AM23" s="189"/>
      <c r="AN23" s="189"/>
      <c r="AO23" s="189"/>
      <c r="AP23" s="189"/>
      <c r="AQ23" s="189"/>
      <c r="AR23" s="189"/>
      <c r="AS23" s="189"/>
      <c r="AT23" s="189"/>
      <c r="AU23" s="189"/>
      <c r="AV23" s="189"/>
      <c r="AW23" s="189"/>
      <c r="AX23" s="189"/>
      <c r="BA23" s="188"/>
      <c r="BB23" s="188"/>
      <c r="BC23" s="188"/>
      <c r="BD23" s="188"/>
      <c r="BE23" s="188"/>
      <c r="BF23" s="189"/>
      <c r="BG23" s="189"/>
      <c r="BH23" s="189"/>
      <c r="BI23" s="189"/>
      <c r="BJ23" s="189"/>
      <c r="BK23" s="189"/>
      <c r="BL23" s="189"/>
      <c r="BM23" s="189"/>
      <c r="BN23" s="189"/>
      <c r="BO23" s="189"/>
      <c r="BP23" s="189"/>
      <c r="BQ23" s="189"/>
      <c r="BT23" s="188"/>
      <c r="BU23" s="188"/>
      <c r="BV23" s="188"/>
      <c r="BW23" s="188"/>
      <c r="BX23" s="188"/>
      <c r="BY23" s="189"/>
      <c r="BZ23" s="189"/>
      <c r="CA23" s="189"/>
      <c r="CB23" s="189"/>
      <c r="CC23" s="189"/>
      <c r="CD23" s="189"/>
      <c r="CE23" s="189"/>
      <c r="CF23" s="189"/>
      <c r="CG23" s="189"/>
      <c r="CH23" s="189"/>
      <c r="CI23" s="189"/>
      <c r="CJ23" s="189"/>
      <c r="CM23" s="188"/>
      <c r="CN23" s="188"/>
      <c r="CO23" s="188"/>
      <c r="CP23" s="188"/>
      <c r="CQ23" s="188"/>
      <c r="CR23" s="189"/>
      <c r="CS23" s="189"/>
      <c r="CT23" s="189"/>
      <c r="CU23" s="189"/>
      <c r="CV23" s="189"/>
      <c r="CW23" s="189"/>
      <c r="CX23" s="189"/>
      <c r="CY23" s="189"/>
      <c r="CZ23" s="189"/>
      <c r="DA23" s="189"/>
      <c r="DB23" s="189"/>
      <c r="DC23" s="189"/>
      <c r="DF23" s="188"/>
      <c r="DG23" s="188"/>
      <c r="DH23" s="188"/>
      <c r="DI23" s="188"/>
      <c r="DJ23" s="188"/>
      <c r="DK23" s="189"/>
      <c r="DL23" s="189"/>
      <c r="DM23" s="189"/>
      <c r="DN23" s="189"/>
      <c r="DO23" s="189"/>
      <c r="DP23" s="189"/>
      <c r="DQ23" s="189"/>
      <c r="DR23" s="189"/>
      <c r="DS23" s="189"/>
      <c r="DT23" s="189"/>
      <c r="DU23" s="189"/>
      <c r="DV23" s="189"/>
      <c r="DY23" s="188"/>
      <c r="DZ23" s="188"/>
      <c r="EA23" s="188"/>
      <c r="EB23" s="188"/>
      <c r="EC23" s="188"/>
      <c r="ED23" s="189"/>
      <c r="EE23" s="189"/>
      <c r="EF23" s="189"/>
      <c r="EG23" s="189"/>
      <c r="EH23" s="189"/>
      <c r="EI23" s="189"/>
      <c r="EJ23" s="189"/>
      <c r="EK23" s="189"/>
      <c r="EL23" s="189"/>
      <c r="EM23" s="189"/>
      <c r="EN23" s="189"/>
      <c r="EO23" s="189"/>
    </row>
    <row r="24" spans="2:145" ht="24">
      <c r="B24" s="510"/>
      <c r="C24" s="510"/>
      <c r="D24" s="510"/>
      <c r="E24" s="510"/>
      <c r="F24" s="510"/>
      <c r="G24" s="510"/>
      <c r="H24" s="510"/>
      <c r="I24" s="510"/>
      <c r="J24" s="510"/>
      <c r="K24" s="510"/>
      <c r="L24" s="510"/>
      <c r="O24" s="188"/>
      <c r="P24" s="188"/>
      <c r="Q24" s="188"/>
      <c r="R24" s="188"/>
      <c r="S24" s="188"/>
      <c r="T24" s="189"/>
      <c r="U24" s="189"/>
      <c r="V24" s="189"/>
      <c r="W24" s="189"/>
      <c r="X24" s="189"/>
      <c r="Y24" s="189"/>
      <c r="Z24" s="189"/>
      <c r="AA24" s="189"/>
      <c r="AB24" s="189"/>
      <c r="AC24" s="189"/>
      <c r="AD24" s="189"/>
      <c r="AE24" s="189"/>
      <c r="AH24" s="188"/>
      <c r="AI24" s="188"/>
      <c r="AJ24" s="188"/>
      <c r="AK24" s="188"/>
      <c r="AL24" s="188"/>
      <c r="AM24" s="189"/>
      <c r="AN24" s="189"/>
      <c r="AO24" s="189"/>
      <c r="AP24" s="189"/>
      <c r="AQ24" s="189"/>
      <c r="AR24" s="189"/>
      <c r="AS24" s="189"/>
      <c r="AT24" s="189"/>
      <c r="AU24" s="189"/>
      <c r="AV24" s="189"/>
      <c r="AW24" s="189"/>
      <c r="AX24" s="189"/>
      <c r="BA24" s="188"/>
      <c r="BB24" s="188"/>
      <c r="BC24" s="188"/>
      <c r="BD24" s="188"/>
      <c r="BE24" s="188"/>
      <c r="BF24" s="189"/>
      <c r="BG24" s="189"/>
      <c r="BH24" s="189"/>
      <c r="BI24" s="189"/>
      <c r="BJ24" s="189"/>
      <c r="BK24" s="189"/>
      <c r="BL24" s="189"/>
      <c r="BM24" s="189"/>
      <c r="BN24" s="189"/>
      <c r="BO24" s="189"/>
      <c r="BP24" s="189"/>
      <c r="BQ24" s="189"/>
      <c r="BT24" s="188"/>
      <c r="BU24" s="188"/>
      <c r="BV24" s="188"/>
      <c r="BW24" s="188"/>
      <c r="BX24" s="188"/>
      <c r="BY24" s="189"/>
      <c r="BZ24" s="189"/>
      <c r="CA24" s="189"/>
      <c r="CB24" s="189"/>
      <c r="CC24" s="189"/>
      <c r="CD24" s="189"/>
      <c r="CE24" s="189"/>
      <c r="CF24" s="189"/>
      <c r="CG24" s="189"/>
      <c r="CH24" s="189"/>
      <c r="CI24" s="189"/>
      <c r="CJ24" s="189"/>
      <c r="CM24" s="188"/>
      <c r="CN24" s="188"/>
      <c r="CO24" s="188"/>
      <c r="CP24" s="188"/>
      <c r="CQ24" s="188"/>
      <c r="CR24" s="189"/>
      <c r="CS24" s="189"/>
      <c r="CT24" s="189"/>
      <c r="CU24" s="189"/>
      <c r="CV24" s="189"/>
      <c r="CW24" s="189"/>
      <c r="CX24" s="189"/>
      <c r="CY24" s="189"/>
      <c r="CZ24" s="189"/>
      <c r="DA24" s="189"/>
      <c r="DB24" s="189"/>
      <c r="DC24" s="189"/>
      <c r="DF24" s="188"/>
      <c r="DG24" s="188"/>
      <c r="DH24" s="188"/>
      <c r="DI24" s="188"/>
      <c r="DJ24" s="188"/>
      <c r="DK24" s="189"/>
      <c r="DL24" s="189"/>
      <c r="DM24" s="189"/>
      <c r="DN24" s="189"/>
      <c r="DO24" s="189"/>
      <c r="DP24" s="189"/>
      <c r="DQ24" s="189"/>
      <c r="DR24" s="189"/>
      <c r="DS24" s="189"/>
      <c r="DT24" s="189"/>
      <c r="DU24" s="189"/>
      <c r="DV24" s="189"/>
      <c r="DY24" s="188"/>
      <c r="DZ24" s="188"/>
      <c r="EA24" s="188"/>
      <c r="EB24" s="188"/>
      <c r="EC24" s="188"/>
      <c r="ED24" s="189"/>
      <c r="EE24" s="189"/>
      <c r="EF24" s="189"/>
      <c r="EG24" s="189"/>
      <c r="EH24" s="189"/>
      <c r="EI24" s="189"/>
      <c r="EJ24" s="189"/>
      <c r="EK24" s="189"/>
      <c r="EL24" s="189"/>
      <c r="EM24" s="189"/>
      <c r="EN24" s="189"/>
      <c r="EO24" s="189"/>
    </row>
    <row r="25" spans="2:145" ht="24">
      <c r="B25" s="1"/>
      <c r="D25" s="1"/>
      <c r="E25" s="1"/>
      <c r="F25" s="1"/>
      <c r="G25" s="1"/>
      <c r="H25" s="1"/>
      <c r="I25" s="1"/>
      <c r="J25" s="1"/>
      <c r="K25" s="1"/>
      <c r="L25" s="1"/>
      <c r="O25" s="188"/>
      <c r="P25" s="188"/>
      <c r="Q25" s="188"/>
      <c r="R25" s="188"/>
      <c r="S25" s="188"/>
      <c r="T25" s="189"/>
      <c r="U25" s="189"/>
      <c r="V25" s="189"/>
      <c r="W25" s="189"/>
      <c r="X25" s="189"/>
      <c r="Y25" s="189"/>
      <c r="Z25" s="189"/>
      <c r="AA25" s="189"/>
      <c r="AB25" s="189"/>
      <c r="AC25" s="189"/>
      <c r="AD25" s="189"/>
      <c r="AE25" s="189"/>
      <c r="AH25" s="188"/>
      <c r="AI25" s="188"/>
      <c r="AJ25" s="188"/>
      <c r="AK25" s="188"/>
      <c r="AL25" s="188"/>
      <c r="AM25" s="189"/>
      <c r="AN25" s="189"/>
      <c r="AO25" s="189"/>
      <c r="AP25" s="189"/>
      <c r="AQ25" s="189"/>
      <c r="AR25" s="189"/>
      <c r="AS25" s="189"/>
      <c r="AT25" s="189"/>
      <c r="AU25" s="189"/>
      <c r="AV25" s="189"/>
      <c r="AW25" s="189"/>
      <c r="AX25" s="189"/>
      <c r="BA25" s="188"/>
      <c r="BB25" s="188"/>
      <c r="BC25" s="188"/>
      <c r="BD25" s="188"/>
      <c r="BE25" s="188"/>
      <c r="BF25" s="189"/>
      <c r="BG25" s="189"/>
      <c r="BH25" s="189"/>
      <c r="BI25" s="189"/>
      <c r="BJ25" s="189"/>
      <c r="BK25" s="189"/>
      <c r="BL25" s="189"/>
      <c r="BM25" s="189"/>
      <c r="BN25" s="189"/>
      <c r="BO25" s="189"/>
      <c r="BP25" s="189"/>
      <c r="BQ25" s="189"/>
      <c r="BT25" s="188"/>
      <c r="BU25" s="188"/>
      <c r="BV25" s="188"/>
      <c r="BW25" s="188"/>
      <c r="BX25" s="188"/>
      <c r="BY25" s="189"/>
      <c r="BZ25" s="189"/>
      <c r="CA25" s="189"/>
      <c r="CB25" s="189"/>
      <c r="CC25" s="189"/>
      <c r="CD25" s="189"/>
      <c r="CE25" s="189"/>
      <c r="CF25" s="189"/>
      <c r="CG25" s="189"/>
      <c r="CH25" s="189"/>
      <c r="CI25" s="189"/>
      <c r="CJ25" s="189"/>
      <c r="CM25" s="188"/>
      <c r="CN25" s="188"/>
      <c r="CO25" s="188"/>
      <c r="CP25" s="188"/>
      <c r="CQ25" s="188"/>
      <c r="CR25" s="189"/>
      <c r="CS25" s="189"/>
      <c r="CT25" s="189"/>
      <c r="CU25" s="189"/>
      <c r="CV25" s="189"/>
      <c r="CW25" s="189"/>
      <c r="CX25" s="189"/>
      <c r="CY25" s="189"/>
      <c r="CZ25" s="189"/>
      <c r="DA25" s="189"/>
      <c r="DB25" s="189"/>
      <c r="DC25" s="189"/>
      <c r="DF25" s="188"/>
      <c r="DG25" s="188"/>
      <c r="DH25" s="188"/>
      <c r="DI25" s="188"/>
      <c r="DJ25" s="188"/>
      <c r="DK25" s="189"/>
      <c r="DL25" s="189"/>
      <c r="DM25" s="189"/>
      <c r="DN25" s="189"/>
      <c r="DO25" s="189"/>
      <c r="DP25" s="189"/>
      <c r="DQ25" s="189"/>
      <c r="DR25" s="189"/>
      <c r="DS25" s="189"/>
      <c r="DT25" s="189"/>
      <c r="DU25" s="189"/>
      <c r="DV25" s="189"/>
      <c r="DY25" s="188"/>
      <c r="DZ25" s="188"/>
      <c r="EA25" s="188"/>
      <c r="EB25" s="188"/>
      <c r="EC25" s="188"/>
      <c r="ED25" s="189"/>
      <c r="EE25" s="189"/>
      <c r="EF25" s="189"/>
      <c r="EG25" s="189"/>
      <c r="EH25" s="189"/>
      <c r="EI25" s="189"/>
      <c r="EJ25" s="189"/>
      <c r="EK25" s="189"/>
      <c r="EL25" s="189"/>
      <c r="EM25" s="189"/>
      <c r="EN25" s="189"/>
      <c r="EO25" s="189"/>
    </row>
    <row r="26" spans="2:12" ht="12.75">
      <c r="B26" s="1"/>
      <c r="D26" s="1"/>
      <c r="E26" s="1"/>
      <c r="F26" s="1"/>
      <c r="G26" s="1"/>
      <c r="H26" s="1"/>
      <c r="I26" s="1"/>
      <c r="J26" s="1"/>
      <c r="K26" s="1"/>
      <c r="L26" s="1"/>
    </row>
  </sheetData>
  <sheetProtection selectLockedCells="1" selectUnlockedCells="1"/>
  <mergeCells count="270">
    <mergeCell ref="AK10:AK11"/>
    <mergeCell ref="T10:T11"/>
    <mergeCell ref="U10:U11"/>
    <mergeCell ref="X10:X11"/>
    <mergeCell ref="Y10:Y11"/>
    <mergeCell ref="AU10:AU11"/>
    <mergeCell ref="AD10:AD11"/>
    <mergeCell ref="AE10:AE11"/>
    <mergeCell ref="AR10:AR11"/>
    <mergeCell ref="AI10:AI11"/>
    <mergeCell ref="DZ10:DZ11"/>
    <mergeCell ref="BU10:BU11"/>
    <mergeCell ref="BV10:BV11"/>
    <mergeCell ref="BW10:BW11"/>
    <mergeCell ref="DG10:DG11"/>
    <mergeCell ref="DX10:DX11"/>
    <mergeCell ref="CE10:CE11"/>
    <mergeCell ref="CF10:CF11"/>
    <mergeCell ref="CG10:CG11"/>
    <mergeCell ref="BY10:BY11"/>
    <mergeCell ref="AY16:AY17"/>
    <mergeCell ref="AW10:AW11"/>
    <mergeCell ref="AX10:AX11"/>
    <mergeCell ref="A18:L18"/>
    <mergeCell ref="B21:L21"/>
    <mergeCell ref="AH10:AH11"/>
    <mergeCell ref="AL10:AL11"/>
    <mergeCell ref="M10:M11"/>
    <mergeCell ref="AB10:AB11"/>
    <mergeCell ref="AY14:AY15"/>
    <mergeCell ref="T5:T6"/>
    <mergeCell ref="B23:L23"/>
    <mergeCell ref="B24:L24"/>
    <mergeCell ref="EP10:EP11"/>
    <mergeCell ref="EQ10:EQ11"/>
    <mergeCell ref="AS10:AS11"/>
    <mergeCell ref="AT10:AT11"/>
    <mergeCell ref="AV10:AV11"/>
    <mergeCell ref="DE10:DE11"/>
    <mergeCell ref="P10:P11"/>
    <mergeCell ref="A1:B1"/>
    <mergeCell ref="B2:D2"/>
    <mergeCell ref="A3:L3"/>
    <mergeCell ref="A5:A6"/>
    <mergeCell ref="B5:B6"/>
    <mergeCell ref="R10:R11"/>
    <mergeCell ref="O5:O6"/>
    <mergeCell ref="Q10:Q11"/>
    <mergeCell ref="AY12:AY13"/>
    <mergeCell ref="N7:N9"/>
    <mergeCell ref="AG10:AG11"/>
    <mergeCell ref="V10:V11"/>
    <mergeCell ref="W10:W11"/>
    <mergeCell ref="AC10:AC11"/>
    <mergeCell ref="N10:N11"/>
    <mergeCell ref="O10:O11"/>
    <mergeCell ref="S10:S11"/>
    <mergeCell ref="AF10:AF11"/>
    <mergeCell ref="AQ10:AQ11"/>
    <mergeCell ref="BS7:BS9"/>
    <mergeCell ref="A8:L8"/>
    <mergeCell ref="C5:C6"/>
    <mergeCell ref="D5:L6"/>
    <mergeCell ref="AD5:AD6"/>
    <mergeCell ref="AZ7:AZ9"/>
    <mergeCell ref="AO10:AO11"/>
    <mergeCell ref="AJ10:AJ11"/>
    <mergeCell ref="S5:S6"/>
    <mergeCell ref="DX7:DX9"/>
    <mergeCell ref="AY10:AY11"/>
    <mergeCell ref="AZ10:AZ11"/>
    <mergeCell ref="CK10:CK11"/>
    <mergeCell ref="BL10:BL11"/>
    <mergeCell ref="BM10:BM11"/>
    <mergeCell ref="BF10:BF11"/>
    <mergeCell ref="BG10:BG11"/>
    <mergeCell ref="BH10:BH11"/>
    <mergeCell ref="BI10:BI11"/>
    <mergeCell ref="U5:U6"/>
    <mergeCell ref="V5:V6"/>
    <mergeCell ref="W5:W6"/>
    <mergeCell ref="X5:X6"/>
    <mergeCell ref="Y5:Y6"/>
    <mergeCell ref="Z5:Z6"/>
    <mergeCell ref="AA5:AA6"/>
    <mergeCell ref="AB5:AB6"/>
    <mergeCell ref="AC5:AC6"/>
    <mergeCell ref="Z10:Z11"/>
    <mergeCell ref="AA10:AA11"/>
    <mergeCell ref="AQ5:AQ6"/>
    <mergeCell ref="AG7:AG9"/>
    <mergeCell ref="AP10:AP11"/>
    <mergeCell ref="AM10:AM11"/>
    <mergeCell ref="AN10:AN11"/>
    <mergeCell ref="AR5:AR6"/>
    <mergeCell ref="AS5:AS6"/>
    <mergeCell ref="AT5:AT6"/>
    <mergeCell ref="AH5:AH6"/>
    <mergeCell ref="AL5:AL6"/>
    <mergeCell ref="AE5:AE6"/>
    <mergeCell ref="AM5:AM6"/>
    <mergeCell ref="AN5:AN6"/>
    <mergeCell ref="AO5:AO6"/>
    <mergeCell ref="AP5:AP6"/>
    <mergeCell ref="AX5:AX6"/>
    <mergeCell ref="BA10:BA11"/>
    <mergeCell ref="BE10:BE11"/>
    <mergeCell ref="BN5:BN6"/>
    <mergeCell ref="BO5:BO6"/>
    <mergeCell ref="BA5:BA6"/>
    <mergeCell ref="BE5:BE6"/>
    <mergeCell ref="BF5:BF6"/>
    <mergeCell ref="BG5:BG6"/>
    <mergeCell ref="BN10:BN11"/>
    <mergeCell ref="BO10:BO11"/>
    <mergeCell ref="BP10:BP11"/>
    <mergeCell ref="AU5:AU6"/>
    <mergeCell ref="AV5:AV6"/>
    <mergeCell ref="BJ10:BJ11"/>
    <mergeCell ref="BK10:BK11"/>
    <mergeCell ref="BJ5:BJ6"/>
    <mergeCell ref="BK5:BK6"/>
    <mergeCell ref="AW5:AW6"/>
    <mergeCell ref="BL5:BL6"/>
    <mergeCell ref="BM5:BM6"/>
    <mergeCell ref="BH5:BH6"/>
    <mergeCell ref="BI5:BI6"/>
    <mergeCell ref="BB10:BB11"/>
    <mergeCell ref="BC10:BC11"/>
    <mergeCell ref="BD10:BD11"/>
    <mergeCell ref="BX5:BX6"/>
    <mergeCell ref="BT10:BT11"/>
    <mergeCell ref="BX10:BX11"/>
    <mergeCell ref="BP5:BP6"/>
    <mergeCell ref="BQ5:BQ6"/>
    <mergeCell ref="BY5:BY6"/>
    <mergeCell ref="BR10:BR11"/>
    <mergeCell ref="BS10:BS11"/>
    <mergeCell ref="BQ10:BQ11"/>
    <mergeCell ref="BT5:BT6"/>
    <mergeCell ref="BZ5:BZ6"/>
    <mergeCell ref="CA5:CA6"/>
    <mergeCell ref="CB5:CB6"/>
    <mergeCell ref="CC5:CC6"/>
    <mergeCell ref="CD5:CD6"/>
    <mergeCell ref="CE5:CE6"/>
    <mergeCell ref="CF5:CF6"/>
    <mergeCell ref="CG5:CG6"/>
    <mergeCell ref="CH5:CH6"/>
    <mergeCell ref="CI5:CI6"/>
    <mergeCell ref="CJ5:CJ6"/>
    <mergeCell ref="BZ10:BZ11"/>
    <mergeCell ref="CA10:CA11"/>
    <mergeCell ref="CB10:CB11"/>
    <mergeCell ref="CC10:CC11"/>
    <mergeCell ref="CD10:CD11"/>
    <mergeCell ref="CH10:CH11"/>
    <mergeCell ref="CI10:CI11"/>
    <mergeCell ref="CJ10:CJ11"/>
    <mergeCell ref="DF5:DF6"/>
    <mergeCell ref="DJ5:DJ6"/>
    <mergeCell ref="DK5:DK6"/>
    <mergeCell ref="DH10:DH11"/>
    <mergeCell ref="DI10:DI11"/>
    <mergeCell ref="DE7:DE9"/>
    <mergeCell ref="CM5:CM6"/>
    <mergeCell ref="DL5:DL6"/>
    <mergeCell ref="DM5:DM6"/>
    <mergeCell ref="DN5:DN6"/>
    <mergeCell ref="DO5:DO6"/>
    <mergeCell ref="DO10:DO11"/>
    <mergeCell ref="DP10:DP11"/>
    <mergeCell ref="DQ10:DQ11"/>
    <mergeCell ref="DP5:DP6"/>
    <mergeCell ref="DQ5:DQ6"/>
    <mergeCell ref="DR5:DR6"/>
    <mergeCell ref="DF10:DF11"/>
    <mergeCell ref="DJ10:DJ11"/>
    <mergeCell ref="DK10:DK11"/>
    <mergeCell ref="DL10:DL11"/>
    <mergeCell ref="DM10:DM11"/>
    <mergeCell ref="DN10:DN11"/>
    <mergeCell ref="DR10:DR11"/>
    <mergeCell ref="DS10:DS11"/>
    <mergeCell ref="DT10:DT11"/>
    <mergeCell ref="DU10:DU11"/>
    <mergeCell ref="DV10:DV11"/>
    <mergeCell ref="DY5:DY6"/>
    <mergeCell ref="DV5:DV6"/>
    <mergeCell ref="DS5:DS6"/>
    <mergeCell ref="DT5:DT6"/>
    <mergeCell ref="DU5:DU6"/>
    <mergeCell ref="EI5:EI6"/>
    <mergeCell ref="EJ5:EJ6"/>
    <mergeCell ref="EK5:EK6"/>
    <mergeCell ref="EK10:EK11"/>
    <mergeCell ref="EC5:EC6"/>
    <mergeCell ref="ED5:ED6"/>
    <mergeCell ref="EE5:EE6"/>
    <mergeCell ref="EF5:EF6"/>
    <mergeCell ref="EG5:EG6"/>
    <mergeCell ref="EH5:EH6"/>
    <mergeCell ref="EG10:EG11"/>
    <mergeCell ref="EA10:EA11"/>
    <mergeCell ref="EB10:EB11"/>
    <mergeCell ref="EH10:EH11"/>
    <mergeCell ref="EI10:EI11"/>
    <mergeCell ref="EJ10:EJ11"/>
    <mergeCell ref="EU10:EU11"/>
    <mergeCell ref="EO5:EO6"/>
    <mergeCell ref="EL5:EL6"/>
    <mergeCell ref="EM5:EM6"/>
    <mergeCell ref="EN5:EN6"/>
    <mergeCell ref="DY10:DY11"/>
    <mergeCell ref="EC10:EC11"/>
    <mergeCell ref="ED10:ED11"/>
    <mergeCell ref="EE10:EE11"/>
    <mergeCell ref="EF10:EF11"/>
    <mergeCell ref="FH10:FH11"/>
    <mergeCell ref="FA10:FA11"/>
    <mergeCell ref="FB10:FB11"/>
    <mergeCell ref="FC10:FC11"/>
    <mergeCell ref="EY10:EY11"/>
    <mergeCell ref="EL10:EL11"/>
    <mergeCell ref="EM10:EM11"/>
    <mergeCell ref="EN10:EN11"/>
    <mergeCell ref="EO10:EO11"/>
    <mergeCell ref="ET10:ET11"/>
    <mergeCell ref="FI10:FI11"/>
    <mergeCell ref="EV10:EV11"/>
    <mergeCell ref="EW10:EW11"/>
    <mergeCell ref="EX10:EX11"/>
    <mergeCell ref="EZ10:EZ11"/>
    <mergeCell ref="FJ10:FJ11"/>
    <mergeCell ref="FD10:FD11"/>
    <mergeCell ref="FE10:FE11"/>
    <mergeCell ref="FF10:FF11"/>
    <mergeCell ref="FG10:FG11"/>
    <mergeCell ref="CQ5:CQ6"/>
    <mergeCell ref="CR5:CR6"/>
    <mergeCell ref="CS5:CS6"/>
    <mergeCell ref="CT5:CT6"/>
    <mergeCell ref="CU5:CU6"/>
    <mergeCell ref="CV5:CV6"/>
    <mergeCell ref="CW5:CW6"/>
    <mergeCell ref="CX5:CX6"/>
    <mergeCell ref="CY5:CY6"/>
    <mergeCell ref="CZ5:CZ6"/>
    <mergeCell ref="DA5:DA6"/>
    <mergeCell ref="DB5:DB6"/>
    <mergeCell ref="DC5:DC6"/>
    <mergeCell ref="CL7:CL9"/>
    <mergeCell ref="CL10:CL11"/>
    <mergeCell ref="CM10:CM11"/>
    <mergeCell ref="CN10:CN11"/>
    <mergeCell ref="CO10:CO11"/>
    <mergeCell ref="CP10:CP11"/>
    <mergeCell ref="CQ10:CQ11"/>
    <mergeCell ref="CR10:CR11"/>
    <mergeCell ref="CS10:CS11"/>
    <mergeCell ref="CZ10:CZ11"/>
    <mergeCell ref="DA10:DA11"/>
    <mergeCell ref="DB10:DB11"/>
    <mergeCell ref="DC10:DC11"/>
    <mergeCell ref="CT10:CT11"/>
    <mergeCell ref="CU10:CU11"/>
    <mergeCell ref="CV10:CV11"/>
    <mergeCell ref="CW10:CW11"/>
    <mergeCell ref="CX10:CX11"/>
    <mergeCell ref="CY10:CY11"/>
  </mergeCells>
  <printOptions/>
  <pageMargins left="0.7874015748031497" right="0.7874015748031497" top="1.062992125984252" bottom="1.062992125984252" header="0.7874015748031497" footer="0.7874015748031497"/>
  <pageSetup fitToHeight="1" fitToWidth="1" horizontalDpi="300" verticalDpi="300" orientation="landscape" paperSize="8" scale="44"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Jerzy Daniec</dc:creator>
  <cp:keywords/>
  <dc:description/>
  <cp:lastModifiedBy>a.kliczka</cp:lastModifiedBy>
  <cp:lastPrinted>2023-06-15T12:48:00Z</cp:lastPrinted>
  <dcterms:created xsi:type="dcterms:W3CDTF">2019-09-23T06:15:01Z</dcterms:created>
  <dcterms:modified xsi:type="dcterms:W3CDTF">2024-07-01T11:58:36Z</dcterms:modified>
  <cp:category/>
  <cp:version/>
  <cp:contentType/>
  <cp:contentStatus/>
</cp:coreProperties>
</file>