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2018" sheetId="4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29" i="4" l="1"/>
  <c r="J29" i="4" s="1"/>
  <c r="H30" i="4"/>
  <c r="J30" i="4" s="1"/>
  <c r="H31" i="4"/>
  <c r="J31" i="4" s="1"/>
  <c r="H28" i="4"/>
  <c r="J28" i="4" s="1"/>
  <c r="H27" i="4"/>
  <c r="J27" i="4" s="1"/>
  <c r="H26" i="4"/>
  <c r="J26" i="4" s="1"/>
  <c r="H19" i="4"/>
  <c r="J19" i="4" s="1"/>
  <c r="H20" i="4"/>
  <c r="J20" i="4" s="1"/>
  <c r="H21" i="4"/>
  <c r="J21" i="4" s="1"/>
  <c r="H22" i="4"/>
  <c r="J22" i="4" s="1"/>
  <c r="H23" i="4"/>
  <c r="J23" i="4" s="1"/>
  <c r="H24" i="4"/>
  <c r="J24" i="4" s="1"/>
  <c r="H25" i="4"/>
  <c r="J25" i="4" s="1"/>
  <c r="H37" i="4"/>
  <c r="J37" i="4" s="1"/>
  <c r="H36" i="4"/>
  <c r="J36" i="4" s="1"/>
  <c r="J35" i="4"/>
  <c r="H18" i="4"/>
  <c r="J18" i="4" s="1"/>
  <c r="H17" i="4"/>
  <c r="J17" i="4" s="1"/>
  <c r="H16" i="4"/>
  <c r="J16" i="4" s="1"/>
  <c r="H15" i="4"/>
  <c r="J15" i="4" s="1"/>
  <c r="H14" i="4"/>
  <c r="J14" i="4" s="1"/>
  <c r="H13" i="4"/>
  <c r="J13" i="4" s="1"/>
  <c r="H12" i="4"/>
  <c r="J12" i="4" s="1"/>
  <c r="H11" i="4"/>
  <c r="J11" i="4" s="1"/>
  <c r="H10" i="4"/>
  <c r="J10" i="4" s="1"/>
  <c r="H9" i="4"/>
  <c r="J9" i="4" s="1"/>
  <c r="H8" i="4"/>
  <c r="J8" i="4" s="1"/>
  <c r="H7" i="4"/>
  <c r="J7" i="4" s="1"/>
  <c r="H6" i="4"/>
  <c r="H32" i="4" l="1"/>
  <c r="H38" i="4" s="1"/>
  <c r="H39" i="4" s="1"/>
  <c r="J6" i="4"/>
  <c r="J32" i="4" s="1"/>
  <c r="J38" i="4" s="1"/>
  <c r="J39" i="4" s="1"/>
</calcChain>
</file>

<file path=xl/sharedStrings.xml><?xml version="1.0" encoding="utf-8"?>
<sst xmlns="http://schemas.openxmlformats.org/spreadsheetml/2006/main" count="107" uniqueCount="78">
  <si>
    <t>Formularz cenowy</t>
  </si>
  <si>
    <t>Lp.</t>
  </si>
  <si>
    <t>Wykaz dźwigów</t>
  </si>
  <si>
    <t>Miejsce zainstalowania</t>
  </si>
  <si>
    <t>Ilość sztuk</t>
  </si>
  <si>
    <t>VAT</t>
  </si>
  <si>
    <t>1.</t>
  </si>
  <si>
    <t>USK im. WAM - CSW w Łodzi, ul. Żeromskiego 113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</si>
  <si>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</si>
  <si>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</si>
  <si>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</si>
  <si>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</si>
  <si>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</si>
  <si>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</si>
  <si>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</si>
  <si>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</si>
  <si>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</si>
  <si>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</si>
  <si>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</si>
  <si>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</si>
  <si>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</si>
  <si>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</si>
  <si>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</si>
  <si>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</si>
  <si>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</si>
  <si>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</si>
  <si>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</si>
  <si>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Ceny/koszty</t>
  </si>
  <si>
    <t>Wartość netto (zł)</t>
  </si>
  <si>
    <t>Wartość brutto (zł)</t>
  </si>
  <si>
    <t>Ilość kwartałów</t>
  </si>
  <si>
    <t xml:space="preserve">Budynek nr 1 - Pomieszczenia Kasy </t>
  </si>
  <si>
    <t>System</t>
  </si>
  <si>
    <t>SSWiN</t>
  </si>
  <si>
    <t>Budynek nr 2 - Kancelaria Tajna</t>
  </si>
  <si>
    <t>Budynek nr 3 - Pracownia Rezonansu Magnetycznego</t>
  </si>
  <si>
    <t>Budynek nr 3 - Serwerownia</t>
  </si>
  <si>
    <t>Budynek nr 3 - Klinika Neurochirurgii (KD)</t>
  </si>
  <si>
    <t>KD</t>
  </si>
  <si>
    <t>Budynek nr 3 - Klinika Urologii (KD)</t>
  </si>
  <si>
    <t>Budynek nr 21 - Oddział Geriatrii (KD)</t>
  </si>
  <si>
    <t>Budynek nr 3 - Laryngologia Blok Operacyjny (KD)</t>
  </si>
  <si>
    <t>Budynek nr 1 - szatnia Kliniki Nefrologii (KD)</t>
  </si>
  <si>
    <t>Budynek nr 3 - Klinika Kardiologii (KD)</t>
  </si>
  <si>
    <t>Budynek nr 5 - Zakład Patomorfologii (KD)</t>
  </si>
  <si>
    <t>Budynek nr 3 - serwerownia II p. (KD)</t>
  </si>
  <si>
    <t>Budynek nr 3 - II Blok Operacyjny (KD)</t>
  </si>
  <si>
    <t>21.</t>
  </si>
  <si>
    <t>22.</t>
  </si>
  <si>
    <t>23.</t>
  </si>
  <si>
    <t>Radiologia, gabinety zabiegowe - parter, bufet , apteka</t>
  </si>
  <si>
    <t>Archiwum</t>
  </si>
  <si>
    <t>Laboratorium (KD)</t>
  </si>
  <si>
    <t>Ryczałt za dojazd</t>
  </si>
  <si>
    <t>Szacunkowe koszty zakupu materiałów oraz koszty części i podzespołów użytych przy naprawach nie objętych zakresem konserwacji w okresie trwania umowy (3 lat)</t>
  </si>
  <si>
    <t>Szacunkowa wartość robocizny przy naprawach nie objętych zakresem konserwacjiw okresie trwania umowy (3 lat)</t>
  </si>
  <si>
    <t>Cena za wykonaną usługę konserwacji w okresie trwania umowy (3 lat)</t>
  </si>
  <si>
    <t>ilość r/g</t>
  </si>
  <si>
    <t>ilość dojazdów</t>
  </si>
  <si>
    <t>Budynek nr 3 - Klinika Chirurgii Klatki Piersiowej, Chirurgii Ogólnej i Onkologicznej (KD)</t>
  </si>
  <si>
    <t>Budynek nr 3 - I Blok Operacyjny (KD)</t>
  </si>
  <si>
    <t>Budynek nr 3 - Izba Przyjęć (KD)</t>
  </si>
  <si>
    <t>Budynek nr 3 - Klinika Kardiologii Interwencyjnej i Zaburzeń Rytmu Serca (KD)</t>
  </si>
  <si>
    <t>Budynek nr 3 - Zakład Diagnostyki i Terapii Radiologicznej i Izotopowej (KD)</t>
  </si>
  <si>
    <t>Budynek nr 3 - Klinika Otolaryngologii i Onkologii Laryngologicznej, Audiologii i Foniatrii (KD)</t>
  </si>
  <si>
    <t>Budynek nr 1 - Oddział Medycyny Paliatywnej (KD)</t>
  </si>
  <si>
    <t>USK im. WAM - CSW w Łodzi,   pl. Hallera 1</t>
  </si>
  <si>
    <t>24.</t>
  </si>
  <si>
    <t>25.</t>
  </si>
  <si>
    <t>26.</t>
  </si>
  <si>
    <t xml:space="preserve">Klinika Gastroenterologii (KD) </t>
  </si>
  <si>
    <t>Klinika Rehabilitacji i Medycyny Fizykalnej (KD)</t>
  </si>
  <si>
    <t>Klinika Chirurgii Szczękowo -Twarzowej (KD)</t>
  </si>
  <si>
    <r>
      <t>Kwartalny ryczałt za usługę konserwacyjną</t>
    </r>
    <r>
      <rPr>
        <strike/>
        <sz val="10"/>
        <rFont val="Arial"/>
        <family val="2"/>
        <charset val="238"/>
      </rPr>
      <t>(zł)</t>
    </r>
  </si>
  <si>
    <t>Wartość netto usługi konserwacyjnej (zł)</t>
  </si>
  <si>
    <t>Wartość brutto   usługi konserwacyjnej  (zł)</t>
  </si>
  <si>
    <t>RAZEM:</t>
  </si>
  <si>
    <t>RAZEM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</si>
</sst>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4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strike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1" fillId="0" borderId="0" xfId="1"/>
    <xf numFmtId="0" fontId="1" fillId="0" borderId="1" xfId="1" applyBorder="1" applyAlignment="1">
      <alignment horizontal="center" vertical="center"/>
    </xf>
    <xf numFmtId="0" fontId="1" fillId="0" borderId="10" xfId="1" applyBorder="1"/>
    <xf numFmtId="0" fontId="1" fillId="0" borderId="12" xfId="1" applyBorder="1"/>
    <xf numFmtId="0" fontId="1" fillId="0" borderId="14" xfId="1" applyBorder="1"/>
    <xf numFmtId="0" fontId="1" fillId="0" borderId="20" xfId="1" applyBorder="1" applyAlignment="1">
      <alignment horizontal="center"/>
    </xf>
    <xf numFmtId="0" fontId="1" fillId="0" borderId="6" xfId="1" applyBorder="1"/>
    <xf numFmtId="0" fontId="1" fillId="2" borderId="2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24" xfId="1" applyFont="1" applyFill="1" applyBorder="1" applyAlignment="1">
      <alignment horizontal="center"/>
    </xf>
    <xf numFmtId="0" fontId="1" fillId="2" borderId="21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/>
    </xf>
    <xf numFmtId="0" fontId="4" fillId="2" borderId="11" xfId="0" applyFont="1" applyFill="1" applyBorder="1"/>
    <xf numFmtId="0" fontId="1" fillId="2" borderId="11" xfId="1" applyFont="1" applyFill="1" applyBorder="1" applyAlignment="1">
      <alignment horizontal="center" vertical="center"/>
    </xf>
    <xf numFmtId="0" fontId="1" fillId="2" borderId="11" xfId="1" applyFont="1" applyFill="1" applyBorder="1" applyAlignment="1">
      <alignment vertical="center"/>
    </xf>
    <xf numFmtId="4" fontId="1" fillId="2" borderId="11" xfId="1" applyNumberFormat="1" applyFont="1" applyFill="1" applyBorder="1" applyAlignment="1">
      <alignment vertical="center"/>
    </xf>
    <xf numFmtId="9" fontId="1" fillId="2" borderId="11" xfId="1" applyNumberFormat="1" applyFont="1" applyFill="1" applyBorder="1" applyAlignment="1">
      <alignment vertical="center"/>
    </xf>
    <xf numFmtId="0" fontId="4" fillId="2" borderId="13" xfId="0" applyFont="1" applyFill="1" applyBorder="1"/>
    <xf numFmtId="0" fontId="1" fillId="2" borderId="13" xfId="1" applyFont="1" applyFill="1" applyBorder="1" applyAlignment="1">
      <alignment horizontal="center" vertical="center"/>
    </xf>
    <xf numFmtId="0" fontId="1" fillId="2" borderId="13" xfId="1" applyFont="1" applyFill="1" applyBorder="1" applyAlignment="1">
      <alignment vertical="center"/>
    </xf>
    <xf numFmtId="4" fontId="1" fillId="2" borderId="13" xfId="1" applyNumberFormat="1" applyFont="1" applyFill="1" applyBorder="1"/>
    <xf numFmtId="9" fontId="1" fillId="2" borderId="13" xfId="1" applyNumberFormat="1" applyFont="1" applyFill="1" applyBorder="1" applyAlignment="1">
      <alignment vertical="center"/>
    </xf>
    <xf numFmtId="0" fontId="1" fillId="2" borderId="13" xfId="1" applyFont="1" applyFill="1" applyBorder="1" applyAlignment="1">
      <alignment wrapText="1"/>
    </xf>
    <xf numFmtId="0" fontId="4" fillId="2" borderId="13" xfId="0" applyFont="1" applyFill="1" applyBorder="1" applyAlignment="1">
      <alignment wrapText="1"/>
    </xf>
    <xf numFmtId="0" fontId="5" fillId="2" borderId="13" xfId="0" applyFont="1" applyFill="1" applyBorder="1" applyAlignment="1">
      <alignment wrapText="1"/>
    </xf>
    <xf numFmtId="0" fontId="1" fillId="2" borderId="11" xfId="1" applyFont="1" applyFill="1" applyBorder="1" applyAlignment="1">
      <alignment wrapText="1"/>
    </xf>
    <xf numFmtId="0" fontId="1" fillId="2" borderId="11" xfId="1" applyFont="1" applyFill="1" applyBorder="1"/>
    <xf numFmtId="4" fontId="1" fillId="2" borderId="11" xfId="1" applyNumberFormat="1" applyFont="1" applyFill="1" applyBorder="1"/>
    <xf numFmtId="0" fontId="1" fillId="2" borderId="13" xfId="1" applyFont="1" applyFill="1" applyBorder="1"/>
    <xf numFmtId="0" fontId="1" fillId="2" borderId="0" xfId="1" applyFont="1" applyFill="1"/>
    <xf numFmtId="0" fontId="1" fillId="2" borderId="16" xfId="1" applyFont="1" applyFill="1" applyBorder="1" applyAlignment="1">
      <alignment vertical="center" wrapText="1"/>
    </xf>
    <xf numFmtId="4" fontId="1" fillId="2" borderId="0" xfId="1" applyNumberFormat="1" applyFont="1" applyFill="1"/>
    <xf numFmtId="0" fontId="2" fillId="2" borderId="7" xfId="1" applyFont="1" applyFill="1" applyBorder="1" applyAlignment="1">
      <alignment horizontal="center"/>
    </xf>
    <xf numFmtId="0" fontId="1" fillId="2" borderId="7" xfId="1" applyFont="1" applyFill="1" applyBorder="1" applyAlignment="1">
      <alignment vertical="center" wrapText="1"/>
    </xf>
    <xf numFmtId="0" fontId="2" fillId="2" borderId="7" xfId="1" applyFont="1" applyFill="1" applyBorder="1" applyAlignment="1">
      <alignment horizontal="center" wrapText="1"/>
    </xf>
    <xf numFmtId="4" fontId="2" fillId="2" borderId="8" xfId="1" applyNumberFormat="1" applyFont="1" applyFill="1" applyBorder="1" applyAlignment="1">
      <alignment horizontal="center" wrapText="1"/>
    </xf>
    <xf numFmtId="0" fontId="4" fillId="2" borderId="11" xfId="1" applyFont="1" applyFill="1" applyBorder="1" applyAlignment="1">
      <alignment wrapText="1"/>
    </xf>
    <xf numFmtId="4" fontId="1" fillId="2" borderId="11" xfId="1" applyNumberFormat="1" applyFont="1" applyFill="1" applyBorder="1" applyAlignment="1">
      <alignment wrapText="1"/>
    </xf>
    <xf numFmtId="0" fontId="4" fillId="2" borderId="13" xfId="1" applyFont="1" applyFill="1" applyBorder="1" applyAlignment="1">
      <alignment wrapText="1"/>
    </xf>
    <xf numFmtId="0" fontId="3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2" borderId="7" xfId="1" applyFont="1" applyFill="1" applyBorder="1" applyAlignment="1">
      <alignment horizontal="center" vertical="center" wrapText="1"/>
    </xf>
    <xf numFmtId="0" fontId="1" fillId="2" borderId="16" xfId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 wrapText="1"/>
    </xf>
    <xf numFmtId="43" fontId="1" fillId="2" borderId="11" xfId="1" applyNumberFormat="1" applyFont="1" applyFill="1" applyBorder="1" applyAlignment="1">
      <alignment vertical="center" wrapText="1"/>
    </xf>
    <xf numFmtId="43" fontId="1" fillId="2" borderId="13" xfId="1" applyNumberFormat="1" applyFont="1" applyFill="1" applyBorder="1" applyAlignment="1">
      <alignment vertical="center" wrapText="1"/>
    </xf>
    <xf numFmtId="43" fontId="1" fillId="2" borderId="13" xfId="1" applyNumberFormat="1" applyFont="1" applyFill="1" applyBorder="1" applyAlignment="1">
      <alignment wrapText="1"/>
    </xf>
    <xf numFmtId="43" fontId="1" fillId="2" borderId="22" xfId="1" applyNumberFormat="1" applyFont="1" applyFill="1" applyBorder="1" applyAlignment="1">
      <alignment vertical="center"/>
    </xf>
    <xf numFmtId="43" fontId="1" fillId="2" borderId="18" xfId="1" applyNumberFormat="1" applyFont="1" applyFill="1" applyBorder="1" applyAlignment="1">
      <alignment vertical="center"/>
    </xf>
    <xf numFmtId="0" fontId="2" fillId="0" borderId="25" xfId="1" applyFont="1" applyBorder="1" applyAlignment="1">
      <alignment horizontal="right"/>
    </xf>
    <xf numFmtId="0" fontId="2" fillId="0" borderId="26" xfId="1" applyFont="1" applyBorder="1" applyAlignment="1">
      <alignment horizontal="right"/>
    </xf>
    <xf numFmtId="0" fontId="2" fillId="0" borderId="5" xfId="1" applyFont="1" applyBorder="1" applyAlignment="1">
      <alignment horizontal="right"/>
    </xf>
    <xf numFmtId="43" fontId="1" fillId="2" borderId="2" xfId="1" applyNumberFormat="1" applyFont="1" applyFill="1" applyBorder="1" applyAlignment="1">
      <alignment wrapText="1"/>
    </xf>
    <xf numFmtId="43" fontId="2" fillId="2" borderId="4" xfId="1" applyNumberFormat="1" applyFont="1" applyFill="1" applyBorder="1" applyAlignment="1">
      <alignment vertical="center"/>
    </xf>
    <xf numFmtId="0" fontId="4" fillId="2" borderId="15" xfId="0" applyFont="1" applyFill="1" applyBorder="1"/>
    <xf numFmtId="0" fontId="1" fillId="2" borderId="15" xfId="1" applyFont="1" applyFill="1" applyBorder="1" applyAlignment="1">
      <alignment wrapText="1"/>
    </xf>
    <xf numFmtId="0" fontId="1" fillId="2" borderId="15" xfId="1" applyFont="1" applyFill="1" applyBorder="1" applyAlignment="1">
      <alignment horizontal="center" vertical="center" wrapText="1"/>
    </xf>
    <xf numFmtId="0" fontId="1" fillId="2" borderId="15" xfId="1" applyFont="1" applyFill="1" applyBorder="1" applyAlignment="1">
      <alignment horizontal="center" vertical="center"/>
    </xf>
    <xf numFmtId="0" fontId="1" fillId="2" borderId="15" xfId="1" applyFont="1" applyFill="1" applyBorder="1"/>
    <xf numFmtId="4" fontId="1" fillId="2" borderId="15" xfId="1" applyNumberFormat="1" applyFont="1" applyFill="1" applyBorder="1"/>
    <xf numFmtId="43" fontId="1" fillId="2" borderId="15" xfId="1" applyNumberFormat="1" applyFont="1" applyFill="1" applyBorder="1" applyAlignment="1">
      <alignment vertical="center" wrapText="1"/>
    </xf>
    <xf numFmtId="9" fontId="1" fillId="2" borderId="15" xfId="1" applyNumberFormat="1" applyFont="1" applyFill="1" applyBorder="1" applyAlignment="1">
      <alignment vertical="center"/>
    </xf>
    <xf numFmtId="43" fontId="1" fillId="2" borderId="19" xfId="1" applyNumberFormat="1" applyFont="1" applyFill="1" applyBorder="1" applyAlignment="1">
      <alignment vertical="center"/>
    </xf>
    <xf numFmtId="0" fontId="1" fillId="2" borderId="17" xfId="1" applyFont="1" applyFill="1" applyBorder="1" applyAlignment="1">
      <alignment horizontal="center" vertical="center" wrapText="1"/>
    </xf>
    <xf numFmtId="0" fontId="1" fillId="2" borderId="15" xfId="1" applyFont="1" applyFill="1" applyBorder="1" applyAlignment="1">
      <alignment vertical="center"/>
    </xf>
    <xf numFmtId="0" fontId="1" fillId="2" borderId="2" xfId="1" applyFont="1" applyFill="1" applyBorder="1" applyAlignment="1">
      <alignment horizontal="center"/>
    </xf>
    <xf numFmtId="0" fontId="2" fillId="2" borderId="25" xfId="1" applyFont="1" applyFill="1" applyBorder="1" applyAlignment="1">
      <alignment horizontal="right"/>
    </xf>
    <xf numFmtId="0" fontId="2" fillId="2" borderId="26" xfId="1" applyFont="1" applyFill="1" applyBorder="1" applyAlignment="1">
      <alignment horizontal="right"/>
    </xf>
    <xf numFmtId="0" fontId="2" fillId="2" borderId="5" xfId="1" applyFont="1" applyFill="1" applyBorder="1" applyAlignment="1">
      <alignment horizontal="right"/>
    </xf>
    <xf numFmtId="0" fontId="2" fillId="2" borderId="2" xfId="1" applyFont="1" applyFill="1" applyBorder="1"/>
    <xf numFmtId="0" fontId="4" fillId="2" borderId="15" xfId="1" applyFont="1" applyFill="1" applyBorder="1" applyAlignment="1">
      <alignment wrapText="1"/>
    </xf>
    <xf numFmtId="43" fontId="1" fillId="2" borderId="15" xfId="1" applyNumberFormat="1" applyFont="1" applyFill="1" applyBorder="1" applyAlignment="1">
      <alignment wrapText="1"/>
    </xf>
    <xf numFmtId="43" fontId="2" fillId="2" borderId="2" xfId="1" applyNumberFormat="1" applyFont="1" applyFill="1" applyBorder="1" applyAlignment="1">
      <alignment wrapText="1"/>
    </xf>
    <xf numFmtId="43" fontId="1" fillId="2" borderId="22" xfId="1" applyNumberFormat="1" applyFont="1" applyFill="1" applyBorder="1"/>
    <xf numFmtId="43" fontId="1" fillId="2" borderId="18" xfId="1" applyNumberFormat="1" applyFont="1" applyFill="1" applyBorder="1"/>
    <xf numFmtId="43" fontId="1" fillId="2" borderId="23" xfId="1" applyNumberFormat="1" applyFont="1" applyFill="1" applyBorder="1"/>
    <xf numFmtId="43" fontId="1" fillId="2" borderId="19" xfId="1" applyNumberFormat="1" applyFont="1" applyFill="1" applyBorder="1"/>
    <xf numFmtId="43" fontId="2" fillId="2" borderId="4" xfId="1" applyNumberFormat="1" applyFont="1" applyFill="1" applyBorder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workbookViewId="0">
      <selection activeCell="L39" sqref="L39"/>
    </sheetView>
  </sheetViews>
  <sheetFormatPr defaultRowHeight="15" x14ac:dyDescent="0.25"/>
  <cols>
    <col min="1" max="1" width="5" customWidth="1"/>
    <col min="2" max="2" width="62.5703125" customWidth="1"/>
    <col min="3" max="3" width="12.85546875" customWidth="1"/>
    <col min="4" max="4" width="16.85546875" customWidth="1"/>
    <col min="7" max="7" width="11.7109375" customWidth="1"/>
    <col min="8" max="8" width="10.140625" bestFit="1" customWidth="1"/>
    <col min="10" max="10" width="10.140625" bestFit="1" customWidth="1"/>
  </cols>
  <sheetData>
    <row r="1" spans="1:10" x14ac:dyDescent="0.25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64.5" thickBot="1" x14ac:dyDescent="0.3">
      <c r="A4" s="2" t="s">
        <v>1</v>
      </c>
      <c r="B4" s="8" t="s">
        <v>2</v>
      </c>
      <c r="C4" s="9" t="s">
        <v>32</v>
      </c>
      <c r="D4" s="10" t="s">
        <v>3</v>
      </c>
      <c r="E4" s="11" t="s">
        <v>4</v>
      </c>
      <c r="F4" s="12" t="s">
        <v>30</v>
      </c>
      <c r="G4" s="13" t="s">
        <v>73</v>
      </c>
      <c r="H4" s="14" t="s">
        <v>74</v>
      </c>
      <c r="I4" s="8" t="s">
        <v>5</v>
      </c>
      <c r="J4" s="14" t="s">
        <v>75</v>
      </c>
    </row>
    <row r="5" spans="1:10" ht="15.75" thickBot="1" x14ac:dyDescent="0.3">
      <c r="A5" s="6">
        <v>1</v>
      </c>
      <c r="B5" s="15">
        <v>2</v>
      </c>
      <c r="C5" s="15">
        <v>3</v>
      </c>
      <c r="D5" s="16">
        <v>4</v>
      </c>
      <c r="E5" s="17">
        <v>5</v>
      </c>
      <c r="F5" s="17">
        <v>6</v>
      </c>
      <c r="G5" s="17">
        <v>7</v>
      </c>
      <c r="H5" s="18">
        <v>8</v>
      </c>
      <c r="I5" s="19">
        <v>9</v>
      </c>
      <c r="J5" s="20">
        <v>10</v>
      </c>
    </row>
    <row r="6" spans="1:10" ht="15" customHeight="1" x14ac:dyDescent="0.25">
      <c r="A6" s="3" t="s">
        <v>6</v>
      </c>
      <c r="B6" s="21" t="s">
        <v>31</v>
      </c>
      <c r="C6" s="21" t="s">
        <v>33</v>
      </c>
      <c r="D6" s="50" t="s">
        <v>7</v>
      </c>
      <c r="E6" s="22">
        <v>1</v>
      </c>
      <c r="F6" s="23">
        <v>12</v>
      </c>
      <c r="G6" s="24"/>
      <c r="H6" s="54">
        <f>F6*G6</f>
        <v>0</v>
      </c>
      <c r="I6" s="25"/>
      <c r="J6" s="57">
        <f>H6*1.23</f>
        <v>0</v>
      </c>
    </row>
    <row r="7" spans="1:10" x14ac:dyDescent="0.25">
      <c r="A7" s="4" t="s">
        <v>8</v>
      </c>
      <c r="B7" s="26" t="s">
        <v>34</v>
      </c>
      <c r="C7" s="26" t="s">
        <v>33</v>
      </c>
      <c r="D7" s="51"/>
      <c r="E7" s="27">
        <v>1</v>
      </c>
      <c r="F7" s="28">
        <v>12</v>
      </c>
      <c r="G7" s="29"/>
      <c r="H7" s="55">
        <f t="shared" ref="H7:H25" si="0">F7*G7</f>
        <v>0</v>
      </c>
      <c r="I7" s="30"/>
      <c r="J7" s="58">
        <f t="shared" ref="J7:J25" si="1">H7*1.23</f>
        <v>0</v>
      </c>
    </row>
    <row r="8" spans="1:10" x14ac:dyDescent="0.25">
      <c r="A8" s="4" t="s">
        <v>9</v>
      </c>
      <c r="B8" s="26" t="s">
        <v>35</v>
      </c>
      <c r="C8" s="26" t="s">
        <v>33</v>
      </c>
      <c r="D8" s="51"/>
      <c r="E8" s="27">
        <v>1</v>
      </c>
      <c r="F8" s="28">
        <v>12</v>
      </c>
      <c r="G8" s="29"/>
      <c r="H8" s="55">
        <f t="shared" si="0"/>
        <v>0</v>
      </c>
      <c r="I8" s="30"/>
      <c r="J8" s="58">
        <f t="shared" si="1"/>
        <v>0</v>
      </c>
    </row>
    <row r="9" spans="1:10" x14ac:dyDescent="0.25">
      <c r="A9" s="4" t="s">
        <v>10</v>
      </c>
      <c r="B9" s="26" t="s">
        <v>36</v>
      </c>
      <c r="C9" s="26" t="s">
        <v>33</v>
      </c>
      <c r="D9" s="51"/>
      <c r="E9" s="27">
        <v>1</v>
      </c>
      <c r="F9" s="28">
        <v>12</v>
      </c>
      <c r="G9" s="29"/>
      <c r="H9" s="55">
        <f t="shared" si="0"/>
        <v>0</v>
      </c>
      <c r="I9" s="30"/>
      <c r="J9" s="58">
        <f t="shared" si="1"/>
        <v>0</v>
      </c>
    </row>
    <row r="10" spans="1:10" x14ac:dyDescent="0.25">
      <c r="A10" s="4" t="s">
        <v>11</v>
      </c>
      <c r="B10" s="26" t="s">
        <v>37</v>
      </c>
      <c r="C10" s="31" t="s">
        <v>38</v>
      </c>
      <c r="D10" s="51"/>
      <c r="E10" s="27">
        <v>1</v>
      </c>
      <c r="F10" s="28">
        <v>12</v>
      </c>
      <c r="G10" s="29"/>
      <c r="H10" s="55">
        <f t="shared" si="0"/>
        <v>0</v>
      </c>
      <c r="I10" s="30"/>
      <c r="J10" s="58">
        <f t="shared" si="1"/>
        <v>0</v>
      </c>
    </row>
    <row r="11" spans="1:10" x14ac:dyDescent="0.25">
      <c r="A11" s="4" t="s">
        <v>12</v>
      </c>
      <c r="B11" s="26" t="s">
        <v>39</v>
      </c>
      <c r="C11" s="31" t="s">
        <v>38</v>
      </c>
      <c r="D11" s="51"/>
      <c r="E11" s="27">
        <v>1</v>
      </c>
      <c r="F11" s="28">
        <v>12</v>
      </c>
      <c r="G11" s="29"/>
      <c r="H11" s="55">
        <f t="shared" si="0"/>
        <v>0</v>
      </c>
      <c r="I11" s="30"/>
      <c r="J11" s="58">
        <f t="shared" si="1"/>
        <v>0</v>
      </c>
    </row>
    <row r="12" spans="1:10" x14ac:dyDescent="0.25">
      <c r="A12" s="4" t="s">
        <v>13</v>
      </c>
      <c r="B12" s="26" t="s">
        <v>40</v>
      </c>
      <c r="C12" s="31" t="s">
        <v>38</v>
      </c>
      <c r="D12" s="51"/>
      <c r="E12" s="27">
        <v>1</v>
      </c>
      <c r="F12" s="28">
        <v>12</v>
      </c>
      <c r="G12" s="29"/>
      <c r="H12" s="55">
        <f t="shared" si="0"/>
        <v>0</v>
      </c>
      <c r="I12" s="30"/>
      <c r="J12" s="58">
        <f t="shared" si="1"/>
        <v>0</v>
      </c>
    </row>
    <row r="13" spans="1:10" x14ac:dyDescent="0.25">
      <c r="A13" s="4" t="s">
        <v>14</v>
      </c>
      <c r="B13" s="26" t="s">
        <v>41</v>
      </c>
      <c r="C13" s="31" t="s">
        <v>38</v>
      </c>
      <c r="D13" s="51"/>
      <c r="E13" s="27">
        <v>1</v>
      </c>
      <c r="F13" s="28">
        <v>12</v>
      </c>
      <c r="G13" s="29"/>
      <c r="H13" s="55">
        <f t="shared" si="0"/>
        <v>0</v>
      </c>
      <c r="I13" s="30"/>
      <c r="J13" s="58">
        <f t="shared" si="1"/>
        <v>0</v>
      </c>
    </row>
    <row r="14" spans="1:10" x14ac:dyDescent="0.25">
      <c r="A14" s="4" t="s">
        <v>15</v>
      </c>
      <c r="B14" s="26" t="s">
        <v>42</v>
      </c>
      <c r="C14" s="31" t="s">
        <v>38</v>
      </c>
      <c r="D14" s="51"/>
      <c r="E14" s="27">
        <v>1</v>
      </c>
      <c r="F14" s="28">
        <v>12</v>
      </c>
      <c r="G14" s="29"/>
      <c r="H14" s="55">
        <f t="shared" si="0"/>
        <v>0</v>
      </c>
      <c r="I14" s="30"/>
      <c r="J14" s="58">
        <f t="shared" si="1"/>
        <v>0</v>
      </c>
    </row>
    <row r="15" spans="1:10" x14ac:dyDescent="0.25">
      <c r="A15" s="4" t="s">
        <v>16</v>
      </c>
      <c r="B15" s="26" t="s">
        <v>43</v>
      </c>
      <c r="C15" s="31" t="s">
        <v>38</v>
      </c>
      <c r="D15" s="51"/>
      <c r="E15" s="27">
        <v>1</v>
      </c>
      <c r="F15" s="28">
        <v>12</v>
      </c>
      <c r="G15" s="29"/>
      <c r="H15" s="55">
        <f t="shared" si="0"/>
        <v>0</v>
      </c>
      <c r="I15" s="30"/>
      <c r="J15" s="58">
        <f t="shared" si="1"/>
        <v>0</v>
      </c>
    </row>
    <row r="16" spans="1:10" x14ac:dyDescent="0.25">
      <c r="A16" s="4" t="s">
        <v>17</v>
      </c>
      <c r="B16" s="26" t="s">
        <v>46</v>
      </c>
      <c r="C16" s="31" t="s">
        <v>38</v>
      </c>
      <c r="D16" s="51"/>
      <c r="E16" s="27">
        <v>1</v>
      </c>
      <c r="F16" s="28">
        <v>12</v>
      </c>
      <c r="G16" s="29"/>
      <c r="H16" s="55">
        <f t="shared" si="0"/>
        <v>0</v>
      </c>
      <c r="I16" s="30"/>
      <c r="J16" s="58">
        <f t="shared" si="1"/>
        <v>0</v>
      </c>
    </row>
    <row r="17" spans="1:10" x14ac:dyDescent="0.25">
      <c r="A17" s="4" t="s">
        <v>18</v>
      </c>
      <c r="B17" s="26" t="s">
        <v>44</v>
      </c>
      <c r="C17" s="31" t="s">
        <v>38</v>
      </c>
      <c r="D17" s="51"/>
      <c r="E17" s="27">
        <v>1</v>
      </c>
      <c r="F17" s="28">
        <v>12</v>
      </c>
      <c r="G17" s="29"/>
      <c r="H17" s="55">
        <f t="shared" si="0"/>
        <v>0</v>
      </c>
      <c r="I17" s="30"/>
      <c r="J17" s="58">
        <f t="shared" si="1"/>
        <v>0</v>
      </c>
    </row>
    <row r="18" spans="1:10" x14ac:dyDescent="0.25">
      <c r="A18" s="4" t="s">
        <v>19</v>
      </c>
      <c r="B18" s="26" t="s">
        <v>45</v>
      </c>
      <c r="C18" s="31" t="s">
        <v>38</v>
      </c>
      <c r="D18" s="51"/>
      <c r="E18" s="27">
        <v>1</v>
      </c>
      <c r="F18" s="28">
        <v>12</v>
      </c>
      <c r="G18" s="29"/>
      <c r="H18" s="55">
        <f t="shared" si="0"/>
        <v>0</v>
      </c>
      <c r="I18" s="30"/>
      <c r="J18" s="58">
        <f t="shared" si="1"/>
        <v>0</v>
      </c>
    </row>
    <row r="19" spans="1:10" ht="29.25" x14ac:dyDescent="0.25">
      <c r="A19" s="4" t="s">
        <v>20</v>
      </c>
      <c r="B19" s="32" t="s">
        <v>59</v>
      </c>
      <c r="C19" s="31" t="s">
        <v>38</v>
      </c>
      <c r="D19" s="51"/>
      <c r="E19" s="27">
        <v>1</v>
      </c>
      <c r="F19" s="28">
        <v>12</v>
      </c>
      <c r="G19" s="29"/>
      <c r="H19" s="55">
        <f t="shared" si="0"/>
        <v>0</v>
      </c>
      <c r="I19" s="30"/>
      <c r="J19" s="58">
        <f t="shared" si="1"/>
        <v>0</v>
      </c>
    </row>
    <row r="20" spans="1:10" x14ac:dyDescent="0.25">
      <c r="A20" s="4" t="s">
        <v>21</v>
      </c>
      <c r="B20" s="32" t="s">
        <v>60</v>
      </c>
      <c r="C20" s="31" t="s">
        <v>38</v>
      </c>
      <c r="D20" s="51"/>
      <c r="E20" s="27">
        <v>1</v>
      </c>
      <c r="F20" s="28">
        <v>12</v>
      </c>
      <c r="G20" s="29"/>
      <c r="H20" s="55">
        <f t="shared" si="0"/>
        <v>0</v>
      </c>
      <c r="I20" s="30"/>
      <c r="J20" s="58">
        <f t="shared" si="1"/>
        <v>0</v>
      </c>
    </row>
    <row r="21" spans="1:10" x14ac:dyDescent="0.25">
      <c r="A21" s="4" t="s">
        <v>22</v>
      </c>
      <c r="B21" s="32" t="s">
        <v>61</v>
      </c>
      <c r="C21" s="31" t="s">
        <v>38</v>
      </c>
      <c r="D21" s="51"/>
      <c r="E21" s="27">
        <v>1</v>
      </c>
      <c r="F21" s="28">
        <v>12</v>
      </c>
      <c r="G21" s="29"/>
      <c r="H21" s="55">
        <f t="shared" si="0"/>
        <v>0</v>
      </c>
      <c r="I21" s="30"/>
      <c r="J21" s="58">
        <f t="shared" si="1"/>
        <v>0</v>
      </c>
    </row>
    <row r="22" spans="1:10" ht="29.25" x14ac:dyDescent="0.25">
      <c r="A22" s="4" t="s">
        <v>23</v>
      </c>
      <c r="B22" s="32" t="s">
        <v>62</v>
      </c>
      <c r="C22" s="31" t="s">
        <v>38</v>
      </c>
      <c r="D22" s="51"/>
      <c r="E22" s="27">
        <v>1</v>
      </c>
      <c r="F22" s="28">
        <v>12</v>
      </c>
      <c r="G22" s="29"/>
      <c r="H22" s="55">
        <f t="shared" si="0"/>
        <v>0</v>
      </c>
      <c r="I22" s="30"/>
      <c r="J22" s="58">
        <f t="shared" si="1"/>
        <v>0</v>
      </c>
    </row>
    <row r="23" spans="1:10" ht="29.25" x14ac:dyDescent="0.25">
      <c r="A23" s="4" t="s">
        <v>24</v>
      </c>
      <c r="B23" s="32" t="s">
        <v>63</v>
      </c>
      <c r="C23" s="31" t="s">
        <v>38</v>
      </c>
      <c r="D23" s="51"/>
      <c r="E23" s="27">
        <v>1</v>
      </c>
      <c r="F23" s="28">
        <v>12</v>
      </c>
      <c r="G23" s="29"/>
      <c r="H23" s="55">
        <f t="shared" si="0"/>
        <v>0</v>
      </c>
      <c r="I23" s="30"/>
      <c r="J23" s="58">
        <f t="shared" si="1"/>
        <v>0</v>
      </c>
    </row>
    <row r="24" spans="1:10" ht="30.75" x14ac:dyDescent="0.25">
      <c r="A24" s="4" t="s">
        <v>25</v>
      </c>
      <c r="B24" s="33" t="s">
        <v>64</v>
      </c>
      <c r="C24" s="31" t="s">
        <v>38</v>
      </c>
      <c r="D24" s="51"/>
      <c r="E24" s="27">
        <v>1</v>
      </c>
      <c r="F24" s="28">
        <v>12</v>
      </c>
      <c r="G24" s="29"/>
      <c r="H24" s="55">
        <f t="shared" si="0"/>
        <v>0</v>
      </c>
      <c r="I24" s="30"/>
      <c r="J24" s="58">
        <f t="shared" si="1"/>
        <v>0</v>
      </c>
    </row>
    <row r="25" spans="1:10" ht="15.75" thickBot="1" x14ac:dyDescent="0.3">
      <c r="A25" s="5" t="s">
        <v>26</v>
      </c>
      <c r="B25" s="64" t="s">
        <v>65</v>
      </c>
      <c r="C25" s="65" t="s">
        <v>38</v>
      </c>
      <c r="D25" s="73"/>
      <c r="E25" s="67">
        <v>1</v>
      </c>
      <c r="F25" s="74">
        <v>12</v>
      </c>
      <c r="G25" s="69"/>
      <c r="H25" s="70">
        <f t="shared" si="0"/>
        <v>0</v>
      </c>
      <c r="I25" s="71"/>
      <c r="J25" s="72">
        <f t="shared" si="1"/>
        <v>0</v>
      </c>
    </row>
    <row r="26" spans="1:10" ht="15" customHeight="1" x14ac:dyDescent="0.25">
      <c r="A26" s="3" t="s">
        <v>47</v>
      </c>
      <c r="B26" s="21" t="s">
        <v>50</v>
      </c>
      <c r="C26" s="34" t="s">
        <v>33</v>
      </c>
      <c r="D26" s="52" t="s">
        <v>66</v>
      </c>
      <c r="E26" s="22">
        <v>1</v>
      </c>
      <c r="F26" s="35">
        <v>12</v>
      </c>
      <c r="G26" s="36"/>
      <c r="H26" s="54">
        <f t="shared" ref="H26:H31" si="2">F26*G26</f>
        <v>0</v>
      </c>
      <c r="I26" s="25"/>
      <c r="J26" s="57">
        <f t="shared" ref="J26:J31" si="3">H26*1.23</f>
        <v>0</v>
      </c>
    </row>
    <row r="27" spans="1:10" x14ac:dyDescent="0.25">
      <c r="A27" s="4" t="s">
        <v>48</v>
      </c>
      <c r="B27" s="26" t="s">
        <v>51</v>
      </c>
      <c r="C27" s="31" t="s">
        <v>33</v>
      </c>
      <c r="D27" s="53"/>
      <c r="E27" s="27">
        <v>1</v>
      </c>
      <c r="F27" s="37">
        <v>12</v>
      </c>
      <c r="G27" s="29"/>
      <c r="H27" s="55">
        <f t="shared" si="2"/>
        <v>0</v>
      </c>
      <c r="I27" s="30"/>
      <c r="J27" s="58">
        <f t="shared" si="3"/>
        <v>0</v>
      </c>
    </row>
    <row r="28" spans="1:10" x14ac:dyDescent="0.25">
      <c r="A28" s="4" t="s">
        <v>49</v>
      </c>
      <c r="B28" s="26" t="s">
        <v>52</v>
      </c>
      <c r="C28" s="31" t="s">
        <v>38</v>
      </c>
      <c r="D28" s="53"/>
      <c r="E28" s="27">
        <v>1</v>
      </c>
      <c r="F28" s="37">
        <v>12</v>
      </c>
      <c r="G28" s="29"/>
      <c r="H28" s="55">
        <f t="shared" si="2"/>
        <v>0</v>
      </c>
      <c r="I28" s="30"/>
      <c r="J28" s="58">
        <f t="shared" si="3"/>
        <v>0</v>
      </c>
    </row>
    <row r="29" spans="1:10" x14ac:dyDescent="0.25">
      <c r="A29" s="4" t="s">
        <v>67</v>
      </c>
      <c r="B29" s="26" t="s">
        <v>70</v>
      </c>
      <c r="C29" s="31" t="s">
        <v>38</v>
      </c>
      <c r="D29" s="53"/>
      <c r="E29" s="27">
        <v>1</v>
      </c>
      <c r="F29" s="37">
        <v>12</v>
      </c>
      <c r="G29" s="29"/>
      <c r="H29" s="55">
        <f t="shared" si="2"/>
        <v>0</v>
      </c>
      <c r="I29" s="30"/>
      <c r="J29" s="58">
        <f t="shared" si="3"/>
        <v>0</v>
      </c>
    </row>
    <row r="30" spans="1:10" x14ac:dyDescent="0.25">
      <c r="A30" s="4" t="s">
        <v>68</v>
      </c>
      <c r="B30" s="26" t="s">
        <v>71</v>
      </c>
      <c r="C30" s="31" t="s">
        <v>38</v>
      </c>
      <c r="D30" s="53"/>
      <c r="E30" s="27">
        <v>1</v>
      </c>
      <c r="F30" s="37">
        <v>12</v>
      </c>
      <c r="G30" s="29"/>
      <c r="H30" s="55">
        <f t="shared" si="2"/>
        <v>0</v>
      </c>
      <c r="I30" s="30"/>
      <c r="J30" s="58">
        <f t="shared" si="3"/>
        <v>0</v>
      </c>
    </row>
    <row r="31" spans="1:10" ht="15.75" thickBot="1" x14ac:dyDescent="0.3">
      <c r="A31" s="5" t="s">
        <v>69</v>
      </c>
      <c r="B31" s="64" t="s">
        <v>72</v>
      </c>
      <c r="C31" s="65" t="s">
        <v>38</v>
      </c>
      <c r="D31" s="66"/>
      <c r="E31" s="67">
        <v>1</v>
      </c>
      <c r="F31" s="68">
        <v>12</v>
      </c>
      <c r="G31" s="69"/>
      <c r="H31" s="70">
        <f t="shared" si="2"/>
        <v>0</v>
      </c>
      <c r="I31" s="71"/>
      <c r="J31" s="72">
        <f t="shared" si="3"/>
        <v>0</v>
      </c>
    </row>
    <row r="32" spans="1:10" ht="15.75" thickBot="1" x14ac:dyDescent="0.3">
      <c r="A32" s="59" t="s">
        <v>76</v>
      </c>
      <c r="B32" s="60"/>
      <c r="C32" s="60"/>
      <c r="D32" s="60"/>
      <c r="E32" s="60"/>
      <c r="F32" s="60"/>
      <c r="G32" s="61"/>
      <c r="H32" s="62">
        <f>SUM(H6:H31)</f>
        <v>0</v>
      </c>
      <c r="I32" s="75"/>
      <c r="J32" s="63">
        <f>SUM(J6:J31)</f>
        <v>0</v>
      </c>
    </row>
    <row r="33" spans="1:10" ht="15.75" thickBot="1" x14ac:dyDescent="0.3">
      <c r="A33" s="1"/>
      <c r="B33" s="38"/>
      <c r="C33" s="38"/>
      <c r="D33" s="39"/>
      <c r="E33" s="38"/>
      <c r="F33" s="38"/>
      <c r="G33" s="38"/>
      <c r="H33" s="38"/>
      <c r="I33" s="38"/>
      <c r="J33" s="40"/>
    </row>
    <row r="34" spans="1:10" ht="27" thickBot="1" x14ac:dyDescent="0.3">
      <c r="A34" s="7" t="s">
        <v>1</v>
      </c>
      <c r="B34" s="41" t="s">
        <v>27</v>
      </c>
      <c r="C34" s="41"/>
      <c r="D34" s="42"/>
      <c r="E34" s="41"/>
      <c r="F34" s="41"/>
      <c r="G34" s="41"/>
      <c r="H34" s="43" t="s">
        <v>28</v>
      </c>
      <c r="I34" s="41"/>
      <c r="J34" s="44" t="s">
        <v>29</v>
      </c>
    </row>
    <row r="35" spans="1:10" ht="43.5" x14ac:dyDescent="0.25">
      <c r="A35" s="3" t="s">
        <v>6</v>
      </c>
      <c r="B35" s="45" t="s">
        <v>54</v>
      </c>
      <c r="C35" s="34"/>
      <c r="D35" s="35"/>
      <c r="E35" s="35"/>
      <c r="F35" s="35"/>
      <c r="G35" s="36"/>
      <c r="H35" s="46"/>
      <c r="I35" s="36"/>
      <c r="J35" s="83">
        <f>H35*1.23</f>
        <v>0</v>
      </c>
    </row>
    <row r="36" spans="1:10" ht="29.25" x14ac:dyDescent="0.25">
      <c r="A36" s="4" t="s">
        <v>8</v>
      </c>
      <c r="B36" s="47" t="s">
        <v>55</v>
      </c>
      <c r="C36" s="31"/>
      <c r="D36" s="29" t="s">
        <v>57</v>
      </c>
      <c r="E36" s="37">
        <v>200</v>
      </c>
      <c r="F36" s="37">
        <v>1</v>
      </c>
      <c r="G36" s="29"/>
      <c r="H36" s="56">
        <f>E36*F36*G36</f>
        <v>0</v>
      </c>
      <c r="I36" s="29"/>
      <c r="J36" s="84">
        <f t="shared" ref="J36:J37" si="4">H36*1.23</f>
        <v>0</v>
      </c>
    </row>
    <row r="37" spans="1:10" x14ac:dyDescent="0.25">
      <c r="A37" s="4" t="s">
        <v>9</v>
      </c>
      <c r="B37" s="47" t="s">
        <v>53</v>
      </c>
      <c r="C37" s="31"/>
      <c r="D37" s="29" t="s">
        <v>58</v>
      </c>
      <c r="E37" s="37">
        <v>50</v>
      </c>
      <c r="F37" s="37">
        <v>1</v>
      </c>
      <c r="G37" s="29"/>
      <c r="H37" s="56">
        <f>E37*F37*G37</f>
        <v>0</v>
      </c>
      <c r="I37" s="29"/>
      <c r="J37" s="85">
        <f t="shared" si="4"/>
        <v>0</v>
      </c>
    </row>
    <row r="38" spans="1:10" ht="30" thickBot="1" x14ac:dyDescent="0.3">
      <c r="A38" s="5" t="s">
        <v>10</v>
      </c>
      <c r="B38" s="80" t="s">
        <v>56</v>
      </c>
      <c r="C38" s="65"/>
      <c r="D38" s="69"/>
      <c r="E38" s="68"/>
      <c r="F38" s="68"/>
      <c r="G38" s="69"/>
      <c r="H38" s="81">
        <f>H32</f>
        <v>0</v>
      </c>
      <c r="I38" s="69"/>
      <c r="J38" s="86">
        <f>J32</f>
        <v>0</v>
      </c>
    </row>
    <row r="39" spans="1:10" ht="15.75" thickBot="1" x14ac:dyDescent="0.3">
      <c r="A39" s="76" t="s">
        <v>77</v>
      </c>
      <c r="B39" s="77"/>
      <c r="C39" s="77"/>
      <c r="D39" s="77"/>
      <c r="E39" s="77"/>
      <c r="F39" s="77"/>
      <c r="G39" s="78"/>
      <c r="H39" s="82">
        <f>SUM(H35:H38)</f>
        <v>0</v>
      </c>
      <c r="I39" s="79"/>
      <c r="J39" s="87">
        <f>SUM(J35:J38)</f>
        <v>0</v>
      </c>
    </row>
  </sheetData>
  <mergeCells count="5">
    <mergeCell ref="A1:J2"/>
    <mergeCell ref="D6:D25"/>
    <mergeCell ref="D26:D31"/>
    <mergeCell ref="A32:G32"/>
    <mergeCell ref="A39:G39"/>
  </mergeCells>
  <pageMargins left="0.7" right="0.7" top="0.75" bottom="0.75" header="0.3" footer="0.3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2018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Użytkownik</cp:lastModifiedBy>
  <cp:lastPrinted>2020-05-14T11:23:31Z</cp:lastPrinted>
  <dcterms:created xsi:type="dcterms:W3CDTF">2014-12-11T10:08:54Z</dcterms:created>
  <dcterms:modified xsi:type="dcterms:W3CDTF">2020-05-14T11:24:07Z</dcterms:modified>
</cp:coreProperties>
</file>