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500" activeTab="0"/>
  </bookViews>
  <sheets>
    <sheet name=" PAKIETY NR 1-86 " sheetId="1" r:id="rId1"/>
    <sheet name="PAKIETY 87-88  " sheetId="2" r:id="rId2"/>
    <sheet name=" PAKIETY 89-103 " sheetId="3" r:id="rId3"/>
    <sheet name="PAKIETY 104 " sheetId="4" r:id="rId4"/>
  </sheets>
  <definedNames/>
  <calcPr fullCalcOnLoad="1"/>
</workbook>
</file>

<file path=xl/sharedStrings.xml><?xml version="1.0" encoding="utf-8"?>
<sst xmlns="http://schemas.openxmlformats.org/spreadsheetml/2006/main" count="1869" uniqueCount="622">
  <si>
    <t>Pakiet 6</t>
  </si>
  <si>
    <t>Lp.</t>
  </si>
  <si>
    <t>Nazwa międzynarodowa</t>
  </si>
  <si>
    <t>Postać leku</t>
  </si>
  <si>
    <t>Ilość sztuk</t>
  </si>
  <si>
    <t>Cena jedn. netto za szt.</t>
  </si>
  <si>
    <t>Wartość netto</t>
  </si>
  <si>
    <t>Podatek VAT</t>
  </si>
  <si>
    <t>Wartość brutto</t>
  </si>
  <si>
    <t>Digoxinum</t>
  </si>
  <si>
    <t>Razem wartość pakietu:</t>
  </si>
  <si>
    <t>Paracetamol</t>
  </si>
  <si>
    <t>zawiesina doustna 120mg/5ml  100ml -150ml</t>
  </si>
  <si>
    <t>czopki  250mg</t>
  </si>
  <si>
    <t>czopki  125mg</t>
  </si>
  <si>
    <t>czopki  50mg</t>
  </si>
  <si>
    <t>czopki 80mg</t>
  </si>
  <si>
    <t>czopki 500mg</t>
  </si>
  <si>
    <t>Trehalose, Hyaluronate sodium</t>
  </si>
  <si>
    <t>krople do oczu 
3%+0,15%</t>
  </si>
  <si>
    <t>Betaxololum</t>
  </si>
  <si>
    <t>5 mg/ml krople oczne  0,5%</t>
  </si>
  <si>
    <t>Timololum</t>
  </si>
  <si>
    <t>krople oczne 0,5%/5ml</t>
  </si>
  <si>
    <t>Hypromellose</t>
  </si>
  <si>
    <t>krople do oczu  3,2 mg/ml  10 ml</t>
  </si>
  <si>
    <t>żel do oczu 2% 30ml</t>
  </si>
  <si>
    <t>Tramadol Hydrochloride*</t>
  </si>
  <si>
    <t xml:space="preserve">inj.  100mg/2ml </t>
  </si>
  <si>
    <t>Metamizol *</t>
  </si>
  <si>
    <t>inj.  2,5g/5ml</t>
  </si>
  <si>
    <t xml:space="preserve">Metamizol </t>
  </si>
  <si>
    <t xml:space="preserve">krople 20ml </t>
  </si>
  <si>
    <t>* możliwość  stosowania skojarzeniowego obu leków jednocześnie w pompie przez 24 godziny</t>
  </si>
  <si>
    <t>1.</t>
  </si>
  <si>
    <t xml:space="preserve">Pyridoxinum </t>
  </si>
  <si>
    <t>tabl. 50mg</t>
  </si>
  <si>
    <t>2.</t>
  </si>
  <si>
    <t>Vitaminum B compositum</t>
  </si>
  <si>
    <t xml:space="preserve">tabletki </t>
  </si>
  <si>
    <t>3.</t>
  </si>
  <si>
    <t>Ascorbic acid</t>
  </si>
  <si>
    <t>4.</t>
  </si>
  <si>
    <t>tabl. powl. 200mg</t>
  </si>
  <si>
    <t>5.</t>
  </si>
  <si>
    <t>Acidum ascorbicum,Ferrosi gluconas</t>
  </si>
  <si>
    <t>draż.200 mg</t>
  </si>
  <si>
    <t>6.</t>
  </si>
  <si>
    <t>Retinol</t>
  </si>
  <si>
    <t>krople 10ml 50000jm/ml</t>
  </si>
  <si>
    <t>7.</t>
  </si>
  <si>
    <t>Tocopherol</t>
  </si>
  <si>
    <t xml:space="preserve"> krople 0,3g/ml  10ml</t>
  </si>
  <si>
    <t>8.</t>
  </si>
  <si>
    <t>Calcium</t>
  </si>
  <si>
    <t>syrop 120-150ml</t>
  </si>
  <si>
    <t>9.</t>
  </si>
  <si>
    <t>Thiamine</t>
  </si>
  <si>
    <t>tabl. 25mg</t>
  </si>
  <si>
    <t>10.</t>
  </si>
  <si>
    <t>Cyanocobalamin</t>
  </si>
  <si>
    <t>inj. 1mg/2ml</t>
  </si>
  <si>
    <t>11.</t>
  </si>
  <si>
    <t>inj. 0,1mg/ml</t>
  </si>
  <si>
    <t>12.</t>
  </si>
  <si>
    <t>Nicotinamide</t>
  </si>
  <si>
    <t>tabl. 200mg</t>
  </si>
  <si>
    <t>13.</t>
  </si>
  <si>
    <t>Riboflavin</t>
  </si>
  <si>
    <t>tabl.3 mg</t>
  </si>
  <si>
    <t>14.</t>
  </si>
  <si>
    <t>Pyridoxine</t>
  </si>
  <si>
    <t>inj.0,05 g/2 ml</t>
  </si>
  <si>
    <t>15.</t>
  </si>
  <si>
    <t>Magnesii hydroaspartas</t>
  </si>
  <si>
    <t>16.</t>
  </si>
  <si>
    <t>Magnesium hydroaspartate, Potassium hydroaspartate</t>
  </si>
  <si>
    <t>tabl. 250mg+250mg</t>
  </si>
  <si>
    <t>Vasopressin</t>
  </si>
  <si>
    <t>inj. 40jm/2ml</t>
  </si>
  <si>
    <t>Lp</t>
  </si>
  <si>
    <t>Ibuprofenum</t>
  </si>
  <si>
    <t xml:space="preserve">inj. 400mg/100ml </t>
  </si>
  <si>
    <t>Razem wartość pakietu</t>
  </si>
  <si>
    <t>Boric acid</t>
  </si>
  <si>
    <t>roztw. do stos. na skórę 30mg/g,  1000g</t>
  </si>
  <si>
    <t>roztw. do stos. na skórę 30mg/g,   500g</t>
  </si>
  <si>
    <t>Methylprednisolonum</t>
  </si>
  <si>
    <t>* w zależności od potrzeb</t>
  </si>
  <si>
    <t>Methylprednisolone hemisuccinate</t>
  </si>
  <si>
    <t>Amphotericin B</t>
  </si>
  <si>
    <t>inj. 50mg/ml</t>
  </si>
  <si>
    <t>Oxycodone hydrochloride</t>
  </si>
  <si>
    <t>roztw. do wstrz.              (10 mg/ml) amp.1ml</t>
  </si>
  <si>
    <t>roztw. do wstrz.              (10 mg/ml) amp. 2 ml</t>
  </si>
  <si>
    <t xml:space="preserve">tabl. o przedł. uwalnianiu (20 mg) </t>
  </si>
  <si>
    <t xml:space="preserve">tabl. o przedł. uwalnianiu    (5 mg) </t>
  </si>
  <si>
    <t xml:space="preserve">tabl. o przedł. uwalnianiu (10 mg) </t>
  </si>
  <si>
    <t>Pakiet 54</t>
  </si>
  <si>
    <t>Wartość  netto</t>
  </si>
  <si>
    <t>Fenoterolum</t>
  </si>
  <si>
    <t>areozol wziewny        100μg/dawkę 10ml</t>
  </si>
  <si>
    <t>Hemorol</t>
  </si>
  <si>
    <t>czopki</t>
  </si>
  <si>
    <t>Clindamycyna</t>
  </si>
  <si>
    <t xml:space="preserve">tabl. 150mg </t>
  </si>
  <si>
    <t>Cefalexyna</t>
  </si>
  <si>
    <t xml:space="preserve">tabl. 500mg </t>
  </si>
  <si>
    <t>Roxytromycyna</t>
  </si>
  <si>
    <t xml:space="preserve">tabl. 50mg    </t>
  </si>
  <si>
    <t>Neomycyna</t>
  </si>
  <si>
    <t xml:space="preserve">tabl. 250mg </t>
  </si>
  <si>
    <t>Ryfampicyna</t>
  </si>
  <si>
    <t xml:space="preserve">tabl. 300mg </t>
  </si>
  <si>
    <t>Amoxycylina</t>
  </si>
  <si>
    <t xml:space="preserve">tabl.rozp. w jamie ustnej 1000mg </t>
  </si>
  <si>
    <t>Cotrimoxazol</t>
  </si>
  <si>
    <t>zawiesina doustna 240mg/5ml 100ml</t>
  </si>
  <si>
    <t>Norfloxacin</t>
  </si>
  <si>
    <t xml:space="preserve">tabl.  400mg  </t>
  </si>
  <si>
    <t>18.</t>
  </si>
  <si>
    <t>Fluconazole</t>
  </si>
  <si>
    <t>syrop 5mg/ml  150ml</t>
  </si>
  <si>
    <t>Pyrazinamid</t>
  </si>
  <si>
    <t>Postać  (pojemność,ilość formaliny,wymiary)</t>
  </si>
  <si>
    <t>Ilość  sztuk</t>
  </si>
  <si>
    <t>Cefuroxime</t>
  </si>
  <si>
    <t>inj. 250mg</t>
  </si>
  <si>
    <t>Ryfampicina + Izoniazyd</t>
  </si>
  <si>
    <t xml:space="preserve">tabl. 150mg +100mg </t>
  </si>
  <si>
    <t>Cloxacilina</t>
  </si>
  <si>
    <t>Rifampicin, Isoniazid</t>
  </si>
  <si>
    <t>kaps. twarde 
300mg + 150mg</t>
  </si>
  <si>
    <t>Clomethiazole edisylate</t>
  </si>
  <si>
    <t>kaps. 300mg</t>
  </si>
  <si>
    <t>Azithromycin</t>
  </si>
  <si>
    <t>tabl.pow. 500mg</t>
  </si>
  <si>
    <t>proszek do sporz. zaw.doustnej, 100mg/5 ml</t>
  </si>
  <si>
    <t>proszek do sporz. zaw.doustnej, 200mg/5 ml</t>
  </si>
  <si>
    <t>Levofloxacin</t>
  </si>
  <si>
    <t>tabl.powl. 250mg</t>
  </si>
  <si>
    <t>tabl.powl. 500mg</t>
  </si>
  <si>
    <t>Benzylpenicillin Procaine</t>
  </si>
  <si>
    <t>inj. 1,2mln j.m.</t>
  </si>
  <si>
    <t xml:space="preserve">Roxithromycin </t>
  </si>
  <si>
    <t>tabl. 100mg</t>
  </si>
  <si>
    <t>Pakiet 25</t>
  </si>
  <si>
    <t>Pipecuronium Bromide</t>
  </si>
  <si>
    <t>inj. 4mg/2ml</t>
  </si>
  <si>
    <t>Pakiet 28</t>
  </si>
  <si>
    <t>Ferrosi sulfas + Acidum folicum</t>
  </si>
  <si>
    <t>Pakiet 30</t>
  </si>
  <si>
    <t>Timonacic</t>
  </si>
  <si>
    <t xml:space="preserve">tabl. 100mg </t>
  </si>
  <si>
    <t>Pakiet 31</t>
  </si>
  <si>
    <t>Lidocaine</t>
  </si>
  <si>
    <t>inj. 2% 1 g/50 ml</t>
  </si>
  <si>
    <t>Pakiet 35</t>
  </si>
  <si>
    <t>Ibuprofen</t>
  </si>
  <si>
    <t>zawiesina 100mg/5ml 100 - 125ml</t>
  </si>
  <si>
    <t>zawiesina 40mg/ml  á 100ml</t>
  </si>
  <si>
    <t>Pakiet 43</t>
  </si>
  <si>
    <t>Ceftazidyme</t>
  </si>
  <si>
    <t>inj. 500mg</t>
  </si>
  <si>
    <t>Pakiet 47</t>
  </si>
  <si>
    <t>Chloramphenicol</t>
  </si>
  <si>
    <t>maść 2%</t>
  </si>
  <si>
    <t>maść 1%</t>
  </si>
  <si>
    <t>Pakiet 48</t>
  </si>
  <si>
    <t>Cefuroxime Axetil</t>
  </si>
  <si>
    <t>granulat - zawiesina  0,125g/5ml 50ml</t>
  </si>
  <si>
    <t>granulat - zawiesina     0,25 g/5 ml 50ml</t>
  </si>
  <si>
    <t>Pakiet 61</t>
  </si>
  <si>
    <t>Dalteparinum natricum</t>
  </si>
  <si>
    <t>inj.  2500 jm/0,2ml</t>
  </si>
  <si>
    <t>inj. 5000 jm/0,2ml</t>
  </si>
  <si>
    <t>inj. 7500 jm/0,3ml</t>
  </si>
  <si>
    <t>Pakiet 57</t>
  </si>
  <si>
    <t>Enoxaparin</t>
  </si>
  <si>
    <t>inj. 40mg/0,4ml</t>
  </si>
  <si>
    <t>inj. 60mg/0,6ml</t>
  </si>
  <si>
    <t>inj. 80mg/0,8ml</t>
  </si>
  <si>
    <t>Pakiet 63</t>
  </si>
  <si>
    <t>Ilość opakowań</t>
  </si>
  <si>
    <t>Cena jedn. netto za op.</t>
  </si>
  <si>
    <t>Furosemid</t>
  </si>
  <si>
    <t>Pakiet 64</t>
  </si>
  <si>
    <t>Etamsylatum</t>
  </si>
  <si>
    <t>inj.  12,5%  250mg/2ml         (op.x 5 amp)</t>
  </si>
  <si>
    <t>Pakiet 66</t>
  </si>
  <si>
    <t>Ambroxol</t>
  </si>
  <si>
    <t xml:space="preserve"> inj.150mg/2ml </t>
  </si>
  <si>
    <t>Pakiet 80</t>
  </si>
  <si>
    <t>10% formalina buforowana (buffer phosphate 0,05M)        pH 7,0 - 7,4</t>
  </si>
  <si>
    <t xml:space="preserve">kanistry 20 l zakręcane </t>
  </si>
  <si>
    <t>Kraniki do  baniaków 20l  z formaliną buforowaną</t>
  </si>
  <si>
    <t>korek z kranikiem przepływowym</t>
  </si>
  <si>
    <t>Pakiet 89</t>
  </si>
  <si>
    <t>Acenocumarol</t>
  </si>
  <si>
    <t>tabl. 4mg</t>
  </si>
  <si>
    <t>Ketoprofen</t>
  </si>
  <si>
    <t>tabl.  100mg</t>
  </si>
  <si>
    <t>Carbamazepine</t>
  </si>
  <si>
    <t>tabl.  300mg</t>
  </si>
  <si>
    <t>tabl.  400mg</t>
  </si>
  <si>
    <t>tabl.  600mg</t>
  </si>
  <si>
    <t>Naproxen</t>
  </si>
  <si>
    <t>tabl. 500mg</t>
  </si>
  <si>
    <t>tabl. 250mg</t>
  </si>
  <si>
    <t>17.</t>
  </si>
  <si>
    <t>Perazine</t>
  </si>
  <si>
    <t>tabletki  0,1g</t>
  </si>
  <si>
    <t>tabl.25mg</t>
  </si>
  <si>
    <t>19.</t>
  </si>
  <si>
    <t>Acarbose</t>
  </si>
  <si>
    <t>tabl.100mg</t>
  </si>
  <si>
    <t>20.</t>
  </si>
  <si>
    <t>tabletki 0,05g</t>
  </si>
  <si>
    <t>Loperamid</t>
  </si>
  <si>
    <t>tabl. 2mg</t>
  </si>
  <si>
    <t>Sulfasalazin</t>
  </si>
  <si>
    <t>tabl. dojelitowe 500mg</t>
  </si>
  <si>
    <t>Pyrantel</t>
  </si>
  <si>
    <t>zawiesina  250mg/5ml     15ml</t>
  </si>
  <si>
    <t>Clotrimazol</t>
  </si>
  <si>
    <t>tabl.dopochw. 100mg</t>
  </si>
  <si>
    <t>Hydrocortison</t>
  </si>
  <si>
    <t>krem 1%  15g</t>
  </si>
  <si>
    <t>Phenobarbital</t>
  </si>
  <si>
    <t>Oxazepam</t>
  </si>
  <si>
    <t>Estazolam</t>
  </si>
  <si>
    <t>Midazolam</t>
  </si>
  <si>
    <t>tabl. 15mg</t>
  </si>
  <si>
    <t>tabl. 7,5mg</t>
  </si>
  <si>
    <t>Codeine phosphatate+sulfogaiacol</t>
  </si>
  <si>
    <t>1 tabl.zawiera 15mg fosforanu kodeiny + 300mg sulfogwajakolu</t>
  </si>
  <si>
    <t>Alprazolam</t>
  </si>
  <si>
    <t>tabl. 0,25 mg</t>
  </si>
  <si>
    <t>tabl. 0,5mg</t>
  </si>
  <si>
    <t>tabl. 1mg</t>
  </si>
  <si>
    <t>Nitrazepam</t>
  </si>
  <si>
    <t>tabl. 5mg</t>
  </si>
  <si>
    <t>Lorazepam</t>
  </si>
  <si>
    <t>draż. 1mg</t>
  </si>
  <si>
    <t>draż. 2,5mg</t>
  </si>
  <si>
    <t>Sulfacetamid</t>
  </si>
  <si>
    <t>krople oczne 10% 0,5ml minimsy</t>
  </si>
  <si>
    <t>Dexamethasone phosphate</t>
  </si>
  <si>
    <t xml:space="preserve">Aqua purificata </t>
  </si>
  <si>
    <t>op. 250 g</t>
  </si>
  <si>
    <t>op. 100 g</t>
  </si>
  <si>
    <t>Koncentraty do hemodializ w formie płynnej</t>
  </si>
  <si>
    <t>Postać</t>
  </si>
  <si>
    <t>Ilość w przeliczeniu na litry</t>
  </si>
  <si>
    <t>Cena jedn.netto za litr</t>
  </si>
  <si>
    <t xml:space="preserve">Wodorowęglanowy </t>
  </si>
  <si>
    <t>pojemnik 6l</t>
  </si>
  <si>
    <t>pojemnik min. 4,7 -6l</t>
  </si>
  <si>
    <t>Immunoglobuliny</t>
  </si>
  <si>
    <t>inj. 1g/10ml</t>
  </si>
  <si>
    <t xml:space="preserve">Podatek VAT </t>
  </si>
  <si>
    <t xml:space="preserve">Benzocainum </t>
  </si>
  <si>
    <t>substancja                   (op.x 10g)</t>
  </si>
  <si>
    <t xml:space="preserve">Acidum Boricum </t>
  </si>
  <si>
    <t>substancja                     (op.x 100g)</t>
  </si>
  <si>
    <t>Argentum Nitricum</t>
  </si>
  <si>
    <t>substancja                     (op.x 10g)</t>
  </si>
  <si>
    <t>Glycerol</t>
  </si>
  <si>
    <t>Hydrocortisone</t>
  </si>
  <si>
    <t>substancja                   (op.x 5g )</t>
  </si>
  <si>
    <t>Natrium Citricum</t>
  </si>
  <si>
    <t>substancja                    (op.x 100g)</t>
  </si>
  <si>
    <t>Tetracaine</t>
  </si>
  <si>
    <t>Vaselinum Album</t>
  </si>
  <si>
    <t xml:space="preserve">podłoże maściowe          (op. x 500g )                   </t>
  </si>
  <si>
    <t>Eucerinum Anhydricum album</t>
  </si>
  <si>
    <t xml:space="preserve">podłoże maściowe          (op. x 100g )                   </t>
  </si>
  <si>
    <t>Paraffinum liquidum</t>
  </si>
  <si>
    <t>płyn   800 - 900g</t>
  </si>
  <si>
    <t>Neomycinum</t>
  </si>
  <si>
    <t>substancja                     (op.x 1g)</t>
  </si>
  <si>
    <t>Vaselinum Flavum</t>
  </si>
  <si>
    <t>podłoże maściowe 1000g</t>
  </si>
  <si>
    <t>Lanolinum anhydricum</t>
  </si>
  <si>
    <t xml:space="preserve">podłoże maściowe  1000g                </t>
  </si>
  <si>
    <t xml:space="preserve"> Bupivacaine hydrochloridum + Epinephrine (5mg + 0,005mg/ml) roztwór do wstrzykiwań</t>
  </si>
  <si>
    <t xml:space="preserve">inj. 20 ml 0,5% 1 ml roztworu zawiera 5 mg chlorowodorku bupiwakainy (Bupivacaini hydrochloridum) oraz winian adrenaliny w ilości odpowiadającej 5 mg adrenaliny (Epinephrinum)
</t>
  </si>
  <si>
    <t>Oxycodone hydrochloride, Naloxone hydrochloride</t>
  </si>
  <si>
    <t>tabl. o przedł. uwalnianiu 
10mg + 5mg</t>
  </si>
  <si>
    <t>Etomidat - emulsja rozpuszczalna w tłuszczach</t>
  </si>
  <si>
    <t>inj. 20mg/10 ml</t>
  </si>
  <si>
    <t>Povidone - Iodine</t>
  </si>
  <si>
    <t xml:space="preserve"> płyn 7,5%  lub  10%  1000ml </t>
  </si>
  <si>
    <t xml:space="preserve"> płyn - areozol 7,5% 250ml </t>
  </si>
  <si>
    <t>Thrombin</t>
  </si>
  <si>
    <t>proszek do sporz. roztw. 400 j.m. amp+ rozp. 2 ml</t>
  </si>
  <si>
    <t>Citicoline</t>
  </si>
  <si>
    <t>płyn 1g/10ml</t>
  </si>
  <si>
    <t>Betamethasonum</t>
  </si>
  <si>
    <t xml:space="preserve"> inj. 7mg/1ml</t>
  </si>
  <si>
    <t>roztw. do wstrz. 4mg/ml</t>
  </si>
  <si>
    <t>Micafungin</t>
  </si>
  <si>
    <t>proszek do sporz. roztw. do inf. 100mg</t>
  </si>
  <si>
    <t>Ketamine</t>
  </si>
  <si>
    <t>roztw. do wstrz. 
500 mg/10 ml</t>
  </si>
  <si>
    <t xml:space="preserve">Suplement diety dla noworodków, niemowląt i dzieci, posiadające w składzie bakterie Lactobacillus rhamnosus GG + średniołańcuchowe kwasy tłuszczowe MCT </t>
  </si>
  <si>
    <t xml:space="preserve">Tobramycin </t>
  </si>
  <si>
    <t>inj. 240mg/80ml</t>
  </si>
  <si>
    <t xml:space="preserve">Nazwa </t>
  </si>
  <si>
    <t xml:space="preserve">Barium Sulfate </t>
  </si>
  <si>
    <t>zawiesina 1g/ml</t>
  </si>
  <si>
    <t>Ilość op.</t>
  </si>
  <si>
    <t>Dulaglutidum</t>
  </si>
  <si>
    <t>Hydroxyetyloskrobia m.cz.130/0,42 w izotonicznym zbilansowanym roztworze elektrolitów (Na,K,Ca,Mg,Cl,aniony organiczne: octany, jabłczany)</t>
  </si>
  <si>
    <t xml:space="preserve">inj. 6% 500ml </t>
  </si>
  <si>
    <t>inj. 10% 500ml</t>
  </si>
  <si>
    <t>Morphine</t>
  </si>
  <si>
    <t xml:space="preserve">tabl. 20mg </t>
  </si>
  <si>
    <t xml:space="preserve"> tabl. powl.ret. 10mg</t>
  </si>
  <si>
    <t xml:space="preserve"> tabl. powl.ret. 30mg</t>
  </si>
  <si>
    <t xml:space="preserve"> tabl. powl.ret. 60mg</t>
  </si>
  <si>
    <t>Thiamina</t>
  </si>
  <si>
    <t xml:space="preserve">inj.  50mg/ml </t>
  </si>
  <si>
    <t>Spiramycin</t>
  </si>
  <si>
    <t>tabl. 3.000.000 j.m.</t>
  </si>
  <si>
    <t>tabl. 1.500.000 j.m.</t>
  </si>
  <si>
    <t>Methylrosaniline Chloride</t>
  </si>
  <si>
    <t xml:space="preserve">
płyn na skórę, roztw. wodny 5mg/g
but. 20ml
</t>
  </si>
  <si>
    <t>inj. 0,1mg/2ml</t>
  </si>
  <si>
    <t>inj. 0,5mg/10ml</t>
  </si>
  <si>
    <t>* Zamawiający wymaga, aby lek posiadał dodatkowo zastosowanie w podawaniu: zewnątrzoponowo oraz podpajęczynówkowo</t>
  </si>
  <si>
    <t>Fentanyl</t>
  </si>
  <si>
    <t>Ferrum- bioprzyswajalne żelazo (start) - 7 mg</t>
  </si>
  <si>
    <t>saszetki</t>
  </si>
  <si>
    <t>Carbidopa+ Levodopa</t>
  </si>
  <si>
    <t>tabl.o zmodyf. uwalnianiu 50mg +200mg</t>
  </si>
  <si>
    <t>3% Nacl – hiperotoniczny roztwór chlorku sodu</t>
  </si>
  <si>
    <t>ampułki 5 ml</t>
  </si>
  <si>
    <t xml:space="preserve">Triamcinolone Actonide 4,0% zawiesina acetonidu triamcinolonu w roztworze soli,do wybarwiania ciała szklistego podczas witrektomii, sterylna, gotowa do użycia, bez konserwantów  </t>
  </si>
  <si>
    <t xml:space="preserve">inj. 2ml  ph 7,2 </t>
  </si>
  <si>
    <t>Metamizole Sodium - możliwość podania domięśniowo u niemowląt 3-11 miesięcy (5-8 kg)</t>
  </si>
  <si>
    <t>inj. 500mg/ml a 2ml</t>
  </si>
  <si>
    <t>Calcium Carbonate</t>
  </si>
  <si>
    <t>tabl. 400mg Ca</t>
  </si>
  <si>
    <t>Ilość op</t>
  </si>
  <si>
    <t xml:space="preserve">Cena jedn. netto za op. </t>
  </si>
  <si>
    <t>Pojemniki chirurgiczne napełnione zburofowaną formaliną -10% roztworem formaliny</t>
  </si>
  <si>
    <t>10ml/5ml  14 x 84 mm  op. x 80 szt</t>
  </si>
  <si>
    <t>35ml/9ml  35 x 45 mm op. x 54 szt</t>
  </si>
  <si>
    <t>55ml/18ml  34 x 67 mm op. x 54 szt</t>
  </si>
  <si>
    <t>55ml/28ml  34 x 67 mm op. x 54 szt</t>
  </si>
  <si>
    <t>125ml/75ml  65 x 50 mm op. x 24 szt</t>
  </si>
  <si>
    <t>250ml/130ml  85 x 60 mm op. x 12 szt</t>
  </si>
  <si>
    <t>500ml/300 ml  110 x 60 mm op. x 6szt</t>
  </si>
  <si>
    <t>1.000ml/600 ml  120 x 130 mm op.x6szt</t>
  </si>
  <si>
    <t>3.000ml/1.500-1800ml  180 x 135 mm op.x4szt</t>
  </si>
  <si>
    <t>5.000ml/3.000 ml  210 x 185 mm op.x4szt</t>
  </si>
  <si>
    <t xml:space="preserve">Postać </t>
  </si>
  <si>
    <t>Preparat do odtłuszczania i oczyszczania skóry z pozostałości po 
plastrach i opatunków medycznych - zmywacz apteczny</t>
  </si>
  <si>
    <t>płyn 100ml</t>
  </si>
  <si>
    <t>płyn 250ml</t>
  </si>
  <si>
    <t>Roxithromycin</t>
  </si>
  <si>
    <t>tabl. do sporz. zaw.  50mg</t>
  </si>
  <si>
    <t>Xylometazolin</t>
  </si>
  <si>
    <t>0,05% areozol 10 ml</t>
  </si>
  <si>
    <t>Carbo medicinalis</t>
  </si>
  <si>
    <t>kaps. 200mg</t>
  </si>
  <si>
    <t>tabl. 300mg</t>
  </si>
  <si>
    <t>subst. 50g</t>
  </si>
  <si>
    <t xml:space="preserve"> subst. 250g</t>
  </si>
  <si>
    <t>Ciclesonide</t>
  </si>
  <si>
    <t>areozol 0,16mg</t>
  </si>
  <si>
    <t xml:space="preserve">1. </t>
  </si>
  <si>
    <t>proszek i podłoże żelowe do sporządzania żelu 5 g (1 fiol. 5g proszku + 1 but. 50 g z podłożem żelowym)</t>
  </si>
  <si>
    <t>Chlorhexidini gluconas + Ethanolum</t>
  </si>
  <si>
    <t>płyn 0,5% poj. 1000ml</t>
  </si>
  <si>
    <t>Levodropropizine</t>
  </si>
  <si>
    <t>Syrop 0,06 g/10 ml</t>
  </si>
  <si>
    <t>40mg/2ml, pr.rozp.d/sp.rozt.d/wst,    1f. +1a. rozp                            inj. 40mg</t>
  </si>
  <si>
    <t>Ciprofloxacin</t>
  </si>
  <si>
    <t>inj. 100mg/50ml iv</t>
  </si>
  <si>
    <t>Aerozol do nosa, roztwór, 100 µg/dawkę</t>
  </si>
  <si>
    <t>Aerozol do nosa, roztwór, 400 µg/dawkę</t>
  </si>
  <si>
    <t>Abciximabum</t>
  </si>
  <si>
    <t>2 mg/ml roztwór do wstrzykiwań/do infuzji
Fiolki  10 mg/ 5 ml roztworu</t>
  </si>
  <si>
    <t>Andeksanet alfa</t>
  </si>
  <si>
    <t>proszek do sporz. Roztw. do inf. 200 mg</t>
  </si>
  <si>
    <t>Pakiet 21</t>
  </si>
  <si>
    <t>Nazwa</t>
  </si>
  <si>
    <t xml:space="preserve">Postać leku </t>
  </si>
  <si>
    <t>0,9%  NaCl</t>
  </si>
  <si>
    <t>inj. worek 3000 ml</t>
  </si>
  <si>
    <t xml:space="preserve">Aqua pro irrigatione </t>
  </si>
  <si>
    <t>3000 ml worek</t>
  </si>
  <si>
    <t>Nazwa leku</t>
  </si>
  <si>
    <t xml:space="preserve">Wartość brutto </t>
  </si>
  <si>
    <t>Nazwa handlowa, producent, wielkość opakowania</t>
  </si>
  <si>
    <t>Trastuzumab deruxtecan</t>
  </si>
  <si>
    <t>proszek do sporządzania koncentratu roztworu do infuzji, 100 mg</t>
  </si>
  <si>
    <t>Cabazitaxelum</t>
  </si>
  <si>
    <t xml:space="preserve">Trastuzumabum  </t>
  </si>
  <si>
    <t>proszek do sporządzania koncentratu roztworu do infuzji, 150 mg</t>
  </si>
  <si>
    <t>Pakiet 71</t>
  </si>
  <si>
    <t xml:space="preserve">Doxorubicini hydrochloridum                     </t>
  </si>
  <si>
    <t>koncentrat do sporządzania roztworu do infuzji lub roztwór do wstrzykiwań,  50 mg  á 25 ml</t>
  </si>
  <si>
    <t>Epirubicini hydrochloridum</t>
  </si>
  <si>
    <t>Avatrombopag</t>
  </si>
  <si>
    <t xml:space="preserve"> tabl. powl., 20 mg                   </t>
  </si>
  <si>
    <t>Tucatinibum</t>
  </si>
  <si>
    <t xml:space="preserve"> tabl. powl., 150 mg</t>
  </si>
  <si>
    <t xml:space="preserve"> tabl. powl., 50 mg</t>
  </si>
  <si>
    <t>Enfortumabum vedotini</t>
  </si>
  <si>
    <t>proszek do sporządzania koncentratu roztworu do infuzji, 20 mg</t>
  </si>
  <si>
    <t>proszek do sporządzania koncentratu roztworu do infuzji, 30 mg</t>
  </si>
  <si>
    <t>Sotorasibum</t>
  </si>
  <si>
    <t>tabl. powl., 120 mg</t>
  </si>
  <si>
    <t>Dostarlimabum</t>
  </si>
  <si>
    <t xml:space="preserve">roztwór do infuzji, 50 mg/ml, 1 fiol. 10 ml </t>
  </si>
  <si>
    <t>Siponimodum</t>
  </si>
  <si>
    <t>tabl. powl., 1 mg</t>
  </si>
  <si>
    <t>Ilość opakowań *</t>
  </si>
  <si>
    <t>Roxadustatum</t>
  </si>
  <si>
    <t>tabl. powl., 20 mg</t>
  </si>
  <si>
    <t>tabl. powl., 50 mg</t>
  </si>
  <si>
    <t>tabl. powl., 100 mg</t>
  </si>
  <si>
    <t>* wielkość opakowania - 12 szt - dla poz. 1,2,3</t>
  </si>
  <si>
    <t>Farycymab</t>
  </si>
  <si>
    <t>roztwór do wstrzykiwań, 120 mg/ml</t>
  </si>
  <si>
    <t>LP</t>
  </si>
  <si>
    <t>Nazwa towaru-asortyment</t>
  </si>
  <si>
    <t>Cena netto</t>
  </si>
  <si>
    <t>Razem wartość:</t>
  </si>
  <si>
    <t>Pakiet 7</t>
  </si>
  <si>
    <t>Objętość</t>
  </si>
  <si>
    <t>Cena jedn.netto szt</t>
  </si>
  <si>
    <t>Nazwa handlowa, producent, wielkość opakowania, Numer GTIN lub inny kod jednoznacznie identyfikujący produkt</t>
  </si>
  <si>
    <t xml:space="preserve">Pojemnik 3-komorowy. Do podaży drogą zył centralnych i obwodowych </t>
  </si>
  <si>
    <t xml:space="preserve">Trójkomorowy worek do obwodowego i centralnego żywienia pozajelitowego, zawierający 6,2 g azotu energii niebiałkowej  700  kcal. Zawierający mieszaninę 4 rodzajów emulsji tłuszczowej w tym olej rybi 15% , olej sojowy, MCT,olej z oliwek, węglowodany i elektrolity, </t>
  </si>
  <si>
    <t>Trójkomorowy worek do obwodowego i centralnego żywienia pozajelitowego, zawierający 7,4 g azotu  energii niebiałkowej  800 kcal. Zawierający mieszaninę 4 rodzajów emulsji tłuszczowej w tym olej rybi 15% , olej sojowy, MCT, olej z oliwek, węglowodany i elektrolity</t>
  </si>
  <si>
    <t>Trójkomorowy worek do obwodowego i centralnego żywienia pozajelitowego, zawierający 9,8 g azotu energii niebiałkowej  1100  kcal. Zawierający mieszaninę 4 rodzajów emulsji tłuszczowej w tym olej rybi 15% , olej sojowy, MCT, olej z oliwek, węglowodany i elektrolity</t>
  </si>
  <si>
    <t>1206 ml</t>
  </si>
  <si>
    <t>1448 ml</t>
  </si>
  <si>
    <t>1904 ml</t>
  </si>
  <si>
    <t>Deferasirox</t>
  </si>
  <si>
    <t>tabl. powl. 180mg</t>
  </si>
  <si>
    <t>tabl. powl. 360 mg</t>
  </si>
  <si>
    <t>inj. 20mg/10ml</t>
  </si>
  <si>
    <t>inj. 75mg/100ml</t>
  </si>
  <si>
    <t>Eptifibatide*</t>
  </si>
  <si>
    <t>Ropivacaine</t>
  </si>
  <si>
    <t>inj. 75mg/10ml</t>
  </si>
  <si>
    <t>Hydrocortisonum</t>
  </si>
  <si>
    <t>inj. 25mg/2ml</t>
  </si>
  <si>
    <t>inj. 100mg/2ml</t>
  </si>
  <si>
    <t>Pakiet 1</t>
  </si>
  <si>
    <t xml:space="preserve">Pakiet  2 </t>
  </si>
  <si>
    <t>Pakiet 3</t>
  </si>
  <si>
    <t>Pakiet  4</t>
  </si>
  <si>
    <t>Pakiet 5</t>
  </si>
  <si>
    <t xml:space="preserve">Pakiet  8  dostarczenie certyfikatu analitycznego produktu wraz z dostawą 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</si>
  <si>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</si>
  <si>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</si>
  <si>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</si>
  <si>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</si>
  <si>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</si>
  <si>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</si>
  <si>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</si>
  <si>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</si>
  <si>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</si>
  <si>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</si>
  <si>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</si>
  <si>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</si>
  <si>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22</t>
  </si>
  <si>
    <t>Pakiet 23</t>
  </si>
  <si>
    <t>Pakiet 24</t>
  </si>
  <si>
    <t>Pakiet 26</t>
  </si>
  <si>
    <t>Pakiet 27</t>
  </si>
  <si>
    <t>Pakiet 29</t>
  </si>
  <si>
    <t>Pakiet 32</t>
  </si>
  <si>
    <t>Pakiet 33</t>
  </si>
  <si>
    <t>Pakiet 36</t>
  </si>
  <si>
    <t xml:space="preserve">Pakiet 37 dostarczenie certyfikatu analitycznego produktu wraz z dostawą </t>
  </si>
  <si>
    <t xml:space="preserve">Pakiet 38  dostarczenie certyfikatu analitycznego produktu wraz z dostawą </t>
  </si>
  <si>
    <t>Pakiet 39</t>
  </si>
  <si>
    <t>Pakiet 40</t>
  </si>
  <si>
    <t>Pakiet 41</t>
  </si>
  <si>
    <t>Pakiet 42</t>
  </si>
  <si>
    <t>Pakiet 44</t>
  </si>
  <si>
    <t>Pakiet 45</t>
  </si>
  <si>
    <t>Pakiet 46</t>
  </si>
  <si>
    <t>Pakiet 49</t>
  </si>
  <si>
    <t>Pakiet 50</t>
  </si>
  <si>
    <t>Pakiet 51</t>
  </si>
  <si>
    <t>Pakiet 52</t>
  </si>
  <si>
    <t>Pakiet 53</t>
  </si>
  <si>
    <t>Pakiet 55</t>
  </si>
  <si>
    <t>Pakiet 56</t>
  </si>
  <si>
    <t>Pakiet 58</t>
  </si>
  <si>
    <t>Pakiet 59</t>
  </si>
  <si>
    <t>Pakiet 60</t>
  </si>
  <si>
    <t>Pakiet 62</t>
  </si>
  <si>
    <t>Pakiet 65</t>
  </si>
  <si>
    <t>Pakiet 67</t>
  </si>
  <si>
    <t>Pakiet 68</t>
  </si>
  <si>
    <t>Pakiet 69</t>
  </si>
  <si>
    <t>Pakiet 70</t>
  </si>
  <si>
    <t>Pakiet 72</t>
  </si>
  <si>
    <t>Pakiet 73</t>
  </si>
  <si>
    <t>Pakiet 74</t>
  </si>
  <si>
    <t>Pakiet 75</t>
  </si>
  <si>
    <t>Pakiet 76</t>
  </si>
  <si>
    <t>Pakiet 77</t>
  </si>
  <si>
    <t>Pakiet 78</t>
  </si>
  <si>
    <t>Pakiet 79</t>
  </si>
  <si>
    <t>Pakiet 81</t>
  </si>
  <si>
    <t>Pakiet 82</t>
  </si>
  <si>
    <t>Pakiet 83</t>
  </si>
  <si>
    <t>Pakiet 84</t>
  </si>
  <si>
    <t>Pakiet 85</t>
  </si>
  <si>
    <t>Pakiet 86</t>
  </si>
  <si>
    <t>Pakiet 87</t>
  </si>
  <si>
    <t>Pakiet 88</t>
  </si>
  <si>
    <t>Pakiet 90</t>
  </si>
  <si>
    <t>Pakiet 91</t>
  </si>
  <si>
    <t>Koncentrat enzymów proteolitycznych wzbogaconych w bromelainę</t>
  </si>
  <si>
    <t>Kwaśny o stężeniach: potasu, wapnia, magnezu wg aktualnych potrzeb glukoza 1g/l</t>
  </si>
  <si>
    <t>Wartość brutto w zł</t>
  </si>
  <si>
    <t>Darolutamidum</t>
  </si>
  <si>
    <t>forma doustna, 300 mg</t>
  </si>
  <si>
    <t>Pakiet 102</t>
  </si>
  <si>
    <t>inj. 2,5mg/ml</t>
  </si>
  <si>
    <t>Levosimendan</t>
  </si>
  <si>
    <t>Pakiet 92</t>
  </si>
  <si>
    <t>Pakiet  101</t>
  </si>
  <si>
    <t>Pakiet 103</t>
  </si>
  <si>
    <t xml:space="preserve">proszek i rozp. do sporz. roztw. do wstrz.125mg 
1 fiolka 2-kom. + rozp. </t>
  </si>
  <si>
    <t xml:space="preserve">proszek i rozp. do sporz. roztw. do wstrz 250 mg 
1 fiolka 2-kom. + rozp. </t>
  </si>
  <si>
    <t>tabl. 0,25mg</t>
  </si>
  <si>
    <t>tabl. 0,1mg</t>
  </si>
  <si>
    <t>tabl. 20mg jon. Mg²⁺</t>
  </si>
  <si>
    <r>
      <t>draż.</t>
    </r>
    <r>
      <rPr>
        <sz val="8"/>
        <color indexed="25"/>
        <rFont val="Calibri"/>
        <family val="2"/>
      </rPr>
      <t xml:space="preserve"> </t>
    </r>
    <r>
      <rPr>
        <sz val="8"/>
        <rFont val="Calibri"/>
        <family val="2"/>
      </rPr>
      <t>lub tabl. draż.</t>
    </r>
    <r>
      <rPr>
        <sz val="8"/>
        <color indexed="53"/>
        <rFont val="Calibri"/>
        <family val="2"/>
      </rPr>
      <t xml:space="preserve"> </t>
    </r>
    <r>
      <rPr>
        <sz val="8"/>
        <rFont val="Calibri"/>
        <family val="2"/>
      </rPr>
      <t>100mg</t>
    </r>
  </si>
  <si>
    <t xml:space="preserve">tabl. powl. 80 mg jonów Fe(II)  + 0,35mg </t>
  </si>
  <si>
    <r>
      <t>Carbamazepine - stała forma doustna o zmodyfikowanym/</t>
    </r>
    <r>
      <rPr>
        <u val="single"/>
        <sz val="8"/>
        <rFont val="Calibri"/>
        <family val="2"/>
      </rPr>
      <t>przedłużonym</t>
    </r>
    <r>
      <rPr>
        <sz val="8"/>
        <rFont val="Calibri"/>
        <family val="2"/>
      </rPr>
      <t xml:space="preserve"> uwalnianiu</t>
    </r>
  </si>
  <si>
    <r>
      <t>86% roztwór                     (op. x 500g</t>
    </r>
    <r>
      <rPr>
        <strike/>
        <sz val="8"/>
        <rFont val="Calibri"/>
        <family val="2"/>
      </rPr>
      <t>)</t>
    </r>
  </si>
  <si>
    <t>Uwaga</t>
  </si>
  <si>
    <t>tabletki - tabletki musujące i odwrotnie</t>
  </si>
  <si>
    <t>tabletki - kapsułki i odwrotnie</t>
  </si>
  <si>
    <t>tabletki  - drażetki i odwrotnie</t>
  </si>
  <si>
    <t>tabletki  - tabletki drażowane i odwrotnie</t>
  </si>
  <si>
    <t>tabletki - tabletki dojelitowe i odwrotnie</t>
  </si>
  <si>
    <t>tabletki - kapsułki dojelitowe i odwrotnie</t>
  </si>
  <si>
    <t>tabletki - tabletki powlekane i odwrotnie</t>
  </si>
  <si>
    <t>tabletki o przedłużonym uwalnianiu - tabletki o zmodyfikowanym uwalnianiu i odwrotnie</t>
  </si>
  <si>
    <t>tabletki - tabletki o przedłużonym uwalnianiu i odwrotnie</t>
  </si>
  <si>
    <t>tabletki - kapsułki twarde i odwrotnie</t>
  </si>
  <si>
    <t>tabletki - kapsułki miękkie i odwrotnie</t>
  </si>
  <si>
    <t>kapsułki o przedłużonym uwalnianiu - kapsułki o zmodyfikowanym uwalnianiu i odwrotnie</t>
  </si>
  <si>
    <t xml:space="preserve">kapsułki  -  kapsułki twarde i odwrotnie </t>
  </si>
  <si>
    <t xml:space="preserve">kapsułki  -  kapsułki miękkie i odwrotnie </t>
  </si>
  <si>
    <t>kapsułki - kapsułki dojelitowe (twarde lub miękkie) i odwrotnie</t>
  </si>
  <si>
    <t>drażetki  - tabletki powlekane i odwrotnie</t>
  </si>
  <si>
    <t>ampułki - fiolki i odwrotnie</t>
  </si>
  <si>
    <t>flakony - butelki  i odwrotnie</t>
  </si>
  <si>
    <t>flakony  - worek i odwrotnie</t>
  </si>
  <si>
    <t>fiolka - worek i odwrotnie</t>
  </si>
  <si>
    <t>worek - butelka i odwrotnie</t>
  </si>
  <si>
    <t>worek  - butelka KabiPac i odwrotnie</t>
  </si>
  <si>
    <t>krem - żel i odwrotnie</t>
  </si>
  <si>
    <t>tuba - pojemnik i odwrotnie</t>
  </si>
  <si>
    <t xml:space="preserve">II. W przypadku, gdy na etapie przygotowywania oferty okaże się, że lek będący przedmiotem zamówienia został wycofany z produkcji i jest niedostępny na rynku należy wycenić lek </t>
  </si>
  <si>
    <t xml:space="preserve">oraz podać informację o braku dostępności.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</si>
  <si>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 Zamawiający dopuszcza zamianę jednej postaci leku na inną z zachowaniem drogi podania:</t>
  </si>
  <si>
    <t>III. Zamawiający dopuszcza wycenę produktów dostępnych na jednorazowe zezwolenie MZ, tylko w przypadku potwierdzonego braku dostępności produktów z SWZ.</t>
  </si>
  <si>
    <t>tabl. 10mg</t>
  </si>
  <si>
    <t xml:space="preserve">roztw. do wstrz., 1,5mg (op. 2 wstrz. po 0,5ml)                   </t>
  </si>
  <si>
    <t>1.*</t>
  </si>
  <si>
    <t>Wymagania</t>
  </si>
  <si>
    <t>*Zamawiający dopuszcza wycenę leku podając ostatnią cenę sprzedaży oraz adekwatną informację pod danym pakietem, w przypadku, jeżeli żądany przez   Zamawiającego lek nie jest już produkowany lub jest jego tymczasowy brak dostępności na rynku farmaceutycznym, a nie ma innego leku równoważnego, którym można byłoby go zastąpić.</t>
  </si>
  <si>
    <t xml:space="preserve"> koncentrat do sporządzania roztworu do infuzji lub roztwór do wstrzykiwań lub infuzji  2 mg/ml,   á 25ml</t>
  </si>
  <si>
    <r>
      <t xml:space="preserve">Przebadany dermatologiczne preparat myjący do chirurgicznego i higienicznego mycia rąk,  nadający się również do mycia ciała i kąpieli, niealkaiczny na bazie syntetycznych składników, o pH 5,0; zawierający substancje nawilżające, zapachowe oraz formułę APG; posiadający doskonałe właściwości pielęgnujące i myjące, usuwający pozostałości po maściach.                                                                     </t>
    </r>
    <r>
      <rPr>
        <b/>
        <sz val="8"/>
        <color indexed="8"/>
        <rFont val="Calibri"/>
        <family val="2"/>
      </rPr>
      <t xml:space="preserve">Opakowanie: but.  500 ml.  </t>
    </r>
    <r>
      <rPr>
        <sz val="8"/>
        <color indexed="8"/>
        <rFont val="Calibri"/>
        <family val="2"/>
      </rPr>
      <t xml:space="preserve">dopasowane do Dozownika Dermados i uchwytu na łóżko szpitalne.
Wymagane dostarczenie pompek do dozownika Dermados w ilości 100 szt. i pompek do butelek w ilości 150 szt.                                                         </t>
    </r>
  </si>
  <si>
    <r>
      <t xml:space="preserve">Przebadany dermatologiczne preparat myjący do chirurgicznego i higienicznego mycia rąk,  nadający się również do mycia ciała i kąpieli, niealkaiczny na bazie syntetycznych składników, o pH 5,0; zawierający substancje nawilżające, zapachowe oraz formułę APG; posiadający doskonałe właściwości pielęgnujące i myjące, usuwający pozostałości po maściach.                                                                       </t>
    </r>
    <r>
      <rPr>
        <b/>
        <sz val="8"/>
        <color indexed="8"/>
        <rFont val="Calibri"/>
        <family val="2"/>
      </rPr>
      <t xml:space="preserve">Opakowanie: kanister 6L.     </t>
    </r>
    <r>
      <rPr>
        <sz val="8"/>
        <color indexed="8"/>
        <rFont val="Calibri"/>
        <family val="2"/>
      </rPr>
      <t xml:space="preserve">                                              Wymagane dostarczenie kluczy do odkręcania kanistrów w ilości 50 szt. i kraników ułatwiających dystrybucję w ilości 50 szt.</t>
    </r>
  </si>
  <si>
    <t>forma doustna, 10 mg</t>
  </si>
  <si>
    <t>forma  doustna, 50 mg</t>
  </si>
  <si>
    <t>forma doustna, 100 mg</t>
  </si>
  <si>
    <t>* wielkość opakowania - 112 szt - dla poz. 5</t>
  </si>
  <si>
    <t>Ilość op.*</t>
  </si>
  <si>
    <t>* wielkość opakowania - 7 szt - dla poz. 2 i 3</t>
  </si>
  <si>
    <t>* wielkość opakowania - 14 szt - dla poz. 1 i 4</t>
  </si>
  <si>
    <t>Pakiet  93</t>
  </si>
  <si>
    <t xml:space="preserve">Pakiet  94  </t>
  </si>
  <si>
    <t xml:space="preserve">Pakiet  95  </t>
  </si>
  <si>
    <t xml:space="preserve">Pakiet  96  </t>
  </si>
  <si>
    <t xml:space="preserve">Pakiet  97 </t>
  </si>
  <si>
    <t xml:space="preserve">Pakiet  98 </t>
  </si>
  <si>
    <t xml:space="preserve">Pakiet  99  </t>
  </si>
  <si>
    <t xml:space="preserve">Pakiet  100  </t>
  </si>
  <si>
    <t xml:space="preserve">Pakiet   104 </t>
  </si>
  <si>
    <t>Pakiet 34  dostarczanie certyfikatu analitycznego wraz z dostawą</t>
  </si>
  <si>
    <t>Fentanyl*</t>
  </si>
  <si>
    <t>Leki w Pakietach nr 89 - 103 podlegają kontroli NFZ</t>
  </si>
  <si>
    <r>
      <t>Numer GTIN</t>
    </r>
    <r>
      <rPr>
        <sz val="8"/>
        <color indexed="8"/>
        <rFont val="Calibri"/>
        <family val="2"/>
      </rPr>
      <t xml:space="preserve">              lub inny kod jednoznacznie identyfikujący produkt</t>
    </r>
  </si>
  <si>
    <r>
      <rPr>
        <b/>
        <sz val="8"/>
        <color indexed="8"/>
        <rFont val="Calibri"/>
        <family val="2"/>
      </rPr>
      <t>Numer GTIN</t>
    </r>
    <r>
      <rPr>
        <sz val="8"/>
        <color indexed="8"/>
        <rFont val="Calibri"/>
        <family val="2"/>
      </rPr>
      <t xml:space="preserve">              lub inny kod jednoznacznie identyfikujący produkt</t>
    </r>
  </si>
  <si>
    <r>
      <t xml:space="preserve">Venetoclaxum                                                    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 w zakresie wskazań objętych refundacją w programie</t>
    </r>
    <r>
      <rPr>
        <b/>
        <sz val="8"/>
        <color indexed="8"/>
        <rFont val="Calibri"/>
        <family val="2"/>
      </rPr>
      <t xml:space="preserve"> B.79.)</t>
    </r>
  </si>
  <si>
    <r>
      <t xml:space="preserve">* </t>
    </r>
    <r>
      <rPr>
        <b/>
        <u val="single"/>
        <sz val="8"/>
        <color indexed="8"/>
        <rFont val="Calibri"/>
        <family val="2"/>
      </rPr>
      <t xml:space="preserve">Numer GTIN </t>
    </r>
    <r>
      <rPr>
        <b/>
        <sz val="8"/>
        <color indexed="8"/>
        <rFont val="Calibri"/>
        <family val="2"/>
      </rPr>
      <t>lub inny kod jednoznacznie identyfikujący produkt</t>
    </r>
    <r>
      <rPr>
        <b/>
        <u val="single"/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 xml:space="preserve">-  zgodne z aktualnym obwieszczeniem ministra właściwego do spraw zdrowia, publikowanym w dziennikach urzędowych Ministra Zdrowia wydanym na podstawie art.37 ust.1 ustawy refundacyjnej, obowiązującym </t>
    </r>
    <r>
      <rPr>
        <b/>
        <i/>
        <sz val="8"/>
        <color indexed="8"/>
        <rFont val="Calibri"/>
        <family val="2"/>
      </rPr>
      <t>w dniu składania ofert.</t>
    </r>
    <r>
      <rPr>
        <b/>
        <sz val="8"/>
        <color indexed="8"/>
        <rFont val="Calibri"/>
        <family val="2"/>
      </rPr>
      <t xml:space="preserve">  Ceny leków nie wyższe niż wysokość limitu finansowania zgodnego z aktualnym obwieszczeniem ministra właściwego do spraw zdrowia, publikowanym w dziennikach urzędowych Ministra Zdrowia wydanym na podstawie art.37 ust.1 ustawy refundacyjnej, obowiązującym w dniu ogłoszenia przetargu, a w przypadku wymagającym uwzględnienia instrumentu dzielenia ryzyka zawierające ten instrument.   W celu zapewnienia zgodności z obowiązującymi ustaleniami wynikającymi z zapisów właściwego dla danego produktu instrumentu dzielenia ryzyka (IDR), o którym mowa w art. 11 ust. 2 pkt 7) oraz ust. 5 pkt 2) i pkt 5) ustawy z dnia 12 maja 2011 roku o refundacji leków, środków spożywczych specjalnego przeznaczenia żywieniowego oraz wyrobów medycznych, stanowiącego załącznik do decyzji   o refundacji, Wykonawca zamówienia publicznego zapewnia, że zaoferowane produkty pochodzą z kanału dystrybucyjnego podmiotu, na który decyzja refundacyjna została wydana. </t>
    </r>
    <r>
      <rPr>
        <b/>
        <u val="single"/>
        <sz val="8"/>
        <color indexed="8"/>
        <rFont val="Calibri"/>
        <family val="2"/>
      </rPr>
      <t>Ważność leków wynosi min. 9 miesięcy od momentu złożenia zamówienia. Dostawy asortymentu z krótszym terminem ważności mogą być dopuszczone w wyjątkowych sytuacjach i każdorazowo zgodę na nie musi wyrazić Zamawiający</t>
    </r>
  </si>
  <si>
    <t>Nazwa handlowa, producent,    nr katalogowy, wielkość opakowania,  GTIN (EAN) jeśli dotyczy</t>
  </si>
  <si>
    <t>Nazwa handlowa, producent, wielkość opakowania,  Numer GTIN lub inny kod jednoznacznie identyfikujący produkt</t>
  </si>
  <si>
    <t xml:space="preserve">Podatek Vat </t>
  </si>
  <si>
    <t>* Zamawiający dopuszcza wyłącznie preparaty myjące w opakowaniach dostosowanych do posiadanego przez Zamawiającego systemu dozowania (dozownik typu Dermados). Zamawiający wymaga ulotki informacyjnej producenta.</t>
  </si>
  <si>
    <r>
      <t>koncentrat</t>
    </r>
    <r>
      <rPr>
        <b/>
        <sz val="8"/>
        <color indexed="8"/>
        <rFont val="Calibri"/>
        <family val="2"/>
      </rPr>
      <t xml:space="preserve"> lub koncentrat i rozpuszczalnik</t>
    </r>
    <r>
      <rPr>
        <sz val="8"/>
        <color indexed="8"/>
        <rFont val="Calibri"/>
        <family val="2"/>
      </rPr>
      <t xml:space="preserve"> do sporządzania roztworu do infuzji, 
10 mg/ml á 
6 ml</t>
    </r>
  </si>
  <si>
    <t>proszek i rozp. Do sporz. roztw. do wstrz. 40mg/1ml podanie dożylne i domięśniowe 1 fiolka 2-komorowa +rozp.*</t>
  </si>
  <si>
    <t>krople do oczu roztwór 1mg/ml minimsy</t>
  </si>
  <si>
    <r>
      <t xml:space="preserve">krople do oczu 0,5% 5mg/ml  </t>
    </r>
    <r>
      <rPr>
        <strike/>
        <sz val="8"/>
        <rFont val="Calibri"/>
        <family val="2"/>
      </rPr>
      <t>0,5ml</t>
    </r>
    <r>
      <rPr>
        <sz val="8"/>
        <rFont val="Calibri"/>
        <family val="2"/>
      </rPr>
      <t xml:space="preserve"> minimsy</t>
    </r>
  </si>
  <si>
    <r>
      <t xml:space="preserve"> krople 10ml                       </t>
    </r>
    <r>
      <rPr>
        <b/>
        <sz val="8"/>
        <rFont val="Calibri"/>
        <family val="2"/>
      </rPr>
      <t>lub   krople 5ml</t>
    </r>
  </si>
  <si>
    <t>* niepotrzebne skreślić</t>
  </si>
  <si>
    <r>
      <t xml:space="preserve">80  x 10ml              </t>
    </r>
    <r>
      <rPr>
        <b/>
        <sz val="8"/>
        <rFont val="Calibri"/>
        <family val="2"/>
      </rPr>
      <t>lub                       160  x 5ml</t>
    </r>
  </si>
  <si>
    <t>Postać leku*</t>
  </si>
  <si>
    <t>Ilość sztuk*</t>
  </si>
  <si>
    <t xml:space="preserve">* niepotrzebne skreślić </t>
  </si>
  <si>
    <r>
      <t xml:space="preserve">inj. 20mg/2ml                     (op. x 5 amp.) </t>
    </r>
    <r>
      <rPr>
        <b/>
        <sz val="8"/>
        <rFont val="Calibri"/>
        <family val="2"/>
      </rPr>
      <t xml:space="preserve">lub               (op. x 10 amp.) </t>
    </r>
  </si>
  <si>
    <t>Ilość opakowań*</t>
  </si>
  <si>
    <r>
      <t xml:space="preserve">180 x 5 amp. </t>
    </r>
    <r>
      <rPr>
        <b/>
        <sz val="8"/>
        <rFont val="Calibri"/>
        <family val="2"/>
      </rPr>
      <t>lub 90 x 10 amp.</t>
    </r>
  </si>
  <si>
    <r>
      <t>* Zamawiający dopuszcza lek z importu równoległego</t>
    </r>
    <r>
      <rPr>
        <b/>
        <sz val="8"/>
        <color indexed="10"/>
        <rFont val="Calibri"/>
        <family val="2"/>
      </rPr>
      <t>/importu interwencyjnego,</t>
    </r>
    <r>
      <rPr>
        <b/>
        <sz val="8"/>
        <color indexed="8"/>
        <rFont val="Calibri"/>
        <family val="2"/>
      </rPr>
      <t xml:space="preserve"> nie będącego na liście refundacyjnej   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</si>
</sst>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* #,##0.00&quot; zł &quot;;\-* #,##0.00&quot; zł &quot;;\ * \-#&quot; zł &quot;;\ @\ "/>
    <numFmt numFmtId="165" formatCode="#,##0.00&quot; zł&quot;"/>
    <numFmt numFmtId="166" formatCode="#,##0.00\ [$zł-415];[Red]\-#,##0.00\ [$zł-415]"/>
    <numFmt numFmtId="167" formatCode="#,##0.0000\ [$zł-415];[Red]\-#,##0.0000\ [$zł-415]"/>
    <numFmt numFmtId="168" formatCode="#,##0.00\ [$zł-415]"/>
    <numFmt numFmtId="169" formatCode="_-* #,##0.00&quot; zł&quot;_-;\-* #,##0.00&quot; zł&quot;_-;_-* \-??&quot; zł&quot;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0.0"/>
    <numFmt numFmtId="176" formatCode="#,##0.000\ [$zł-415];[Red]\-#,##0.000\ [$zł-415]"/>
    <numFmt numFmtId="177" formatCode="\ * #,##0.0&quot; zł &quot;;\-* #,##0.0&quot; zł &quot;;\ * \-#&quot; zł &quot;;\ @\ "/>
    <numFmt numFmtId="178" formatCode="\ * #,##0.00&quot; zł &quot;;\-* #,##0.00&quot; zł &quot;;\ * \-#.0&quot; zł &quot;;\ @\ "/>
    <numFmt numFmtId="179" formatCode="_-* #,##0.00\ _z_ł_-;\-* #,##0.00\ _z_ł_-;_-* &quot;-&quot;??\ _z_ł_-;_-@_-"/>
    <numFmt numFmtId="180" formatCode="#,##0.00&quot; &quot;[$zł-415]"/>
    <numFmt numFmtId="181" formatCode="#,##0.00&quot; &quot;[$zł-415];[Red]&quot;-&quot;#,##0.00&quot; &quot;[$zł-415]"/>
    <numFmt numFmtId="182" formatCode="&quot; &quot;* #,##0.00&quot; zł &quot;;&quot;-&quot;* #,##0.00&quot; zł &quot;;&quot; &quot;* &quot;-&quot;#&quot; zł &quot;;&quot; &quot;@&quot; &quot;"/>
  </numFmts>
  <fonts count="74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37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0"/>
      <name val="Arial CE"/>
      <family val="0"/>
    </font>
    <font>
      <sz val="8"/>
      <name val="Calibri"/>
      <family val="2"/>
    </font>
    <font>
      <b/>
      <sz val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8"/>
      <color indexed="25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53"/>
      <name val="Calibri"/>
      <family val="2"/>
    </font>
    <font>
      <u val="single"/>
      <sz val="8"/>
      <name val="Calibri"/>
      <family val="2"/>
    </font>
    <font>
      <strike/>
      <sz val="8"/>
      <name val="Calibri"/>
      <family val="2"/>
    </font>
    <font>
      <b/>
      <u val="single"/>
      <sz val="8"/>
      <color indexed="8"/>
      <name val="Calibri"/>
      <family val="2"/>
    </font>
    <font>
      <strike/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61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5"/>
      <name val="Calibri"/>
      <family val="2"/>
    </font>
    <font>
      <strike/>
      <sz val="8"/>
      <color indexed="10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trike/>
      <sz val="8"/>
      <color rgb="FFFF000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theme="1"/>
      <name val="Calibri"/>
      <family val="2"/>
    </font>
    <font>
      <strike/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u val="single"/>
      <sz val="8"/>
      <color theme="1"/>
      <name val="Calibri"/>
      <family val="2"/>
    </font>
    <font>
      <sz val="8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3" fillId="29" borderId="0" applyNumberFormat="0" applyBorder="0" applyAlignment="0" applyProtection="0"/>
    <xf numFmtId="0" fontId="48" fillId="30" borderId="1" applyNumberFormat="0" applyAlignment="0" applyProtection="0"/>
    <xf numFmtId="0" fontId="49" fillId="31" borderId="2" applyNumberFormat="0" applyAlignment="0" applyProtection="0"/>
    <xf numFmtId="0" fontId="5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Border="0" applyProtection="0">
      <alignment/>
    </xf>
    <xf numFmtId="0" fontId="51" fillId="0" borderId="3" applyNumberFormat="0" applyFill="0" applyAlignment="0" applyProtection="0"/>
    <xf numFmtId="0" fontId="52" fillId="35" borderId="4" applyNumberFormat="0" applyAlignment="0" applyProtection="0"/>
    <xf numFmtId="0" fontId="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56" fillId="3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7" fillId="36" borderId="8" applyNumberFormat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63" fillId="39" borderId="0" applyNumberFormat="0" applyBorder="0" applyAlignment="0" applyProtection="0"/>
  </cellStyleXfs>
  <cellXfs count="373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66" fontId="1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64" fillId="40" borderId="11" xfId="0" applyFont="1" applyFill="1" applyBorder="1" applyAlignment="1">
      <alignment horizontal="center" vertical="center" wrapText="1"/>
    </xf>
    <xf numFmtId="44" fontId="10" fillId="0" borderId="0" xfId="0" applyNumberFormat="1" applyFont="1" applyFill="1" applyAlignment="1">
      <alignment/>
    </xf>
    <xf numFmtId="0" fontId="10" fillId="40" borderId="12" xfId="0" applyFont="1" applyFill="1" applyBorder="1" applyAlignment="1">
      <alignment horizontal="center" vertical="center"/>
    </xf>
    <xf numFmtId="0" fontId="10" fillId="40" borderId="0" xfId="0" applyFont="1" applyFill="1" applyAlignment="1">
      <alignment/>
    </xf>
    <xf numFmtId="164" fontId="10" fillId="40" borderId="0" xfId="0" applyNumberFormat="1" applyFont="1" applyFill="1" applyAlignment="1">
      <alignment horizontal="right"/>
    </xf>
    <xf numFmtId="164" fontId="10" fillId="40" borderId="12" xfId="0" applyNumberFormat="1" applyFont="1" applyFill="1" applyBorder="1" applyAlignment="1">
      <alignment horizontal="right" vertical="center" wrapText="1"/>
    </xf>
    <xf numFmtId="0" fontId="10" fillId="40" borderId="13" xfId="0" applyFont="1" applyFill="1" applyBorder="1" applyAlignment="1">
      <alignment horizontal="center" vertical="center" wrapText="1"/>
    </xf>
    <xf numFmtId="178" fontId="10" fillId="40" borderId="11" xfId="0" applyNumberFormat="1" applyFont="1" applyFill="1" applyBorder="1" applyAlignment="1">
      <alignment horizontal="center" vertical="center" wrapText="1"/>
    </xf>
    <xf numFmtId="165" fontId="10" fillId="40" borderId="14" xfId="0" applyNumberFormat="1" applyFont="1" applyFill="1" applyBorder="1" applyAlignment="1">
      <alignment horizontal="right" vertical="center"/>
    </xf>
    <xf numFmtId="165" fontId="10" fillId="40" borderId="12" xfId="0" applyNumberFormat="1" applyFont="1" applyFill="1" applyBorder="1" applyAlignment="1">
      <alignment horizontal="right" vertical="center"/>
    </xf>
    <xf numFmtId="0" fontId="10" fillId="40" borderId="0" xfId="0" applyFont="1" applyFill="1" applyAlignment="1">
      <alignment vertical="center" wrapText="1"/>
    </xf>
    <xf numFmtId="0" fontId="10" fillId="40" borderId="0" xfId="0" applyFont="1" applyFill="1" applyBorder="1" applyAlignment="1">
      <alignment/>
    </xf>
    <xf numFmtId="0" fontId="10" fillId="40" borderId="0" xfId="0" applyFont="1" applyFill="1" applyAlignment="1">
      <alignment horizontal="right" vertical="center" wrapText="1"/>
    </xf>
    <xf numFmtId="0" fontId="10" fillId="40" borderId="0" xfId="0" applyFont="1" applyFill="1" applyAlignment="1">
      <alignment horizontal="center" vertical="center" wrapText="1"/>
    </xf>
    <xf numFmtId="178" fontId="10" fillId="40" borderId="0" xfId="0" applyNumberFormat="1" applyFont="1" applyFill="1" applyAlignment="1">
      <alignment horizontal="right" vertical="center" wrapText="1"/>
    </xf>
    <xf numFmtId="178" fontId="10" fillId="40" borderId="11" xfId="0" applyNumberFormat="1" applyFont="1" applyFill="1" applyBorder="1" applyAlignment="1">
      <alignment wrapText="1"/>
    </xf>
    <xf numFmtId="164" fontId="10" fillId="40" borderId="0" xfId="0" applyNumberFormat="1" applyFont="1" applyFill="1" applyAlignment="1">
      <alignment horizontal="right" vertical="center"/>
    </xf>
    <xf numFmtId="165" fontId="10" fillId="40" borderId="11" xfId="0" applyNumberFormat="1" applyFont="1" applyFill="1" applyBorder="1" applyAlignment="1">
      <alignment horizontal="right" vertical="center"/>
    </xf>
    <xf numFmtId="0" fontId="10" fillId="40" borderId="11" xfId="0" applyFont="1" applyFill="1" applyBorder="1" applyAlignment="1">
      <alignment horizontal="center" vertical="center"/>
    </xf>
    <xf numFmtId="178" fontId="10" fillId="40" borderId="11" xfId="0" applyNumberFormat="1" applyFont="1" applyFill="1" applyBorder="1" applyAlignment="1">
      <alignment horizontal="right" vertical="center"/>
    </xf>
    <xf numFmtId="164" fontId="10" fillId="40" borderId="11" xfId="0" applyNumberFormat="1" applyFont="1" applyFill="1" applyBorder="1" applyAlignment="1">
      <alignment horizontal="right" vertical="center" wrapText="1"/>
    </xf>
    <xf numFmtId="164" fontId="10" fillId="40" borderId="11" xfId="0" applyNumberFormat="1" applyFont="1" applyFill="1" applyBorder="1" applyAlignment="1">
      <alignment horizontal="right"/>
    </xf>
    <xf numFmtId="44" fontId="10" fillId="0" borderId="0" xfId="0" applyNumberFormat="1" applyFont="1" applyFill="1" applyBorder="1" applyAlignment="1">
      <alignment/>
    </xf>
    <xf numFmtId="165" fontId="10" fillId="40" borderId="13" xfId="0" applyNumberFormat="1" applyFont="1" applyFill="1" applyBorder="1" applyAlignment="1">
      <alignment horizontal="right" vertical="center"/>
    </xf>
    <xf numFmtId="164" fontId="10" fillId="40" borderId="13" xfId="0" applyNumberFormat="1" applyFont="1" applyFill="1" applyBorder="1" applyAlignment="1">
      <alignment horizontal="right" vertical="center" wrapText="1"/>
    </xf>
    <xf numFmtId="0" fontId="10" fillId="40" borderId="11" xfId="0" applyFont="1" applyFill="1" applyBorder="1" applyAlignment="1">
      <alignment vertical="center" wrapText="1"/>
    </xf>
    <xf numFmtId="0" fontId="64" fillId="41" borderId="15" xfId="0" applyFont="1" applyFill="1" applyBorder="1" applyAlignment="1">
      <alignment horizontal="center" vertical="center" wrapText="1"/>
    </xf>
    <xf numFmtId="0" fontId="64" fillId="41" borderId="16" xfId="0" applyFont="1" applyFill="1" applyBorder="1" applyAlignment="1">
      <alignment horizontal="center" vertical="center" wrapText="1"/>
    </xf>
    <xf numFmtId="0" fontId="64" fillId="41" borderId="11" xfId="0" applyFont="1" applyFill="1" applyBorder="1" applyAlignment="1">
      <alignment horizontal="center" vertical="center" wrapText="1"/>
    </xf>
    <xf numFmtId="0" fontId="10" fillId="40" borderId="17" xfId="0" applyFont="1" applyFill="1" applyBorder="1" applyAlignment="1">
      <alignment vertical="center" wrapText="1"/>
    </xf>
    <xf numFmtId="0" fontId="64" fillId="40" borderId="11" xfId="0" applyFont="1" applyFill="1" applyBorder="1" applyAlignment="1">
      <alignment horizontal="center" vertical="center" wrapText="1"/>
    </xf>
    <xf numFmtId="44" fontId="64" fillId="40" borderId="18" xfId="0" applyNumberFormat="1" applyFont="1" applyFill="1" applyBorder="1" applyAlignment="1">
      <alignment horizontal="center" vertical="center" wrapText="1"/>
    </xf>
    <xf numFmtId="169" fontId="64" fillId="41" borderId="12" xfId="0" applyNumberFormat="1" applyFont="1" applyFill="1" applyBorder="1" applyAlignment="1">
      <alignment horizontal="right" vertical="center" wrapText="1"/>
    </xf>
    <xf numFmtId="169" fontId="64" fillId="41" borderId="13" xfId="0" applyNumberFormat="1" applyFont="1" applyFill="1" applyBorder="1" applyAlignment="1">
      <alignment horizontal="right" vertical="center" wrapText="1"/>
    </xf>
    <xf numFmtId="0" fontId="64" fillId="40" borderId="11" xfId="0" applyFont="1" applyFill="1" applyBorder="1" applyAlignment="1">
      <alignment vertical="center" wrapText="1"/>
    </xf>
    <xf numFmtId="44" fontId="64" fillId="40" borderId="11" xfId="0" applyNumberFormat="1" applyFont="1" applyFill="1" applyBorder="1" applyAlignment="1">
      <alignment horizontal="center" vertical="center" wrapText="1"/>
    </xf>
    <xf numFmtId="169" fontId="64" fillId="41" borderId="12" xfId="0" applyNumberFormat="1" applyFont="1" applyFill="1" applyBorder="1" applyAlignment="1">
      <alignment/>
    </xf>
    <xf numFmtId="169" fontId="64" fillId="41" borderId="13" xfId="0" applyNumberFormat="1" applyFont="1" applyFill="1" applyBorder="1" applyAlignment="1">
      <alignment/>
    </xf>
    <xf numFmtId="0" fontId="10" fillId="40" borderId="0" xfId="0" applyFont="1" applyFill="1" applyAlignment="1">
      <alignment vertical="center"/>
    </xf>
    <xf numFmtId="0" fontId="11" fillId="40" borderId="0" xfId="0" applyFont="1" applyFill="1" applyAlignment="1">
      <alignment/>
    </xf>
    <xf numFmtId="3" fontId="10" fillId="40" borderId="12" xfId="0" applyNumberFormat="1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 wrapText="1"/>
    </xf>
    <xf numFmtId="0" fontId="13" fillId="41" borderId="12" xfId="0" applyFont="1" applyFill="1" applyBorder="1" applyAlignment="1">
      <alignment horizontal="center" vertical="center" wrapText="1"/>
    </xf>
    <xf numFmtId="0" fontId="13" fillId="41" borderId="12" xfId="0" applyFont="1" applyFill="1" applyBorder="1" applyAlignment="1">
      <alignment horizontal="left" vertical="center" wrapText="1"/>
    </xf>
    <xf numFmtId="0" fontId="64" fillId="41" borderId="12" xfId="0" applyFont="1" applyFill="1" applyBorder="1" applyAlignment="1">
      <alignment horizontal="center" vertical="center" wrapText="1"/>
    </xf>
    <xf numFmtId="169" fontId="13" fillId="41" borderId="12" xfId="0" applyNumberFormat="1" applyFont="1" applyFill="1" applyBorder="1" applyAlignment="1">
      <alignment horizontal="center" vertical="center" wrapText="1"/>
    </xf>
    <xf numFmtId="44" fontId="65" fillId="42" borderId="11" xfId="0" applyNumberFormat="1" applyFont="1" applyFill="1" applyBorder="1" applyAlignment="1">
      <alignment horizontal="right" vertical="center"/>
    </xf>
    <xf numFmtId="169" fontId="13" fillId="41" borderId="16" xfId="0" applyNumberFormat="1" applyFont="1" applyFill="1" applyBorder="1" applyAlignment="1">
      <alignment horizontal="center" vertical="center" wrapText="1"/>
    </xf>
    <xf numFmtId="0" fontId="66" fillId="41" borderId="11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0" fontId="13" fillId="41" borderId="19" xfId="0" applyFont="1" applyFill="1" applyBorder="1" applyAlignment="1">
      <alignment horizontal="center" vertical="center" wrapText="1"/>
    </xf>
    <xf numFmtId="0" fontId="10" fillId="41" borderId="0" xfId="0" applyFont="1" applyFill="1" applyAlignment="1">
      <alignment horizontal="center" vertical="center" wrapText="1"/>
    </xf>
    <xf numFmtId="49" fontId="65" fillId="0" borderId="0" xfId="0" applyNumberFormat="1" applyFont="1" applyAlignment="1">
      <alignment horizontal="center" vertical="center" wrapText="1"/>
    </xf>
    <xf numFmtId="0" fontId="22" fillId="0" borderId="0" xfId="0" applyFont="1" applyFill="1" applyAlignment="1">
      <alignment/>
    </xf>
    <xf numFmtId="0" fontId="16" fillId="0" borderId="0" xfId="0" applyFont="1" applyFill="1" applyAlignment="1">
      <alignment/>
    </xf>
    <xf numFmtId="44" fontId="10" fillId="40" borderId="0" xfId="0" applyNumberFormat="1" applyFont="1" applyFill="1" applyBorder="1" applyAlignment="1">
      <alignment/>
    </xf>
    <xf numFmtId="0" fontId="10" fillId="40" borderId="15" xfId="0" applyFont="1" applyFill="1" applyBorder="1" applyAlignment="1">
      <alignment horizontal="center" vertical="center" wrapText="1"/>
    </xf>
    <xf numFmtId="0" fontId="13" fillId="41" borderId="20" xfId="0" applyFont="1" applyFill="1" applyBorder="1" applyAlignment="1">
      <alignment horizontal="left" vertical="center" wrapText="1"/>
    </xf>
    <xf numFmtId="0" fontId="10" fillId="40" borderId="11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44" fontId="64" fillId="41" borderId="0" xfId="0" applyNumberFormat="1" applyFont="1" applyFill="1" applyBorder="1" applyAlignment="1">
      <alignment horizontal="right" vertical="center" wrapText="1"/>
    </xf>
    <xf numFmtId="44" fontId="67" fillId="41" borderId="0" xfId="0" applyNumberFormat="1" applyFont="1" applyFill="1" applyBorder="1" applyAlignment="1">
      <alignment horizontal="right" vertical="center" wrapText="1"/>
    </xf>
    <xf numFmtId="178" fontId="10" fillId="40" borderId="0" xfId="0" applyNumberFormat="1" applyFont="1" applyFill="1" applyBorder="1" applyAlignment="1">
      <alignment/>
    </xf>
    <xf numFmtId="166" fontId="10" fillId="40" borderId="0" xfId="0" applyNumberFormat="1" applyFont="1" applyFill="1" applyBorder="1" applyAlignment="1">
      <alignment/>
    </xf>
    <xf numFmtId="0" fontId="11" fillId="40" borderId="0" xfId="0" applyFont="1" applyFill="1" applyBorder="1" applyAlignment="1">
      <alignment/>
    </xf>
    <xf numFmtId="178" fontId="11" fillId="40" borderId="0" xfId="0" applyNumberFormat="1" applyFont="1" applyFill="1" applyBorder="1" applyAlignment="1">
      <alignment wrapText="1"/>
    </xf>
    <xf numFmtId="44" fontId="10" fillId="40" borderId="0" xfId="0" applyNumberFormat="1" applyFont="1" applyFill="1" applyBorder="1" applyAlignment="1">
      <alignment vertical="center"/>
    </xf>
    <xf numFmtId="0" fontId="68" fillId="40" borderId="0" xfId="0" applyFont="1" applyFill="1" applyBorder="1" applyAlignment="1">
      <alignment/>
    </xf>
    <xf numFmtId="178" fontId="11" fillId="40" borderId="0" xfId="0" applyNumberFormat="1" applyFont="1" applyFill="1" applyBorder="1" applyAlignment="1">
      <alignment/>
    </xf>
    <xf numFmtId="44" fontId="67" fillId="40" borderId="0" xfId="0" applyNumberFormat="1" applyFont="1" applyFill="1" applyBorder="1" applyAlignment="1">
      <alignment/>
    </xf>
    <xf numFmtId="178" fontId="11" fillId="40" borderId="0" xfId="0" applyNumberFormat="1" applyFont="1" applyFill="1" applyBorder="1" applyAlignment="1">
      <alignment horizontal="right"/>
    </xf>
    <xf numFmtId="44" fontId="11" fillId="40" borderId="0" xfId="0" applyNumberFormat="1" applyFont="1" applyFill="1" applyBorder="1" applyAlignment="1">
      <alignment/>
    </xf>
    <xf numFmtId="0" fontId="64" fillId="40" borderId="0" xfId="0" applyFont="1" applyFill="1" applyAlignment="1">
      <alignment/>
    </xf>
    <xf numFmtId="0" fontId="64" fillId="41" borderId="12" xfId="0" applyFont="1" applyFill="1" applyBorder="1" applyAlignment="1">
      <alignment horizontal="center" vertical="center" wrapText="1"/>
    </xf>
    <xf numFmtId="178" fontId="64" fillId="40" borderId="12" xfId="0" applyNumberFormat="1" applyFont="1" applyFill="1" applyBorder="1" applyAlignment="1">
      <alignment horizontal="center" vertical="center" wrapText="1"/>
    </xf>
    <xf numFmtId="169" fontId="64" fillId="41" borderId="12" xfId="0" applyNumberFormat="1" applyFont="1" applyFill="1" applyBorder="1" applyAlignment="1">
      <alignment horizontal="right" vertical="center" wrapText="1"/>
    </xf>
    <xf numFmtId="169" fontId="64" fillId="41" borderId="13" xfId="0" applyNumberFormat="1" applyFont="1" applyFill="1" applyBorder="1" applyAlignment="1">
      <alignment horizontal="right" vertical="center" wrapText="1"/>
    </xf>
    <xf numFmtId="0" fontId="69" fillId="41" borderId="12" xfId="0" applyFont="1" applyFill="1" applyBorder="1" applyAlignment="1">
      <alignment horizontal="center" vertical="center" wrapText="1"/>
    </xf>
    <xf numFmtId="0" fontId="64" fillId="41" borderId="21" xfId="0" applyFont="1" applyFill="1" applyBorder="1" applyAlignment="1">
      <alignment horizontal="center" vertical="center" wrapText="1"/>
    </xf>
    <xf numFmtId="168" fontId="64" fillId="41" borderId="21" xfId="0" applyNumberFormat="1" applyFont="1" applyFill="1" applyBorder="1" applyAlignment="1">
      <alignment horizontal="center" vertical="center" wrapText="1"/>
    </xf>
    <xf numFmtId="169" fontId="64" fillId="41" borderId="12" xfId="0" applyNumberFormat="1" applyFont="1" applyFill="1" applyBorder="1" applyAlignment="1">
      <alignment horizontal="right" vertical="center"/>
    </xf>
    <xf numFmtId="166" fontId="64" fillId="41" borderId="22" xfId="0" applyNumberFormat="1" applyFont="1" applyFill="1" applyBorder="1" applyAlignment="1">
      <alignment horizontal="right" vertical="center"/>
    </xf>
    <xf numFmtId="164" fontId="64" fillId="41" borderId="12" xfId="0" applyNumberFormat="1" applyFont="1" applyFill="1" applyBorder="1" applyAlignment="1">
      <alignment horizontal="right" vertical="center" wrapText="1"/>
    </xf>
    <xf numFmtId="164" fontId="64" fillId="41" borderId="19" xfId="0" applyNumberFormat="1" applyFont="1" applyFill="1" applyBorder="1" applyAlignment="1">
      <alignment horizontal="center" vertical="center" wrapText="1"/>
    </xf>
    <xf numFmtId="0" fontId="64" fillId="41" borderId="23" xfId="0" applyFont="1" applyFill="1" applyBorder="1" applyAlignment="1">
      <alignment horizontal="center" vertical="center" wrapText="1"/>
    </xf>
    <xf numFmtId="168" fontId="64" fillId="41" borderId="13" xfId="0" applyNumberFormat="1" applyFont="1" applyFill="1" applyBorder="1" applyAlignment="1">
      <alignment horizontal="center" vertical="center" wrapText="1"/>
    </xf>
    <xf numFmtId="166" fontId="64" fillId="41" borderId="13" xfId="0" applyNumberFormat="1" applyFont="1" applyFill="1" applyBorder="1" applyAlignment="1">
      <alignment horizontal="right" vertical="center"/>
    </xf>
    <xf numFmtId="0" fontId="64" fillId="41" borderId="19" xfId="0" applyFont="1" applyFill="1" applyBorder="1" applyAlignment="1">
      <alignment horizontal="center" vertical="center"/>
    </xf>
    <xf numFmtId="0" fontId="64" fillId="41" borderId="12" xfId="0" applyFont="1" applyFill="1" applyBorder="1" applyAlignment="1">
      <alignment horizontal="center" vertical="center"/>
    </xf>
    <xf numFmtId="49" fontId="64" fillId="41" borderId="0" xfId="0" applyNumberFormat="1" applyFont="1" applyFill="1" applyAlignment="1">
      <alignment horizontal="center" vertical="center" wrapText="1"/>
    </xf>
    <xf numFmtId="0" fontId="64" fillId="41" borderId="12" xfId="0" applyFont="1" applyFill="1" applyBorder="1" applyAlignment="1">
      <alignment horizontal="center" vertical="center" wrapText="1"/>
    </xf>
    <xf numFmtId="168" fontId="64" fillId="41" borderId="12" xfId="0" applyNumberFormat="1" applyFont="1" applyFill="1" applyBorder="1" applyAlignment="1">
      <alignment horizontal="center" vertical="center"/>
    </xf>
    <xf numFmtId="164" fontId="64" fillId="41" borderId="12" xfId="0" applyNumberFormat="1" applyFont="1" applyFill="1" applyBorder="1" applyAlignment="1">
      <alignment horizontal="right" vertical="center"/>
    </xf>
    <xf numFmtId="0" fontId="64" fillId="41" borderId="13" xfId="0" applyFont="1" applyFill="1" applyBorder="1" applyAlignment="1">
      <alignment horizontal="center" vertical="center" wrapText="1"/>
    </xf>
    <xf numFmtId="169" fontId="64" fillId="41" borderId="14" xfId="0" applyNumberFormat="1" applyFont="1" applyFill="1" applyBorder="1" applyAlignment="1">
      <alignment horizontal="center" vertical="center" wrapText="1"/>
    </xf>
    <xf numFmtId="169" fontId="64" fillId="41" borderId="12" xfId="0" applyNumberFormat="1" applyFont="1" applyFill="1" applyBorder="1" applyAlignment="1">
      <alignment horizontal="center" vertical="center" wrapText="1"/>
    </xf>
    <xf numFmtId="49" fontId="64" fillId="41" borderId="12" xfId="0" applyNumberFormat="1" applyFont="1" applyFill="1" applyBorder="1" applyAlignment="1">
      <alignment horizontal="center" vertical="center" wrapText="1"/>
    </xf>
    <xf numFmtId="168" fontId="64" fillId="41" borderId="19" xfId="0" applyNumberFormat="1" applyFont="1" applyFill="1" applyBorder="1" applyAlignment="1">
      <alignment horizontal="center" vertical="center" wrapText="1"/>
    </xf>
    <xf numFmtId="166" fontId="64" fillId="41" borderId="12" xfId="0" applyNumberFormat="1" applyFont="1" applyFill="1" applyBorder="1" applyAlignment="1">
      <alignment horizontal="right" vertical="center"/>
    </xf>
    <xf numFmtId="169" fontId="64" fillId="41" borderId="12" xfId="0" applyNumberFormat="1" applyFont="1" applyFill="1" applyBorder="1" applyAlignment="1">
      <alignment horizontal="right"/>
    </xf>
    <xf numFmtId="164" fontId="64" fillId="41" borderId="12" xfId="0" applyNumberFormat="1" applyFont="1" applyFill="1" applyBorder="1" applyAlignment="1">
      <alignment horizontal="right"/>
    </xf>
    <xf numFmtId="0" fontId="70" fillId="41" borderId="0" xfId="0" applyFont="1" applyFill="1" applyBorder="1" applyAlignment="1">
      <alignment horizontal="right"/>
    </xf>
    <xf numFmtId="169" fontId="70" fillId="41" borderId="0" xfId="0" applyNumberFormat="1" applyFont="1" applyFill="1" applyBorder="1" applyAlignment="1">
      <alignment horizontal="right"/>
    </xf>
    <xf numFmtId="164" fontId="70" fillId="41" borderId="0" xfId="0" applyNumberFormat="1" applyFont="1" applyFill="1" applyBorder="1" applyAlignment="1">
      <alignment horizontal="right"/>
    </xf>
    <xf numFmtId="0" fontId="70" fillId="41" borderId="0" xfId="0" applyFont="1" applyFill="1" applyBorder="1" applyAlignment="1">
      <alignment horizontal="center" vertical="center"/>
    </xf>
    <xf numFmtId="0" fontId="64" fillId="42" borderId="24" xfId="0" applyFont="1" applyFill="1" applyBorder="1" applyAlignment="1">
      <alignment horizontal="center" vertical="center" wrapText="1"/>
    </xf>
    <xf numFmtId="180" fontId="64" fillId="42" borderId="24" xfId="0" applyNumberFormat="1" applyFont="1" applyFill="1" applyBorder="1" applyAlignment="1">
      <alignment horizontal="center" vertical="center" wrapText="1"/>
    </xf>
    <xf numFmtId="44" fontId="64" fillId="42" borderId="24" xfId="0" applyNumberFormat="1" applyFont="1" applyFill="1" applyBorder="1" applyAlignment="1">
      <alignment horizontal="right" vertical="center" wrapText="1"/>
    </xf>
    <xf numFmtId="0" fontId="64" fillId="42" borderId="25" xfId="0" applyFont="1" applyFill="1" applyBorder="1" applyAlignment="1">
      <alignment horizontal="center" vertical="center" wrapText="1"/>
    </xf>
    <xf numFmtId="0" fontId="64" fillId="42" borderId="26" xfId="0" applyFont="1" applyFill="1" applyBorder="1" applyAlignment="1">
      <alignment horizontal="center" vertical="center"/>
    </xf>
    <xf numFmtId="180" fontId="64" fillId="42" borderId="27" xfId="0" applyNumberFormat="1" applyFont="1" applyFill="1" applyBorder="1" applyAlignment="1">
      <alignment horizontal="center" vertical="center" wrapText="1"/>
    </xf>
    <xf numFmtId="44" fontId="64" fillId="42" borderId="11" xfId="0" applyNumberFormat="1" applyFont="1" applyFill="1" applyBorder="1" applyAlignment="1">
      <alignment horizontal="right" vertical="center"/>
    </xf>
    <xf numFmtId="181" fontId="64" fillId="42" borderId="27" xfId="0" applyNumberFormat="1" applyFont="1" applyFill="1" applyBorder="1" applyAlignment="1">
      <alignment horizontal="right" vertical="center"/>
    </xf>
    <xf numFmtId="0" fontId="64" fillId="42" borderId="28" xfId="0" applyFont="1" applyFill="1" applyBorder="1" applyAlignment="1">
      <alignment horizontal="center" vertical="center"/>
    </xf>
    <xf numFmtId="0" fontId="64" fillId="42" borderId="25" xfId="0" applyFont="1" applyFill="1" applyBorder="1" applyAlignment="1">
      <alignment horizontal="center" vertical="center" wrapText="1"/>
    </xf>
    <xf numFmtId="0" fontId="64" fillId="42" borderId="29" xfId="0" applyFont="1" applyFill="1" applyBorder="1" applyAlignment="1">
      <alignment horizontal="center" vertical="center"/>
    </xf>
    <xf numFmtId="180" fontId="64" fillId="42" borderId="30" xfId="0" applyNumberFormat="1" applyFont="1" applyFill="1" applyBorder="1" applyAlignment="1">
      <alignment horizontal="center" vertical="center" wrapText="1"/>
    </xf>
    <xf numFmtId="44" fontId="64" fillId="42" borderId="31" xfId="0" applyNumberFormat="1" applyFont="1" applyFill="1" applyBorder="1" applyAlignment="1">
      <alignment horizontal="right" vertical="center"/>
    </xf>
    <xf numFmtId="181" fontId="64" fillId="42" borderId="30" xfId="0" applyNumberFormat="1" applyFont="1" applyFill="1" applyBorder="1" applyAlignment="1">
      <alignment horizontal="right" vertical="center"/>
    </xf>
    <xf numFmtId="0" fontId="64" fillId="40" borderId="31" xfId="0" applyFont="1" applyFill="1" applyBorder="1" applyAlignment="1">
      <alignment horizontal="center" vertical="center" wrapText="1"/>
    </xf>
    <xf numFmtId="0" fontId="64" fillId="42" borderId="11" xfId="0" applyFont="1" applyFill="1" applyBorder="1" applyAlignment="1">
      <alignment horizontal="center" vertical="center"/>
    </xf>
    <xf numFmtId="180" fontId="64" fillId="42" borderId="11" xfId="0" applyNumberFormat="1" applyFont="1" applyFill="1" applyBorder="1" applyAlignment="1">
      <alignment horizontal="center" vertical="center" wrapText="1"/>
    </xf>
    <xf numFmtId="181" fontId="64" fillId="42" borderId="11" xfId="0" applyNumberFormat="1" applyFont="1" applyFill="1" applyBorder="1" applyAlignment="1">
      <alignment horizontal="right" vertical="center"/>
    </xf>
    <xf numFmtId="0" fontId="64" fillId="42" borderId="11" xfId="0" applyFont="1" applyFill="1" applyBorder="1" applyAlignment="1">
      <alignment horizontal="center" vertical="center" wrapText="1"/>
    </xf>
    <xf numFmtId="44" fontId="64" fillId="42" borderId="32" xfId="0" applyNumberFormat="1" applyFont="1" applyFill="1" applyBorder="1" applyAlignment="1">
      <alignment horizontal="right" vertical="center"/>
    </xf>
    <xf numFmtId="44" fontId="64" fillId="42" borderId="32" xfId="0" applyNumberFormat="1" applyFont="1" applyFill="1" applyBorder="1" applyAlignment="1">
      <alignment horizontal="right" vertical="center" wrapText="1"/>
    </xf>
    <xf numFmtId="182" fontId="64" fillId="42" borderId="32" xfId="0" applyNumberFormat="1" applyFont="1" applyFill="1" applyBorder="1" applyAlignment="1">
      <alignment horizontal="right" vertical="center" wrapText="1"/>
    </xf>
    <xf numFmtId="0" fontId="64" fillId="42" borderId="32" xfId="0" applyFont="1" applyFill="1" applyBorder="1" applyAlignment="1">
      <alignment horizontal="center" vertical="center"/>
    </xf>
    <xf numFmtId="0" fontId="64" fillId="42" borderId="0" xfId="0" applyFont="1" applyFill="1" applyBorder="1" applyAlignment="1">
      <alignment horizontal="right"/>
    </xf>
    <xf numFmtId="0" fontId="64" fillId="41" borderId="0" xfId="0" applyFont="1" applyFill="1" applyAlignment="1">
      <alignment/>
    </xf>
    <xf numFmtId="0" fontId="64" fillId="42" borderId="0" xfId="0" applyFont="1" applyFill="1" applyBorder="1" applyAlignment="1">
      <alignment horizontal="left"/>
    </xf>
    <xf numFmtId="44" fontId="64" fillId="42" borderId="0" xfId="0" applyNumberFormat="1" applyFont="1" applyFill="1" applyBorder="1" applyAlignment="1">
      <alignment horizontal="left" vertical="center"/>
    </xf>
    <xf numFmtId="44" fontId="64" fillId="42" borderId="0" xfId="0" applyNumberFormat="1" applyFont="1" applyFill="1" applyBorder="1" applyAlignment="1">
      <alignment horizontal="left" vertical="center" wrapText="1"/>
    </xf>
    <xf numFmtId="182" fontId="64" fillId="42" borderId="0" xfId="0" applyNumberFormat="1" applyFont="1" applyFill="1" applyBorder="1" applyAlignment="1">
      <alignment horizontal="right" vertical="center" wrapText="1"/>
    </xf>
    <xf numFmtId="0" fontId="64" fillId="42" borderId="0" xfId="0" applyFont="1" applyFill="1" applyBorder="1" applyAlignment="1">
      <alignment horizontal="center" vertical="center"/>
    </xf>
    <xf numFmtId="44" fontId="64" fillId="42" borderId="0" xfId="0" applyNumberFormat="1" applyFont="1" applyFill="1" applyBorder="1" applyAlignment="1">
      <alignment horizontal="right" vertical="center"/>
    </xf>
    <xf numFmtId="44" fontId="64" fillId="42" borderId="0" xfId="0" applyNumberFormat="1" applyFont="1" applyFill="1" applyBorder="1" applyAlignment="1">
      <alignment horizontal="right" vertical="center" wrapText="1"/>
    </xf>
    <xf numFmtId="169" fontId="64" fillId="41" borderId="21" xfId="0" applyNumberFormat="1" applyFont="1" applyFill="1" applyBorder="1" applyAlignment="1">
      <alignment horizontal="center" vertical="center" wrapText="1"/>
    </xf>
    <xf numFmtId="168" fontId="64" fillId="41" borderId="12" xfId="0" applyNumberFormat="1" applyFont="1" applyFill="1" applyBorder="1" applyAlignment="1">
      <alignment horizontal="center" vertical="center" wrapText="1"/>
    </xf>
    <xf numFmtId="169" fontId="64" fillId="41" borderId="19" xfId="0" applyNumberFormat="1" applyFont="1" applyFill="1" applyBorder="1" applyAlignment="1">
      <alignment horizontal="right"/>
    </xf>
    <xf numFmtId="164" fontId="64" fillId="41" borderId="19" xfId="0" applyNumberFormat="1" applyFont="1" applyFill="1" applyBorder="1" applyAlignment="1">
      <alignment horizontal="right"/>
    </xf>
    <xf numFmtId="0" fontId="64" fillId="41" borderId="0" xfId="0" applyFont="1" applyFill="1" applyBorder="1" applyAlignment="1">
      <alignment horizontal="right"/>
    </xf>
    <xf numFmtId="169" fontId="64" fillId="41" borderId="0" xfId="0" applyNumberFormat="1" applyFont="1" applyFill="1" applyBorder="1" applyAlignment="1">
      <alignment horizontal="right"/>
    </xf>
    <xf numFmtId="164" fontId="64" fillId="41" borderId="0" xfId="0" applyNumberFormat="1" applyFont="1" applyFill="1" applyBorder="1" applyAlignment="1">
      <alignment horizontal="right"/>
    </xf>
    <xf numFmtId="0" fontId="64" fillId="41" borderId="0" xfId="0" applyFont="1" applyFill="1" applyBorder="1" applyAlignment="1">
      <alignment horizontal="center" vertical="center"/>
    </xf>
    <xf numFmtId="49" fontId="64" fillId="40" borderId="11" xfId="0" applyNumberFormat="1" applyFont="1" applyFill="1" applyBorder="1" applyAlignment="1">
      <alignment horizontal="center" vertical="center" wrapText="1"/>
    </xf>
    <xf numFmtId="0" fontId="64" fillId="41" borderId="14" xfId="0" applyFont="1" applyFill="1" applyBorder="1" applyAlignment="1">
      <alignment horizontal="center" vertical="center" wrapText="1"/>
    </xf>
    <xf numFmtId="49" fontId="64" fillId="40" borderId="33" xfId="0" applyNumberFormat="1" applyFont="1" applyFill="1" applyBorder="1" applyAlignment="1">
      <alignment horizontal="center" vertical="center" wrapText="1"/>
    </xf>
    <xf numFmtId="0" fontId="64" fillId="41" borderId="13" xfId="0" applyFont="1" applyFill="1" applyBorder="1" applyAlignment="1">
      <alignment horizontal="center" vertical="center"/>
    </xf>
    <xf numFmtId="0" fontId="64" fillId="41" borderId="11" xfId="0" applyFont="1" applyFill="1" applyBorder="1" applyAlignment="1">
      <alignment horizontal="center" vertical="center"/>
    </xf>
    <xf numFmtId="168" fontId="64" fillId="41" borderId="14" xfId="0" applyNumberFormat="1" applyFont="1" applyFill="1" applyBorder="1" applyAlignment="1">
      <alignment horizontal="center" vertical="center"/>
    </xf>
    <xf numFmtId="169" fontId="64" fillId="41" borderId="21" xfId="0" applyNumberFormat="1" applyFont="1" applyFill="1" applyBorder="1" applyAlignment="1">
      <alignment horizontal="right" vertical="center"/>
    </xf>
    <xf numFmtId="164" fontId="64" fillId="41" borderId="21" xfId="0" applyNumberFormat="1" applyFont="1" applyFill="1" applyBorder="1" applyAlignment="1">
      <alignment horizontal="right" vertical="center"/>
    </xf>
    <xf numFmtId="0" fontId="64" fillId="41" borderId="34" xfId="0" applyFont="1" applyFill="1" applyBorder="1" applyAlignment="1">
      <alignment horizontal="right"/>
    </xf>
    <xf numFmtId="169" fontId="64" fillId="41" borderId="34" xfId="0" applyNumberFormat="1" applyFont="1" applyFill="1" applyBorder="1" applyAlignment="1">
      <alignment horizontal="right" vertical="center"/>
    </xf>
    <xf numFmtId="164" fontId="64" fillId="41" borderId="34" xfId="0" applyNumberFormat="1" applyFont="1" applyFill="1" applyBorder="1" applyAlignment="1">
      <alignment horizontal="right" vertical="center"/>
    </xf>
    <xf numFmtId="0" fontId="64" fillId="41" borderId="23" xfId="0" applyFont="1" applyFill="1" applyBorder="1" applyAlignment="1">
      <alignment horizontal="center" vertical="center"/>
    </xf>
    <xf numFmtId="0" fontId="64" fillId="41" borderId="19" xfId="0" applyFont="1" applyFill="1" applyBorder="1" applyAlignment="1">
      <alignment horizontal="center" vertical="center" wrapText="1"/>
    </xf>
    <xf numFmtId="169" fontId="64" fillId="41" borderId="19" xfId="0" applyNumberFormat="1" applyFont="1" applyFill="1" applyBorder="1" applyAlignment="1">
      <alignment horizontal="right" vertical="center" wrapText="1"/>
    </xf>
    <xf numFmtId="0" fontId="69" fillId="41" borderId="19" xfId="0" applyFont="1" applyFill="1" applyBorder="1" applyAlignment="1">
      <alignment horizontal="center" vertical="center" wrapText="1"/>
    </xf>
    <xf numFmtId="0" fontId="64" fillId="41" borderId="20" xfId="0" applyFont="1" applyFill="1" applyBorder="1" applyAlignment="1">
      <alignment horizontal="center" vertical="center" wrapText="1"/>
    </xf>
    <xf numFmtId="168" fontId="64" fillId="41" borderId="22" xfId="0" applyNumberFormat="1" applyFont="1" applyFill="1" applyBorder="1" applyAlignment="1">
      <alignment horizontal="center" vertical="center" wrapText="1"/>
    </xf>
    <xf numFmtId="0" fontId="64" fillId="41" borderId="11" xfId="0" applyFont="1" applyFill="1" applyBorder="1" applyAlignment="1">
      <alignment horizontal="center" vertical="center" wrapText="1"/>
    </xf>
    <xf numFmtId="168" fontId="64" fillId="41" borderId="11" xfId="0" applyNumberFormat="1" applyFont="1" applyFill="1" applyBorder="1" applyAlignment="1">
      <alignment horizontal="center" vertical="center" wrapText="1"/>
    </xf>
    <xf numFmtId="169" fontId="64" fillId="41" borderId="14" xfId="0" applyNumberFormat="1" applyFont="1" applyFill="1" applyBorder="1" applyAlignment="1">
      <alignment horizontal="right" vertical="center"/>
    </xf>
    <xf numFmtId="0" fontId="64" fillId="41" borderId="14" xfId="0" applyFont="1" applyFill="1" applyBorder="1" applyAlignment="1">
      <alignment horizontal="center" vertical="center"/>
    </xf>
    <xf numFmtId="169" fontId="64" fillId="41" borderId="0" xfId="0" applyNumberFormat="1" applyFont="1" applyFill="1" applyBorder="1" applyAlignment="1">
      <alignment horizontal="right" vertical="center"/>
    </xf>
    <xf numFmtId="164" fontId="64" fillId="41" borderId="0" xfId="0" applyNumberFormat="1" applyFont="1" applyFill="1" applyBorder="1" applyAlignment="1">
      <alignment horizontal="right" vertical="center"/>
    </xf>
    <xf numFmtId="0" fontId="64" fillId="40" borderId="21" xfId="0" applyFont="1" applyFill="1" applyBorder="1" applyAlignment="1">
      <alignment horizontal="center" vertical="center" wrapText="1"/>
    </xf>
    <xf numFmtId="0" fontId="64" fillId="40" borderId="12" xfId="0" applyFont="1" applyFill="1" applyBorder="1" applyAlignment="1">
      <alignment horizontal="center" vertical="center" wrapText="1"/>
    </xf>
    <xf numFmtId="169" fontId="64" fillId="40" borderId="21" xfId="0" applyNumberFormat="1" applyFont="1" applyFill="1" applyBorder="1" applyAlignment="1">
      <alignment horizontal="center" vertical="center" wrapText="1"/>
    </xf>
    <xf numFmtId="0" fontId="69" fillId="40" borderId="12" xfId="0" applyFont="1" applyFill="1" applyBorder="1" applyAlignment="1">
      <alignment horizontal="center" vertical="center" wrapText="1"/>
    </xf>
    <xf numFmtId="0" fontId="64" fillId="40" borderId="11" xfId="0" applyFont="1" applyFill="1" applyBorder="1" applyAlignment="1">
      <alignment horizontal="center" vertical="center" wrapText="1"/>
    </xf>
    <xf numFmtId="49" fontId="64" fillId="40" borderId="14" xfId="0" applyNumberFormat="1" applyFont="1" applyFill="1" applyBorder="1" applyAlignment="1">
      <alignment horizontal="center" vertical="center" wrapText="1"/>
    </xf>
    <xf numFmtId="168" fontId="64" fillId="40" borderId="12" xfId="0" applyNumberFormat="1" applyFont="1" applyFill="1" applyBorder="1" applyAlignment="1">
      <alignment horizontal="center" vertical="center" wrapText="1"/>
    </xf>
    <xf numFmtId="169" fontId="64" fillId="40" borderId="12" xfId="0" applyNumberFormat="1" applyFont="1" applyFill="1" applyBorder="1" applyAlignment="1">
      <alignment horizontal="right" vertical="center"/>
    </xf>
    <xf numFmtId="166" fontId="64" fillId="40" borderId="13" xfId="0" applyNumberFormat="1" applyFont="1" applyFill="1" applyBorder="1" applyAlignment="1">
      <alignment horizontal="right" vertical="center"/>
    </xf>
    <xf numFmtId="0" fontId="64" fillId="40" borderId="11" xfId="0" applyFont="1" applyFill="1" applyBorder="1" applyAlignment="1">
      <alignment wrapText="1"/>
    </xf>
    <xf numFmtId="169" fontId="64" fillId="40" borderId="19" xfId="0" applyNumberFormat="1" applyFont="1" applyFill="1" applyBorder="1" applyAlignment="1">
      <alignment horizontal="right"/>
    </xf>
    <xf numFmtId="164" fontId="64" fillId="40" borderId="19" xfId="0" applyNumberFormat="1" applyFont="1" applyFill="1" applyBorder="1" applyAlignment="1">
      <alignment horizontal="right"/>
    </xf>
    <xf numFmtId="0" fontId="64" fillId="40" borderId="19" xfId="0" applyFont="1" applyFill="1" applyBorder="1" applyAlignment="1">
      <alignment horizontal="center" vertical="center"/>
    </xf>
    <xf numFmtId="0" fontId="64" fillId="42" borderId="32" xfId="0" applyFont="1" applyFill="1" applyBorder="1" applyAlignment="1">
      <alignment horizontal="center" vertical="center" wrapText="1"/>
    </xf>
    <xf numFmtId="0" fontId="64" fillId="42" borderId="35" xfId="0" applyFont="1" applyFill="1" applyBorder="1" applyAlignment="1">
      <alignment horizontal="center" vertical="center" wrapText="1"/>
    </xf>
    <xf numFmtId="0" fontId="64" fillId="42" borderId="27" xfId="0" applyFont="1" applyFill="1" applyBorder="1" applyAlignment="1">
      <alignment horizontal="center" vertical="center"/>
    </xf>
    <xf numFmtId="49" fontId="64" fillId="42" borderId="27" xfId="0" applyNumberFormat="1" applyFont="1" applyFill="1" applyBorder="1" applyAlignment="1">
      <alignment horizontal="center" vertical="center" wrapText="1"/>
    </xf>
    <xf numFmtId="49" fontId="64" fillId="42" borderId="24" xfId="0" applyNumberFormat="1" applyFont="1" applyFill="1" applyBorder="1" applyAlignment="1">
      <alignment horizontal="center" vertical="center" wrapText="1"/>
    </xf>
    <xf numFmtId="0" fontId="64" fillId="42" borderId="26" xfId="0" applyFont="1" applyFill="1" applyBorder="1" applyAlignment="1">
      <alignment horizontal="center" vertical="center" wrapText="1"/>
    </xf>
    <xf numFmtId="44" fontId="64" fillId="42" borderId="24" xfId="0" applyNumberFormat="1" applyFont="1" applyFill="1" applyBorder="1" applyAlignment="1">
      <alignment horizontal="right" vertical="center"/>
    </xf>
    <xf numFmtId="0" fontId="64" fillId="40" borderId="11" xfId="0" applyFont="1" applyFill="1" applyBorder="1" applyAlignment="1">
      <alignment horizontal="center" vertical="center"/>
    </xf>
    <xf numFmtId="44" fontId="64" fillId="40" borderId="0" xfId="0" applyNumberFormat="1" applyFont="1" applyFill="1" applyAlignment="1">
      <alignment/>
    </xf>
    <xf numFmtId="166" fontId="64" fillId="40" borderId="0" xfId="0" applyNumberFormat="1" applyFont="1" applyFill="1" applyAlignment="1">
      <alignment/>
    </xf>
    <xf numFmtId="0" fontId="71" fillId="40" borderId="0" xfId="0" applyFont="1" applyFill="1" applyAlignment="1">
      <alignment/>
    </xf>
    <xf numFmtId="0" fontId="72" fillId="40" borderId="0" xfId="0" applyFont="1" applyFill="1" applyAlignment="1">
      <alignment/>
    </xf>
    <xf numFmtId="0" fontId="73" fillId="40" borderId="0" xfId="0" applyFont="1" applyFill="1" applyAlignment="1">
      <alignment/>
    </xf>
    <xf numFmtId="44" fontId="73" fillId="40" borderId="0" xfId="0" applyNumberFormat="1" applyFont="1" applyFill="1" applyAlignment="1">
      <alignment/>
    </xf>
    <xf numFmtId="0" fontId="64" fillId="40" borderId="0" xfId="0" applyFont="1" applyFill="1" applyAlignment="1">
      <alignment horizontal="center" vertical="center"/>
    </xf>
    <xf numFmtId="0" fontId="69" fillId="41" borderId="0" xfId="0" applyFont="1" applyFill="1" applyAlignment="1">
      <alignment/>
    </xf>
    <xf numFmtId="0" fontId="10" fillId="40" borderId="11" xfId="0" applyFont="1" applyFill="1" applyBorder="1" applyAlignment="1">
      <alignment horizontal="center" vertical="center" wrapText="1"/>
    </xf>
    <xf numFmtId="178" fontId="10" fillId="40" borderId="0" xfId="0" applyNumberFormat="1" applyFont="1" applyFill="1" applyAlignment="1">
      <alignment/>
    </xf>
    <xf numFmtId="178" fontId="10" fillId="40" borderId="21" xfId="0" applyNumberFormat="1" applyFont="1" applyFill="1" applyBorder="1" applyAlignment="1">
      <alignment horizontal="center" vertical="center" wrapText="1"/>
    </xf>
    <xf numFmtId="165" fontId="10" fillId="40" borderId="11" xfId="0" applyNumberFormat="1" applyFont="1" applyFill="1" applyBorder="1" applyAlignment="1">
      <alignment vertical="center" wrapText="1"/>
    </xf>
    <xf numFmtId="164" fontId="10" fillId="40" borderId="12" xfId="0" applyNumberFormat="1" applyFont="1" applyFill="1" applyBorder="1" applyAlignment="1">
      <alignment horizontal="right"/>
    </xf>
    <xf numFmtId="164" fontId="10" fillId="40" borderId="13" xfId="0" applyNumberFormat="1" applyFont="1" applyFill="1" applyBorder="1" applyAlignment="1">
      <alignment horizontal="right"/>
    </xf>
    <xf numFmtId="0" fontId="10" fillId="40" borderId="0" xfId="0" applyFont="1" applyFill="1" applyBorder="1" applyAlignment="1">
      <alignment horizontal="right"/>
    </xf>
    <xf numFmtId="178" fontId="10" fillId="40" borderId="0" xfId="0" applyNumberFormat="1" applyFont="1" applyFill="1" applyBorder="1" applyAlignment="1">
      <alignment horizontal="right"/>
    </xf>
    <xf numFmtId="164" fontId="10" fillId="40" borderId="0" xfId="0" applyNumberFormat="1" applyFont="1" applyFill="1" applyBorder="1" applyAlignment="1">
      <alignment horizontal="right"/>
    </xf>
    <xf numFmtId="0" fontId="10" fillId="40" borderId="0" xfId="0" applyFont="1" applyFill="1" applyBorder="1" applyAlignment="1">
      <alignment vertical="center" wrapText="1"/>
    </xf>
    <xf numFmtId="0" fontId="10" fillId="40" borderId="13" xfId="0" applyFont="1" applyFill="1" applyBorder="1" applyAlignment="1">
      <alignment horizontal="center" vertical="center"/>
    </xf>
    <xf numFmtId="164" fontId="10" fillId="40" borderId="12" xfId="0" applyNumberFormat="1" applyFont="1" applyFill="1" applyBorder="1" applyAlignment="1">
      <alignment horizontal="right" vertical="center"/>
    </xf>
    <xf numFmtId="164" fontId="10" fillId="40" borderId="13" xfId="0" applyNumberFormat="1" applyFont="1" applyFill="1" applyBorder="1" applyAlignment="1">
      <alignment horizontal="right" vertical="center"/>
    </xf>
    <xf numFmtId="164" fontId="10" fillId="40" borderId="11" xfId="0" applyNumberFormat="1" applyFont="1" applyFill="1" applyBorder="1" applyAlignment="1">
      <alignment horizontal="right" vertical="center"/>
    </xf>
    <xf numFmtId="164" fontId="10" fillId="40" borderId="0" xfId="0" applyNumberFormat="1" applyFont="1" applyFill="1" applyBorder="1" applyAlignment="1">
      <alignment horizontal="right" vertical="center"/>
    </xf>
    <xf numFmtId="178" fontId="10" fillId="40" borderId="12" xfId="0" applyNumberFormat="1" applyFont="1" applyFill="1" applyBorder="1" applyAlignment="1">
      <alignment horizontal="center" vertical="center" wrapText="1"/>
    </xf>
    <xf numFmtId="178" fontId="10" fillId="40" borderId="0" xfId="0" applyNumberFormat="1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right" vertical="center" wrapText="1"/>
    </xf>
    <xf numFmtId="178" fontId="10" fillId="40" borderId="0" xfId="0" applyNumberFormat="1" applyFont="1" applyFill="1" applyBorder="1" applyAlignment="1">
      <alignment horizontal="right" vertical="center" wrapText="1"/>
    </xf>
    <xf numFmtId="164" fontId="10" fillId="40" borderId="0" xfId="0" applyNumberFormat="1" applyFont="1" applyFill="1" applyBorder="1" applyAlignment="1">
      <alignment horizontal="right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10" fillId="40" borderId="0" xfId="0" applyFont="1" applyFill="1" applyAlignment="1">
      <alignment horizontal="center" vertical="center"/>
    </xf>
    <xf numFmtId="178" fontId="10" fillId="40" borderId="36" xfId="0" applyNumberFormat="1" applyFont="1" applyFill="1" applyBorder="1" applyAlignment="1">
      <alignment horizontal="center" vertical="center" wrapText="1"/>
    </xf>
    <xf numFmtId="0" fontId="10" fillId="40" borderId="21" xfId="0" applyFont="1" applyFill="1" applyBorder="1" applyAlignment="1">
      <alignment horizontal="center" vertical="center" wrapText="1"/>
    </xf>
    <xf numFmtId="164" fontId="10" fillId="40" borderId="0" xfId="0" applyNumberFormat="1" applyFont="1" applyFill="1" applyAlignment="1">
      <alignment horizontal="right" vertical="center" wrapText="1"/>
    </xf>
    <xf numFmtId="0" fontId="10" fillId="40" borderId="0" xfId="0" applyFont="1" applyFill="1" applyAlignment="1">
      <alignment horizontal="right"/>
    </xf>
    <xf numFmtId="178" fontId="10" fillId="40" borderId="0" xfId="0" applyNumberFormat="1" applyFont="1" applyFill="1" applyAlignment="1">
      <alignment horizontal="right"/>
    </xf>
    <xf numFmtId="178" fontId="10" fillId="40" borderId="12" xfId="0" applyNumberFormat="1" applyFont="1" applyFill="1" applyBorder="1" applyAlignment="1">
      <alignment horizontal="right" vertical="center" wrapText="1"/>
    </xf>
    <xf numFmtId="0" fontId="10" fillId="40" borderId="11" xfId="0" applyFont="1" applyFill="1" applyBorder="1" applyAlignment="1">
      <alignment wrapText="1"/>
    </xf>
    <xf numFmtId="0" fontId="10" fillId="40" borderId="37" xfId="0" applyNumberFormat="1" applyFont="1" applyFill="1" applyBorder="1" applyAlignment="1" applyProtection="1">
      <alignment horizontal="center" vertical="center" wrapText="1"/>
      <protection/>
    </xf>
    <xf numFmtId="165" fontId="10" fillId="40" borderId="11" xfId="0" applyNumberFormat="1" applyFont="1" applyFill="1" applyBorder="1" applyAlignment="1">
      <alignment horizontal="center" vertical="center" wrapText="1"/>
    </xf>
    <xf numFmtId="165" fontId="10" fillId="40" borderId="37" xfId="0" applyNumberFormat="1" applyFont="1" applyFill="1" applyBorder="1" applyAlignment="1" applyProtection="1">
      <alignment horizontal="right" vertical="center"/>
      <protection/>
    </xf>
    <xf numFmtId="165" fontId="10" fillId="40" borderId="38" xfId="0" applyNumberFormat="1" applyFont="1" applyFill="1" applyBorder="1" applyAlignment="1" applyProtection="1">
      <alignment horizontal="right" vertical="center"/>
      <protection/>
    </xf>
    <xf numFmtId="178" fontId="10" fillId="40" borderId="12" xfId="0" applyNumberFormat="1" applyFont="1" applyFill="1" applyBorder="1" applyAlignment="1">
      <alignment horizontal="center" vertical="center"/>
    </xf>
    <xf numFmtId="178" fontId="10" fillId="40" borderId="12" xfId="0" applyNumberFormat="1" applyFont="1" applyFill="1" applyBorder="1" applyAlignment="1">
      <alignment horizontal="right" vertical="center"/>
    </xf>
    <xf numFmtId="178" fontId="13" fillId="40" borderId="12" xfId="0" applyNumberFormat="1" applyFont="1" applyFill="1" applyBorder="1" applyAlignment="1">
      <alignment horizontal="center" vertical="center"/>
    </xf>
    <xf numFmtId="165" fontId="13" fillId="40" borderId="12" xfId="0" applyNumberFormat="1" applyFont="1" applyFill="1" applyBorder="1" applyAlignment="1">
      <alignment horizontal="right" vertical="center"/>
    </xf>
    <xf numFmtId="165" fontId="13" fillId="40" borderId="13" xfId="0" applyNumberFormat="1" applyFont="1" applyFill="1" applyBorder="1" applyAlignment="1">
      <alignment horizontal="right" vertical="center"/>
    </xf>
    <xf numFmtId="0" fontId="13" fillId="40" borderId="11" xfId="0" applyFont="1" applyFill="1" applyBorder="1" applyAlignment="1">
      <alignment horizontal="center" vertical="center" wrapText="1"/>
    </xf>
    <xf numFmtId="164" fontId="13" fillId="40" borderId="12" xfId="0" applyNumberFormat="1" applyFont="1" applyFill="1" applyBorder="1" applyAlignment="1">
      <alignment horizontal="right" vertical="center" wrapText="1"/>
    </xf>
    <xf numFmtId="164" fontId="13" fillId="40" borderId="13" xfId="0" applyNumberFormat="1" applyFont="1" applyFill="1" applyBorder="1" applyAlignment="1">
      <alignment horizontal="right" vertical="center" wrapText="1"/>
    </xf>
    <xf numFmtId="164" fontId="13" fillId="40" borderId="11" xfId="0" applyNumberFormat="1" applyFont="1" applyFill="1" applyBorder="1" applyAlignment="1">
      <alignment vertical="center"/>
    </xf>
    <xf numFmtId="49" fontId="10" fillId="40" borderId="12" xfId="0" applyNumberFormat="1" applyFont="1" applyFill="1" applyBorder="1" applyAlignment="1">
      <alignment horizontal="center" vertical="center" wrapText="1"/>
    </xf>
    <xf numFmtId="178" fontId="10" fillId="40" borderId="0" xfId="0" applyNumberFormat="1" applyFont="1" applyFill="1" applyAlignment="1">
      <alignment horizontal="center" vertical="center" wrapText="1"/>
    </xf>
    <xf numFmtId="0" fontId="10" fillId="40" borderId="12" xfId="54" applyFont="1" applyFill="1" applyBorder="1" applyAlignment="1" applyProtection="1">
      <alignment horizontal="center" vertical="center" wrapText="1"/>
      <protection/>
    </xf>
    <xf numFmtId="0" fontId="64" fillId="40" borderId="0" xfId="0" applyFont="1" applyFill="1" applyAlignment="1">
      <alignment/>
    </xf>
    <xf numFmtId="0" fontId="10" fillId="40" borderId="0" xfId="0" applyFont="1" applyFill="1" applyAlignment="1">
      <alignment horizontal="right" vertical="center"/>
    </xf>
    <xf numFmtId="178" fontId="10" fillId="40" borderId="0" xfId="0" applyNumberFormat="1" applyFont="1" applyFill="1" applyAlignment="1">
      <alignment horizontal="right" vertical="center"/>
    </xf>
    <xf numFmtId="164" fontId="10" fillId="40" borderId="21" xfId="0" applyNumberFormat="1" applyFont="1" applyFill="1" applyBorder="1" applyAlignment="1">
      <alignment horizontal="right" vertical="center" wrapText="1"/>
    </xf>
    <xf numFmtId="164" fontId="10" fillId="40" borderId="22" xfId="0" applyNumberFormat="1" applyFont="1" applyFill="1" applyBorder="1" applyAlignment="1">
      <alignment horizontal="right" vertical="center" wrapText="1"/>
    </xf>
    <xf numFmtId="165" fontId="10" fillId="40" borderId="17" xfId="0" applyNumberFormat="1" applyFont="1" applyFill="1" applyBorder="1" applyAlignment="1">
      <alignment horizontal="right" vertical="center"/>
    </xf>
    <xf numFmtId="0" fontId="10" fillId="40" borderId="0" xfId="0" applyFont="1" applyFill="1" applyBorder="1" applyAlignment="1">
      <alignment horizontal="right" vertical="center"/>
    </xf>
    <xf numFmtId="0" fontId="10" fillId="40" borderId="19" xfId="0" applyFont="1" applyFill="1" applyBorder="1" applyAlignment="1">
      <alignment horizontal="center" vertical="center" wrapText="1"/>
    </xf>
    <xf numFmtId="178" fontId="10" fillId="40" borderId="19" xfId="0" applyNumberFormat="1" applyFont="1" applyFill="1" applyBorder="1" applyAlignment="1">
      <alignment horizontal="center" vertical="center" wrapText="1"/>
    </xf>
    <xf numFmtId="164" fontId="10" fillId="40" borderId="19" xfId="0" applyNumberFormat="1" applyFont="1" applyFill="1" applyBorder="1" applyAlignment="1">
      <alignment horizontal="right" vertical="center" wrapText="1"/>
    </xf>
    <xf numFmtId="164" fontId="10" fillId="40" borderId="16" xfId="0" applyNumberFormat="1" applyFont="1" applyFill="1" applyBorder="1" applyAlignment="1">
      <alignment horizontal="right" vertical="center" wrapText="1"/>
    </xf>
    <xf numFmtId="0" fontId="10" fillId="40" borderId="21" xfId="0" applyFont="1" applyFill="1" applyBorder="1" applyAlignment="1">
      <alignment horizontal="center" vertical="center"/>
    </xf>
    <xf numFmtId="178" fontId="10" fillId="40" borderId="21" xfId="0" applyNumberFormat="1" applyFont="1" applyFill="1" applyBorder="1" applyAlignment="1">
      <alignment horizontal="center" vertical="center"/>
    </xf>
    <xf numFmtId="164" fontId="10" fillId="40" borderId="14" xfId="0" applyNumberFormat="1" applyFont="1" applyFill="1" applyBorder="1" applyAlignment="1">
      <alignment horizontal="right"/>
    </xf>
    <xf numFmtId="0" fontId="12" fillId="40" borderId="0" xfId="0" applyFont="1" applyFill="1" applyAlignment="1">
      <alignment/>
    </xf>
    <xf numFmtId="44" fontId="17" fillId="40" borderId="0" xfId="0" applyNumberFormat="1" applyFont="1" applyFill="1" applyAlignment="1">
      <alignment/>
    </xf>
    <xf numFmtId="0" fontId="17" fillId="40" borderId="0" xfId="0" applyFont="1" applyFill="1" applyAlignment="1">
      <alignment/>
    </xf>
    <xf numFmtId="44" fontId="10" fillId="40" borderId="0" xfId="0" applyNumberFormat="1" applyFont="1" applyFill="1" applyAlignment="1">
      <alignment/>
    </xf>
    <xf numFmtId="0" fontId="64" fillId="41" borderId="39" xfId="0" applyFont="1" applyFill="1" applyBorder="1" applyAlignment="1">
      <alignment horizontal="center" vertical="center" wrapText="1"/>
    </xf>
    <xf numFmtId="44" fontId="64" fillId="41" borderId="11" xfId="0" applyNumberFormat="1" applyFont="1" applyFill="1" applyBorder="1" applyAlignment="1">
      <alignment horizontal="center" vertical="center" wrapText="1"/>
    </xf>
    <xf numFmtId="164" fontId="10" fillId="40" borderId="14" xfId="0" applyNumberFormat="1" applyFont="1" applyFill="1" applyBorder="1" applyAlignment="1">
      <alignment horizontal="right" vertical="center"/>
    </xf>
    <xf numFmtId="178" fontId="10" fillId="40" borderId="20" xfId="0" applyNumberFormat="1" applyFont="1" applyFill="1" applyBorder="1" applyAlignment="1">
      <alignment horizontal="center" vertical="center" wrapText="1"/>
    </xf>
    <xf numFmtId="164" fontId="10" fillId="40" borderId="14" xfId="0" applyNumberFormat="1" applyFont="1" applyFill="1" applyBorder="1" applyAlignment="1">
      <alignment horizontal="right" vertical="center" wrapText="1"/>
    </xf>
    <xf numFmtId="0" fontId="10" fillId="40" borderId="11" xfId="0" applyFont="1" applyFill="1" applyBorder="1" applyAlignment="1">
      <alignment horizontal="center" vertical="center" wrapText="1"/>
    </xf>
    <xf numFmtId="0" fontId="10" fillId="40" borderId="12" xfId="0" applyNumberFormat="1" applyFont="1" applyFill="1" applyBorder="1" applyAlignment="1" applyProtection="1">
      <alignment horizontal="center" vertical="center" wrapText="1"/>
      <protection/>
    </xf>
    <xf numFmtId="164" fontId="10" fillId="40" borderId="12" xfId="0" applyNumberFormat="1" applyFont="1" applyFill="1" applyBorder="1" applyAlignment="1" applyProtection="1">
      <alignment horizontal="right" vertical="center" wrapText="1"/>
      <protection/>
    </xf>
    <xf numFmtId="0" fontId="10" fillId="40" borderId="12" xfId="0" applyNumberFormat="1" applyFont="1" applyFill="1" applyBorder="1" applyAlignment="1" applyProtection="1">
      <alignment horizontal="center" vertical="center"/>
      <protection/>
    </xf>
    <xf numFmtId="2" fontId="10" fillId="40" borderId="12" xfId="0" applyNumberFormat="1" applyFont="1" applyFill="1" applyBorder="1" applyAlignment="1" applyProtection="1">
      <alignment horizontal="center" vertical="center"/>
      <protection/>
    </xf>
    <xf numFmtId="164" fontId="10" fillId="40" borderId="12" xfId="0" applyNumberFormat="1" applyFont="1" applyFill="1" applyBorder="1" applyAlignment="1" applyProtection="1">
      <alignment horizontal="right" vertical="center"/>
      <protection/>
    </xf>
    <xf numFmtId="49" fontId="64" fillId="41" borderId="19" xfId="0" applyNumberFormat="1" applyFont="1" applyFill="1" applyBorder="1" applyAlignment="1">
      <alignment horizontal="center" vertical="center" wrapText="1"/>
    </xf>
    <xf numFmtId="169" fontId="64" fillId="41" borderId="19" xfId="0" applyNumberFormat="1" applyFont="1" applyFill="1" applyBorder="1" applyAlignment="1">
      <alignment horizontal="right" vertical="center"/>
    </xf>
    <xf numFmtId="166" fontId="64" fillId="41" borderId="16" xfId="0" applyNumberFormat="1" applyFont="1" applyFill="1" applyBorder="1" applyAlignment="1">
      <alignment horizontal="right" vertical="center"/>
    </xf>
    <xf numFmtId="0" fontId="64" fillId="40" borderId="15" xfId="0" applyFont="1" applyFill="1" applyBorder="1" applyAlignment="1">
      <alignment wrapText="1"/>
    </xf>
    <xf numFmtId="178" fontId="64" fillId="40" borderId="11" xfId="0" applyNumberFormat="1" applyFont="1" applyFill="1" applyBorder="1" applyAlignment="1">
      <alignment horizontal="center" vertical="center" wrapText="1"/>
    </xf>
    <xf numFmtId="169" fontId="64" fillId="41" borderId="11" xfId="0" applyNumberFormat="1" applyFont="1" applyFill="1" applyBorder="1" applyAlignment="1">
      <alignment horizontal="center" vertical="center" wrapText="1"/>
    </xf>
    <xf numFmtId="0" fontId="69" fillId="41" borderId="11" xfId="0" applyFont="1" applyFill="1" applyBorder="1" applyAlignment="1">
      <alignment horizontal="center" vertical="center" wrapText="1"/>
    </xf>
    <xf numFmtId="0" fontId="10" fillId="40" borderId="12" xfId="0" applyFont="1" applyFill="1" applyBorder="1" applyAlignment="1">
      <alignment horizontal="center" vertical="center" wrapText="1"/>
    </xf>
    <xf numFmtId="169" fontId="10" fillId="41" borderId="19" xfId="0" applyNumberFormat="1" applyFont="1" applyFill="1" applyBorder="1" applyAlignment="1">
      <alignment horizontal="center" vertical="center" wrapText="1"/>
    </xf>
    <xf numFmtId="169" fontId="10" fillId="41" borderId="12" xfId="0" applyNumberFormat="1" applyFont="1" applyFill="1" applyBorder="1" applyAlignment="1">
      <alignment horizontal="center" vertical="center" wrapText="1"/>
    </xf>
    <xf numFmtId="0" fontId="10" fillId="43" borderId="12" xfId="0" applyFont="1" applyFill="1" applyBorder="1" applyAlignment="1">
      <alignment horizontal="center" vertical="center" wrapText="1"/>
    </xf>
    <xf numFmtId="0" fontId="10" fillId="43" borderId="12" xfId="0" applyFont="1" applyFill="1" applyBorder="1" applyAlignment="1">
      <alignment horizontal="center" vertical="center"/>
    </xf>
    <xf numFmtId="0" fontId="10" fillId="43" borderId="0" xfId="0" applyFont="1" applyFill="1" applyAlignment="1">
      <alignment/>
    </xf>
    <xf numFmtId="0" fontId="10" fillId="40" borderId="11" xfId="0" applyFont="1" applyFill="1" applyBorder="1" applyAlignment="1">
      <alignment horizontal="left" wrapText="1"/>
    </xf>
    <xf numFmtId="0" fontId="10" fillId="40" borderId="12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left"/>
    </xf>
    <xf numFmtId="0" fontId="10" fillId="40" borderId="12" xfId="0" applyFont="1" applyFill="1" applyBorder="1" applyAlignment="1">
      <alignment horizontal="left"/>
    </xf>
    <xf numFmtId="0" fontId="10" fillId="40" borderId="21" xfId="0" applyFont="1" applyFill="1" applyBorder="1" applyAlignment="1">
      <alignment horizontal="left"/>
    </xf>
    <xf numFmtId="0" fontId="10" fillId="40" borderId="12" xfId="0" applyFont="1" applyFill="1" applyBorder="1" applyAlignment="1">
      <alignment horizontal="right"/>
    </xf>
    <xf numFmtId="0" fontId="10" fillId="40" borderId="19" xfId="0" applyFont="1" applyFill="1" applyBorder="1" applyAlignment="1">
      <alignment horizontal="right"/>
    </xf>
    <xf numFmtId="0" fontId="10" fillId="40" borderId="11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right"/>
    </xf>
    <xf numFmtId="0" fontId="10" fillId="40" borderId="12" xfId="0" applyFont="1" applyFill="1" applyBorder="1" applyAlignment="1">
      <alignment horizontal="left" wrapText="1"/>
    </xf>
    <xf numFmtId="0" fontId="10" fillId="40" borderId="21" xfId="0" applyFont="1" applyFill="1" applyBorder="1" applyAlignment="1">
      <alignment horizontal="left" wrapText="1"/>
    </xf>
    <xf numFmtId="0" fontId="10" fillId="40" borderId="0" xfId="0" applyFont="1" applyFill="1" applyBorder="1" applyAlignment="1">
      <alignment horizontal="left" vertical="center"/>
    </xf>
    <xf numFmtId="0" fontId="10" fillId="40" borderId="12" xfId="0" applyFont="1" applyFill="1" applyBorder="1" applyAlignment="1">
      <alignment horizontal="center" vertical="center"/>
    </xf>
    <xf numFmtId="0" fontId="10" fillId="40" borderId="12" xfId="0" applyFont="1" applyFill="1" applyBorder="1" applyAlignment="1">
      <alignment horizontal="left" vertical="center"/>
    </xf>
    <xf numFmtId="0" fontId="10" fillId="40" borderId="21" xfId="0" applyFont="1" applyFill="1" applyBorder="1" applyAlignment="1">
      <alignment horizontal="left" vertical="center"/>
    </xf>
    <xf numFmtId="0" fontId="10" fillId="40" borderId="12" xfId="0" applyFont="1" applyFill="1" applyBorder="1" applyAlignment="1">
      <alignment horizontal="right" vertical="center"/>
    </xf>
    <xf numFmtId="0" fontId="10" fillId="40" borderId="12" xfId="0" applyFont="1" applyFill="1" applyBorder="1" applyAlignment="1">
      <alignment horizontal="right" vertical="center" wrapText="1"/>
    </xf>
    <xf numFmtId="0" fontId="10" fillId="40" borderId="19" xfId="0" applyFont="1" applyFill="1" applyBorder="1" applyAlignment="1">
      <alignment horizontal="right" vertical="center" wrapText="1"/>
    </xf>
    <xf numFmtId="0" fontId="10" fillId="40" borderId="11" xfId="0" applyFont="1" applyFill="1" applyBorder="1" applyAlignment="1">
      <alignment horizontal="left" vertical="center" wrapText="1"/>
    </xf>
    <xf numFmtId="0" fontId="10" fillId="40" borderId="12" xfId="0" applyFont="1" applyFill="1" applyBorder="1" applyAlignment="1">
      <alignment horizontal="left" vertical="center" wrapText="1"/>
    </xf>
    <xf numFmtId="0" fontId="10" fillId="40" borderId="21" xfId="0" applyFont="1" applyFill="1" applyBorder="1" applyAlignment="1">
      <alignment horizontal="left" vertical="center" wrapText="1"/>
    </xf>
    <xf numFmtId="0" fontId="10" fillId="43" borderId="12" xfId="0" applyFont="1" applyFill="1" applyBorder="1" applyAlignment="1">
      <alignment horizontal="left"/>
    </xf>
    <xf numFmtId="0" fontId="10" fillId="43" borderId="21" xfId="0" applyFont="1" applyFill="1" applyBorder="1" applyAlignment="1">
      <alignment horizontal="left"/>
    </xf>
    <xf numFmtId="0" fontId="10" fillId="43" borderId="12" xfId="0" applyFont="1" applyFill="1" applyBorder="1" applyAlignment="1">
      <alignment horizontal="left" wrapText="1"/>
    </xf>
    <xf numFmtId="0" fontId="10" fillId="43" borderId="21" xfId="0" applyFont="1" applyFill="1" applyBorder="1" applyAlignment="1">
      <alignment horizontal="left" wrapText="1"/>
    </xf>
    <xf numFmtId="0" fontId="10" fillId="40" borderId="13" xfId="0" applyFont="1" applyFill="1" applyBorder="1" applyAlignment="1">
      <alignment horizontal="right" vertical="center"/>
    </xf>
    <xf numFmtId="0" fontId="10" fillId="40" borderId="40" xfId="0" applyFont="1" applyFill="1" applyBorder="1" applyAlignment="1">
      <alignment horizontal="right" vertical="center"/>
    </xf>
    <xf numFmtId="0" fontId="10" fillId="40" borderId="14" xfId="0" applyFont="1" applyFill="1" applyBorder="1" applyAlignment="1">
      <alignment horizontal="right" vertical="center"/>
    </xf>
    <xf numFmtId="0" fontId="10" fillId="40" borderId="11" xfId="0" applyFont="1" applyFill="1" applyBorder="1" applyAlignment="1">
      <alignment horizontal="right" vertical="center" wrapText="1"/>
    </xf>
    <xf numFmtId="0" fontId="10" fillId="43" borderId="11" xfId="0" applyFont="1" applyFill="1" applyBorder="1" applyAlignment="1">
      <alignment horizontal="left"/>
    </xf>
    <xf numFmtId="0" fontId="10" fillId="40" borderId="21" xfId="0" applyFont="1" applyFill="1" applyBorder="1" applyAlignment="1">
      <alignment horizontal="center" vertical="center" wrapText="1"/>
    </xf>
    <xf numFmtId="0" fontId="10" fillId="40" borderId="20" xfId="0" applyFont="1" applyFill="1" applyBorder="1" applyAlignment="1">
      <alignment horizontal="center" vertical="center" wrapText="1"/>
    </xf>
    <xf numFmtId="0" fontId="10" fillId="40" borderId="19" xfId="0" applyFont="1" applyFill="1" applyBorder="1" applyAlignment="1">
      <alignment horizontal="center" vertical="center" wrapText="1"/>
    </xf>
    <xf numFmtId="0" fontId="64" fillId="40" borderId="12" xfId="0" applyFont="1" applyFill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left" vertical="center"/>
    </xf>
    <xf numFmtId="0" fontId="10" fillId="40" borderId="11" xfId="0" applyFont="1" applyFill="1" applyBorder="1" applyAlignment="1">
      <alignment horizontal="right" vertical="center"/>
    </xf>
    <xf numFmtId="44" fontId="10" fillId="40" borderId="0" xfId="0" applyNumberFormat="1" applyFont="1" applyFill="1" applyBorder="1" applyAlignment="1">
      <alignment horizontal="center" vertical="center"/>
    </xf>
    <xf numFmtId="0" fontId="64" fillId="40" borderId="11" xfId="0" applyFont="1" applyFill="1" applyBorder="1" applyAlignment="1">
      <alignment horizontal="left"/>
    </xf>
    <xf numFmtId="0" fontId="64" fillId="41" borderId="16" xfId="0" applyFont="1" applyFill="1" applyBorder="1" applyAlignment="1">
      <alignment horizontal="right"/>
    </xf>
    <xf numFmtId="0" fontId="64" fillId="41" borderId="11" xfId="0" applyFont="1" applyFill="1" applyBorder="1" applyAlignment="1">
      <alignment horizontal="left" wrapText="1"/>
    </xf>
    <xf numFmtId="0" fontId="64" fillId="41" borderId="11" xfId="0" applyFont="1" applyFill="1" applyBorder="1" applyAlignment="1">
      <alignment horizontal="left"/>
    </xf>
    <xf numFmtId="0" fontId="10" fillId="40" borderId="12" xfId="0" applyNumberFormat="1" applyFont="1" applyFill="1" applyBorder="1" applyAlignment="1" applyProtection="1">
      <alignment horizontal="left" vertical="center"/>
      <protection/>
    </xf>
    <xf numFmtId="0" fontId="10" fillId="40" borderId="12" xfId="0" applyNumberFormat="1" applyFont="1" applyFill="1" applyBorder="1" applyAlignment="1" applyProtection="1">
      <alignment horizontal="center" vertical="center"/>
      <protection/>
    </xf>
    <xf numFmtId="0" fontId="10" fillId="40" borderId="12" xfId="0" applyNumberFormat="1" applyFont="1" applyFill="1" applyBorder="1" applyAlignment="1" applyProtection="1">
      <alignment horizontal="right" vertical="center"/>
      <protection/>
    </xf>
    <xf numFmtId="0" fontId="64" fillId="41" borderId="21" xfId="0" applyFont="1" applyFill="1" applyBorder="1" applyAlignment="1">
      <alignment horizontal="left" vertical="center"/>
    </xf>
    <xf numFmtId="0" fontId="64" fillId="41" borderId="12" xfId="0" applyFont="1" applyFill="1" applyBorder="1" applyAlignment="1">
      <alignment horizontal="right"/>
    </xf>
    <xf numFmtId="0" fontId="64" fillId="42" borderId="41" xfId="0" applyFont="1" applyFill="1" applyBorder="1" applyAlignment="1">
      <alignment horizontal="right"/>
    </xf>
    <xf numFmtId="0" fontId="64" fillId="42" borderId="42" xfId="0" applyFont="1" applyFill="1" applyBorder="1" applyAlignment="1">
      <alignment horizontal="right"/>
    </xf>
    <xf numFmtId="0" fontId="64" fillId="42" borderId="28" xfId="0" applyFont="1" applyFill="1" applyBorder="1" applyAlignment="1">
      <alignment horizontal="right"/>
    </xf>
    <xf numFmtId="0" fontId="64" fillId="41" borderId="12" xfId="0" applyFont="1" applyFill="1" applyBorder="1" applyAlignment="1">
      <alignment horizontal="left"/>
    </xf>
    <xf numFmtId="0" fontId="64" fillId="41" borderId="21" xfId="0" applyFont="1" applyFill="1" applyBorder="1" applyAlignment="1">
      <alignment horizontal="left" vertical="center" wrapText="1"/>
    </xf>
    <xf numFmtId="0" fontId="64" fillId="41" borderId="12" xfId="0" applyFont="1" applyFill="1" applyBorder="1" applyAlignment="1">
      <alignment horizontal="right" vertical="center" wrapText="1"/>
    </xf>
    <xf numFmtId="0" fontId="64" fillId="41" borderId="21" xfId="0" applyFont="1" applyFill="1" applyBorder="1" applyAlignment="1">
      <alignment horizontal="left" wrapText="1"/>
    </xf>
    <xf numFmtId="0" fontId="69" fillId="41" borderId="21" xfId="0" applyFont="1" applyFill="1" applyBorder="1" applyAlignment="1">
      <alignment horizontal="left" vertical="center"/>
    </xf>
    <xf numFmtId="49" fontId="64" fillId="41" borderId="12" xfId="0" applyNumberFormat="1" applyFont="1" applyFill="1" applyBorder="1" applyAlignment="1">
      <alignment horizontal="center" vertical="center" wrapText="1"/>
    </xf>
    <xf numFmtId="0" fontId="64" fillId="41" borderId="19" xfId="0" applyFont="1" applyFill="1" applyBorder="1" applyAlignment="1">
      <alignment horizontal="right"/>
    </xf>
    <xf numFmtId="49" fontId="64" fillId="40" borderId="11" xfId="0" applyNumberFormat="1" applyFont="1" applyFill="1" applyBorder="1" applyAlignment="1">
      <alignment horizontal="center" vertical="center" wrapText="1"/>
    </xf>
    <xf numFmtId="0" fontId="64" fillId="41" borderId="21" xfId="0" applyFont="1" applyFill="1" applyBorder="1" applyAlignment="1">
      <alignment horizontal="right"/>
    </xf>
    <xf numFmtId="0" fontId="64" fillId="41" borderId="20" xfId="0" applyFont="1" applyFill="1" applyBorder="1" applyAlignment="1">
      <alignment horizontal="right"/>
    </xf>
    <xf numFmtId="0" fontId="64" fillId="41" borderId="43" xfId="0" applyFont="1" applyFill="1" applyBorder="1" applyAlignment="1">
      <alignment horizontal="left" wrapText="1"/>
    </xf>
    <xf numFmtId="0" fontId="64" fillId="40" borderId="21" xfId="0" applyFont="1" applyFill="1" applyBorder="1" applyAlignment="1">
      <alignment horizontal="left" vertical="center"/>
    </xf>
    <xf numFmtId="0" fontId="71" fillId="40" borderId="0" xfId="0" applyFont="1" applyFill="1" applyAlignment="1">
      <alignment horizontal="left" vertical="top" wrapText="1"/>
    </xf>
    <xf numFmtId="0" fontId="21" fillId="0" borderId="0" xfId="0" applyFont="1" applyFill="1" applyAlignment="1">
      <alignment horizontal="left"/>
    </xf>
    <xf numFmtId="0" fontId="64" fillId="42" borderId="27" xfId="0" applyFont="1" applyFill="1" applyBorder="1" applyAlignment="1">
      <alignment horizontal="left" wrapText="1"/>
    </xf>
    <xf numFmtId="0" fontId="64" fillId="42" borderId="44" xfId="0" applyFont="1" applyFill="1" applyBorder="1" applyAlignment="1">
      <alignment horizontal="left" wrapText="1"/>
    </xf>
    <xf numFmtId="0" fontId="64" fillId="42" borderId="26" xfId="0" applyFont="1" applyFill="1" applyBorder="1" applyAlignment="1">
      <alignment horizontal="left" wrapText="1"/>
    </xf>
    <xf numFmtId="0" fontId="64" fillId="42" borderId="25" xfId="0" applyFont="1" applyFill="1" applyBorder="1" applyAlignment="1">
      <alignment horizontal="center" vertical="center" wrapText="1"/>
    </xf>
    <xf numFmtId="0" fontId="64" fillId="42" borderId="35" xfId="0" applyFont="1" applyFill="1" applyBorder="1" applyAlignment="1">
      <alignment horizontal="center" vertical="center" wrapText="1"/>
    </xf>
    <xf numFmtId="0" fontId="64" fillId="42" borderId="45" xfId="0" applyFont="1" applyFill="1" applyBorder="1" applyAlignment="1">
      <alignment horizontal="center" vertical="center" wrapText="1"/>
    </xf>
    <xf numFmtId="0" fontId="64" fillId="40" borderId="19" xfId="0" applyFont="1" applyFill="1" applyBorder="1" applyAlignment="1">
      <alignment horizontal="right"/>
    </xf>
    <xf numFmtId="0" fontId="64" fillId="40" borderId="12" xfId="0" applyFont="1" applyFill="1" applyBorder="1" applyAlignment="1">
      <alignment horizontal="right"/>
    </xf>
    <xf numFmtId="0" fontId="64" fillId="42" borderId="27" xfId="0" applyFont="1" applyFill="1" applyBorder="1" applyAlignment="1">
      <alignment/>
    </xf>
    <xf numFmtId="0" fontId="64" fillId="42" borderId="44" xfId="0" applyFont="1" applyFill="1" applyBorder="1" applyAlignment="1">
      <alignment/>
    </xf>
    <xf numFmtId="0" fontId="64" fillId="42" borderId="26" xfId="0" applyFont="1" applyFill="1" applyBorder="1" applyAlignment="1">
      <alignment/>
    </xf>
    <xf numFmtId="0" fontId="64" fillId="42" borderId="27" xfId="0" applyFont="1" applyFill="1" applyBorder="1" applyAlignment="1">
      <alignment horizontal="right" vertical="center" wrapText="1"/>
    </xf>
    <xf numFmtId="0" fontId="64" fillId="42" borderId="44" xfId="0" applyFont="1" applyFill="1" applyBorder="1" applyAlignment="1">
      <alignment horizontal="right" vertical="center" wrapText="1"/>
    </xf>
    <xf numFmtId="0" fontId="64" fillId="42" borderId="26" xfId="0" applyFont="1" applyFill="1" applyBorder="1" applyAlignment="1">
      <alignment horizontal="right" vertical="center" wrapText="1"/>
    </xf>
    <xf numFmtId="0" fontId="69" fillId="41" borderId="0" xfId="0" applyFont="1" applyFill="1" applyAlignment="1">
      <alignment horizontal="left" vertical="center" wrapText="1"/>
    </xf>
    <xf numFmtId="0" fontId="10" fillId="41" borderId="12" xfId="0" applyFont="1" applyFill="1" applyBorder="1" applyAlignment="1">
      <alignment horizontal="left"/>
    </xf>
    <xf numFmtId="0" fontId="10" fillId="41" borderId="12" xfId="0" applyFont="1" applyFill="1" applyBorder="1" applyAlignment="1">
      <alignment horizontal="right" vertical="center" wrapText="1"/>
    </xf>
    <xf numFmtId="0" fontId="13" fillId="41" borderId="0" xfId="0" applyFont="1" applyFill="1" applyAlignment="1">
      <alignment horizontal="left" vertical="center" wrapText="1"/>
    </xf>
    <xf numFmtId="0" fontId="16" fillId="44" borderId="46" xfId="0" applyFont="1" applyFill="1" applyBorder="1" applyAlignment="1">
      <alignment/>
    </xf>
    <xf numFmtId="0" fontId="11" fillId="44" borderId="46" xfId="0" applyFont="1" applyFill="1" applyBorder="1" applyAlignment="1">
      <alignment/>
    </xf>
    <xf numFmtId="164" fontId="11" fillId="40" borderId="0" xfId="0" applyNumberFormat="1" applyFont="1" applyFill="1" applyBorder="1" applyAlignment="1">
      <alignment horizontal="right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yperlink" xfId="54"/>
    <cellStyle name="Komórka połączona" xfId="55"/>
    <cellStyle name="Komórka zaznaczona" xfId="56"/>
    <cellStyle name="Nagłówek" xfId="57"/>
    <cellStyle name="Nagłówek 1" xfId="58"/>
    <cellStyle name="Nagłówek 2" xfId="59"/>
    <cellStyle name="Nagłówek 3" xfId="60"/>
    <cellStyle name="Nagłówek 4" xfId="61"/>
    <cellStyle name="Neutral 1" xfId="62"/>
    <cellStyle name="Neutralny" xfId="63"/>
    <cellStyle name="Normalny 2" xfId="64"/>
    <cellStyle name="Normalny 2 2 2 2" xfId="65"/>
    <cellStyle name="Normalny 2_Przetarg przygotowania i wyniki" xfId="66"/>
    <cellStyle name="Note 1" xfId="67"/>
    <cellStyle name="Obliczenia" xfId="68"/>
    <cellStyle name="Followed Hyperlink" xfId="69"/>
    <cellStyle name="Percent" xfId="70"/>
    <cellStyle name="Status 1" xfId="71"/>
    <cellStyle name="Suma" xfId="72"/>
    <cellStyle name="Tekst objaśnienia" xfId="73"/>
    <cellStyle name="Tekst ostrzeżenia" xfId="74"/>
    <cellStyle name="Text 1" xfId="75"/>
    <cellStyle name="Tytuł" xfId="76"/>
    <cellStyle name="Uwaga" xfId="77"/>
    <cellStyle name="Currency" xfId="78"/>
    <cellStyle name="Currency [0]" xfId="79"/>
    <cellStyle name="Warning 1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1"/>
  <sheetViews>
    <sheetView tabSelected="1" view="pageLayout" workbookViewId="0" topLeftCell="A539">
      <selection activeCell="A541" sqref="A541:F541"/>
    </sheetView>
  </sheetViews>
  <sheetFormatPr defaultColWidth="11.421875" defaultRowHeight="12.75"/>
  <cols>
    <col min="1" max="1" width="3.8515625" style="8" customWidth="1"/>
    <col min="2" max="2" width="25.140625" style="8" customWidth="1"/>
    <col min="3" max="3" width="15.8515625" style="8" customWidth="1"/>
    <col min="4" max="4" width="11.421875" style="8" customWidth="1"/>
    <col min="5" max="5" width="10.8515625" style="203" customWidth="1"/>
    <col min="6" max="6" width="11.57421875" style="8" customWidth="1"/>
    <col min="7" max="7" width="13.00390625" style="8" customWidth="1"/>
    <col min="8" max="8" width="15.421875" style="8" customWidth="1"/>
    <col min="9" max="9" width="23.57421875" style="8" customWidth="1"/>
    <col min="10" max="10" width="11.421875" style="2" customWidth="1"/>
    <col min="11" max="16384" width="11.421875" style="1" customWidth="1"/>
  </cols>
  <sheetData>
    <row r="1" spans="1:9" ht="11.25">
      <c r="A1" s="292" t="s">
        <v>454</v>
      </c>
      <c r="B1" s="292"/>
      <c r="C1" s="292"/>
      <c r="D1" s="292"/>
      <c r="E1" s="292"/>
      <c r="F1" s="292"/>
      <c r="G1" s="292"/>
      <c r="H1" s="292"/>
      <c r="I1" s="293"/>
    </row>
    <row r="2" spans="1:9" ht="64.5" customHeight="1">
      <c r="A2" s="64" t="s">
        <v>1</v>
      </c>
      <c r="B2" s="64" t="s">
        <v>2</v>
      </c>
      <c r="C2" s="64" t="s">
        <v>3</v>
      </c>
      <c r="D2" s="64" t="s">
        <v>4</v>
      </c>
      <c r="E2" s="204" t="s">
        <v>5</v>
      </c>
      <c r="F2" s="10" t="s">
        <v>6</v>
      </c>
      <c r="G2" s="10" t="s">
        <v>7</v>
      </c>
      <c r="H2" s="29" t="s">
        <v>8</v>
      </c>
      <c r="I2" s="270" t="s">
        <v>605</v>
      </c>
    </row>
    <row r="3" spans="1:9" ht="21.75" customHeight="1">
      <c r="A3" s="7">
        <v>1</v>
      </c>
      <c r="B3" s="290" t="s">
        <v>9</v>
      </c>
      <c r="C3" s="64" t="s">
        <v>537</v>
      </c>
      <c r="D3" s="11">
        <v>510</v>
      </c>
      <c r="E3" s="12"/>
      <c r="F3" s="13"/>
      <c r="G3" s="14"/>
      <c r="H3" s="28"/>
      <c r="I3" s="205"/>
    </row>
    <row r="4" spans="1:9" ht="21.75" customHeight="1">
      <c r="A4" s="7">
        <v>2</v>
      </c>
      <c r="B4" s="290"/>
      <c r="C4" s="64" t="s">
        <v>538</v>
      </c>
      <c r="D4" s="11">
        <v>960</v>
      </c>
      <c r="E4" s="12"/>
      <c r="F4" s="13"/>
      <c r="G4" s="14"/>
      <c r="H4" s="28"/>
      <c r="I4" s="205"/>
    </row>
    <row r="5" spans="1:9" ht="11.25">
      <c r="A5" s="294" t="s">
        <v>10</v>
      </c>
      <c r="B5" s="294"/>
      <c r="C5" s="294"/>
      <c r="D5" s="294"/>
      <c r="E5" s="295"/>
      <c r="F5" s="206">
        <f>SUM(F3:F4)</f>
        <v>0</v>
      </c>
      <c r="G5" s="206">
        <f>SUM(G3:G4)</f>
        <v>0</v>
      </c>
      <c r="H5" s="207">
        <f>SUM(H3:H4)</f>
        <v>0</v>
      </c>
      <c r="I5" s="30"/>
    </row>
    <row r="6" spans="1:9" ht="11.25">
      <c r="A6" s="208"/>
      <c r="B6" s="208"/>
      <c r="C6" s="208"/>
      <c r="D6" s="208"/>
      <c r="E6" s="209"/>
      <c r="F6" s="210"/>
      <c r="G6" s="210"/>
      <c r="H6" s="210"/>
      <c r="I6" s="211"/>
    </row>
    <row r="7" spans="1:9" ht="11.25">
      <c r="A7" s="291" t="s">
        <v>455</v>
      </c>
      <c r="B7" s="291"/>
      <c r="C7" s="291"/>
      <c r="D7" s="291"/>
      <c r="E7" s="291"/>
      <c r="F7" s="291"/>
      <c r="G7" s="291"/>
      <c r="H7" s="291"/>
      <c r="I7" s="291"/>
    </row>
    <row r="8" spans="1:9" ht="67.5" customHeight="1">
      <c r="A8" s="63" t="s">
        <v>1</v>
      </c>
      <c r="B8" s="63" t="s">
        <v>2</v>
      </c>
      <c r="C8" s="63" t="s">
        <v>3</v>
      </c>
      <c r="D8" s="63" t="s">
        <v>4</v>
      </c>
      <c r="E8" s="12" t="s">
        <v>5</v>
      </c>
      <c r="F8" s="25" t="s">
        <v>6</v>
      </c>
      <c r="G8" s="25" t="s">
        <v>7</v>
      </c>
      <c r="H8" s="25" t="s">
        <v>8</v>
      </c>
      <c r="I8" s="63" t="s">
        <v>435</v>
      </c>
    </row>
    <row r="9" spans="1:9" ht="39" customHeight="1">
      <c r="A9" s="23" t="s">
        <v>34</v>
      </c>
      <c r="B9" s="296" t="s">
        <v>11</v>
      </c>
      <c r="C9" s="63" t="s">
        <v>12</v>
      </c>
      <c r="D9" s="23">
        <v>52</v>
      </c>
      <c r="E9" s="12"/>
      <c r="F9" s="13"/>
      <c r="G9" s="14"/>
      <c r="H9" s="28"/>
      <c r="I9" s="205"/>
    </row>
    <row r="10" spans="1:9" ht="21.75" customHeight="1">
      <c r="A10" s="23" t="s">
        <v>37</v>
      </c>
      <c r="B10" s="296"/>
      <c r="C10" s="63" t="s">
        <v>13</v>
      </c>
      <c r="D10" s="23">
        <v>520</v>
      </c>
      <c r="E10" s="12"/>
      <c r="F10" s="13"/>
      <c r="G10" s="14"/>
      <c r="H10" s="28"/>
      <c r="I10" s="30"/>
    </row>
    <row r="11" spans="1:9" ht="21.75" customHeight="1">
      <c r="A11" s="23" t="s">
        <v>40</v>
      </c>
      <c r="B11" s="296"/>
      <c r="C11" s="63" t="s">
        <v>14</v>
      </c>
      <c r="D11" s="23">
        <v>320</v>
      </c>
      <c r="E11" s="12"/>
      <c r="F11" s="13"/>
      <c r="G11" s="14"/>
      <c r="H11" s="28"/>
      <c r="I11" s="30"/>
    </row>
    <row r="12" spans="1:9" ht="21.75" customHeight="1">
      <c r="A12" s="23" t="s">
        <v>42</v>
      </c>
      <c r="B12" s="296"/>
      <c r="C12" s="63" t="s">
        <v>15</v>
      </c>
      <c r="D12" s="23">
        <v>190</v>
      </c>
      <c r="E12" s="12"/>
      <c r="F12" s="13"/>
      <c r="G12" s="14"/>
      <c r="H12" s="28"/>
      <c r="I12" s="30"/>
    </row>
    <row r="13" spans="1:9" ht="21.75" customHeight="1">
      <c r="A13" s="23" t="s">
        <v>44</v>
      </c>
      <c r="B13" s="296"/>
      <c r="C13" s="63" t="s">
        <v>16</v>
      </c>
      <c r="D13" s="23">
        <v>130</v>
      </c>
      <c r="E13" s="12"/>
      <c r="F13" s="13"/>
      <c r="G13" s="14"/>
      <c r="H13" s="28"/>
      <c r="I13" s="30"/>
    </row>
    <row r="14" spans="1:9" ht="21.75" customHeight="1">
      <c r="A14" s="23" t="s">
        <v>47</v>
      </c>
      <c r="B14" s="296"/>
      <c r="C14" s="63" t="s">
        <v>17</v>
      </c>
      <c r="D14" s="23">
        <v>100</v>
      </c>
      <c r="E14" s="12"/>
      <c r="F14" s="13"/>
      <c r="G14" s="14"/>
      <c r="H14" s="28"/>
      <c r="I14" s="30"/>
    </row>
    <row r="15" spans="1:9" ht="11.25">
      <c r="A15" s="297" t="s">
        <v>10</v>
      </c>
      <c r="B15" s="297"/>
      <c r="C15" s="297"/>
      <c r="D15" s="297"/>
      <c r="E15" s="297"/>
      <c r="F15" s="26">
        <f>SUM(F9:F14)</f>
        <v>0</v>
      </c>
      <c r="G15" s="26">
        <f>SUM(G9:G14)</f>
        <v>0</v>
      </c>
      <c r="H15" s="26">
        <f>SUM(H9:H14)</f>
        <v>0</v>
      </c>
      <c r="I15" s="30"/>
    </row>
    <row r="16" spans="1:9" ht="11.25">
      <c r="A16" s="208"/>
      <c r="B16" s="208"/>
      <c r="C16" s="208"/>
      <c r="D16" s="208"/>
      <c r="E16" s="209"/>
      <c r="F16" s="210"/>
      <c r="G16" s="210"/>
      <c r="H16" s="210"/>
      <c r="I16" s="211"/>
    </row>
    <row r="17" spans="1:9" ht="14.25" customHeight="1">
      <c r="A17" s="289" t="s">
        <v>456</v>
      </c>
      <c r="B17" s="289"/>
      <c r="C17" s="289"/>
      <c r="D17" s="289"/>
      <c r="E17" s="289"/>
      <c r="F17" s="289"/>
      <c r="G17" s="289"/>
      <c r="H17" s="289"/>
      <c r="I17" s="289"/>
    </row>
    <row r="18" spans="1:9" ht="61.5" customHeight="1">
      <c r="A18" s="254" t="s">
        <v>1</v>
      </c>
      <c r="B18" s="254" t="s">
        <v>2</v>
      </c>
      <c r="C18" s="254"/>
      <c r="D18" s="254" t="s">
        <v>4</v>
      </c>
      <c r="E18" s="268" t="s">
        <v>5</v>
      </c>
      <c r="F18" s="256" t="s">
        <v>6</v>
      </c>
      <c r="G18" s="256" t="s">
        <v>7</v>
      </c>
      <c r="H18" s="257" t="s">
        <v>8</v>
      </c>
      <c r="I18" s="61" t="s">
        <v>435</v>
      </c>
    </row>
    <row r="19" spans="1:9" ht="21.75" customHeight="1">
      <c r="A19" s="7" t="s">
        <v>34</v>
      </c>
      <c r="B19" s="64" t="s">
        <v>18</v>
      </c>
      <c r="C19" s="64" t="s">
        <v>19</v>
      </c>
      <c r="D19" s="212">
        <v>93</v>
      </c>
      <c r="E19" s="12"/>
      <c r="F19" s="13"/>
      <c r="G19" s="14"/>
      <c r="H19" s="28"/>
      <c r="I19" s="30"/>
    </row>
    <row r="20" spans="1:9" ht="21.75" customHeight="1">
      <c r="A20" s="7" t="s">
        <v>37</v>
      </c>
      <c r="B20" s="64" t="s">
        <v>20</v>
      </c>
      <c r="C20" s="64" t="s">
        <v>21</v>
      </c>
      <c r="D20" s="11">
        <v>5</v>
      </c>
      <c r="E20" s="12"/>
      <c r="F20" s="13"/>
      <c r="G20" s="14"/>
      <c r="H20" s="28"/>
      <c r="I20" s="30"/>
    </row>
    <row r="21" spans="1:9" ht="21.75" customHeight="1">
      <c r="A21" s="7" t="s">
        <v>40</v>
      </c>
      <c r="B21" s="64" t="s">
        <v>22</v>
      </c>
      <c r="C21" s="64" t="s">
        <v>23</v>
      </c>
      <c r="D21" s="212">
        <v>17</v>
      </c>
      <c r="E21" s="12"/>
      <c r="F21" s="13"/>
      <c r="G21" s="14"/>
      <c r="H21" s="28"/>
      <c r="I21" s="30"/>
    </row>
    <row r="22" spans="1:9" ht="21.75" customHeight="1">
      <c r="A22" s="7" t="s">
        <v>42</v>
      </c>
      <c r="B22" s="290" t="s">
        <v>24</v>
      </c>
      <c r="C22" s="64" t="s">
        <v>25</v>
      </c>
      <c r="D22" s="212">
        <v>5</v>
      </c>
      <c r="E22" s="12"/>
      <c r="F22" s="13"/>
      <c r="G22" s="14"/>
      <c r="H22" s="28"/>
      <c r="I22" s="30"/>
    </row>
    <row r="23" spans="1:9" ht="21.75" customHeight="1">
      <c r="A23" s="7" t="s">
        <v>44</v>
      </c>
      <c r="B23" s="290"/>
      <c r="C23" s="64" t="s">
        <v>26</v>
      </c>
      <c r="D23" s="212">
        <v>20</v>
      </c>
      <c r="E23" s="12"/>
      <c r="F23" s="13"/>
      <c r="G23" s="14"/>
      <c r="H23" s="28"/>
      <c r="I23" s="30"/>
    </row>
    <row r="24" spans="1:9" ht="11.25">
      <c r="A24" s="294" t="s">
        <v>10</v>
      </c>
      <c r="B24" s="294"/>
      <c r="C24" s="294"/>
      <c r="D24" s="294"/>
      <c r="E24" s="295"/>
      <c r="F24" s="213">
        <f>SUM(F19:F23)</f>
        <v>0</v>
      </c>
      <c r="G24" s="213">
        <f>SUM(G19:G23)</f>
        <v>0</v>
      </c>
      <c r="H24" s="214">
        <f>SUM(H19:H23)</f>
        <v>0</v>
      </c>
      <c r="I24" s="215"/>
    </row>
    <row r="25" spans="1:9" ht="11.25">
      <c r="A25" s="208"/>
      <c r="B25" s="208"/>
      <c r="C25" s="208"/>
      <c r="D25" s="208"/>
      <c r="E25" s="209"/>
      <c r="F25" s="216"/>
      <c r="G25" s="216"/>
      <c r="H25" s="216"/>
      <c r="I25" s="216"/>
    </row>
    <row r="26" spans="1:9" ht="14.25" customHeight="1">
      <c r="A26" s="298" t="s">
        <v>457</v>
      </c>
      <c r="B26" s="298"/>
      <c r="C26" s="298"/>
      <c r="D26" s="298"/>
      <c r="E26" s="298"/>
      <c r="F26" s="298"/>
      <c r="G26" s="298"/>
      <c r="H26" s="298"/>
      <c r="I26" s="299"/>
    </row>
    <row r="27" spans="1:9" ht="45">
      <c r="A27" s="64" t="s">
        <v>1</v>
      </c>
      <c r="B27" s="64" t="s">
        <v>2</v>
      </c>
      <c r="C27" s="64" t="s">
        <v>3</v>
      </c>
      <c r="D27" s="64" t="s">
        <v>4</v>
      </c>
      <c r="E27" s="204" t="s">
        <v>5</v>
      </c>
      <c r="F27" s="10" t="s">
        <v>6</v>
      </c>
      <c r="G27" s="10" t="s">
        <v>7</v>
      </c>
      <c r="H27" s="29" t="s">
        <v>8</v>
      </c>
      <c r="I27" s="63" t="s">
        <v>435</v>
      </c>
    </row>
    <row r="28" spans="1:9" ht="21.75" customHeight="1">
      <c r="A28" s="7" t="s">
        <v>34</v>
      </c>
      <c r="B28" s="64" t="s">
        <v>27</v>
      </c>
      <c r="C28" s="64" t="s">
        <v>28</v>
      </c>
      <c r="D28" s="212">
        <v>6000</v>
      </c>
      <c r="E28" s="12"/>
      <c r="F28" s="13"/>
      <c r="G28" s="14"/>
      <c r="H28" s="28"/>
      <c r="I28" s="30"/>
    </row>
    <row r="29" spans="1:9" ht="21.75" customHeight="1">
      <c r="A29" s="7" t="s">
        <v>37</v>
      </c>
      <c r="B29" s="64" t="s">
        <v>29</v>
      </c>
      <c r="C29" s="64" t="s">
        <v>30</v>
      </c>
      <c r="D29" s="212">
        <v>6000</v>
      </c>
      <c r="E29" s="12"/>
      <c r="F29" s="13"/>
      <c r="G29" s="14"/>
      <c r="H29" s="28"/>
      <c r="I29" s="30"/>
    </row>
    <row r="30" spans="1:9" ht="21.75" customHeight="1">
      <c r="A30" s="7" t="s">
        <v>40</v>
      </c>
      <c r="B30" s="64" t="s">
        <v>31</v>
      </c>
      <c r="C30" s="64" t="s">
        <v>32</v>
      </c>
      <c r="D30" s="212">
        <v>10</v>
      </c>
      <c r="E30" s="12"/>
      <c r="F30" s="13"/>
      <c r="G30" s="14"/>
      <c r="H30" s="28"/>
      <c r="I30" s="30"/>
    </row>
    <row r="31" spans="1:9" ht="11.25">
      <c r="A31" s="294" t="s">
        <v>10</v>
      </c>
      <c r="B31" s="294"/>
      <c r="C31" s="294"/>
      <c r="D31" s="294"/>
      <c r="E31" s="295"/>
      <c r="F31" s="206">
        <f>SUM(F28:F30)</f>
        <v>0</v>
      </c>
      <c r="G31" s="206">
        <f>SUM(G28:G30)</f>
        <v>0</v>
      </c>
      <c r="H31" s="207">
        <f>SUM(H28:H30)</f>
        <v>0</v>
      </c>
      <c r="I31" s="30"/>
    </row>
    <row r="32" spans="1:9" ht="11.25">
      <c r="A32" s="300" t="s">
        <v>33</v>
      </c>
      <c r="B32" s="300"/>
      <c r="C32" s="300"/>
      <c r="D32" s="300"/>
      <c r="E32" s="300"/>
      <c r="F32" s="300"/>
      <c r="G32" s="300"/>
      <c r="H32" s="300"/>
      <c r="I32" s="300"/>
    </row>
    <row r="34" spans="1:9" ht="11.25">
      <c r="A34" s="291" t="s">
        <v>458</v>
      </c>
      <c r="B34" s="291"/>
      <c r="C34" s="291"/>
      <c r="D34" s="291"/>
      <c r="E34" s="291"/>
      <c r="F34" s="291"/>
      <c r="G34" s="291"/>
      <c r="H34" s="291"/>
      <c r="I34" s="291"/>
    </row>
    <row r="35" spans="1:9" ht="55.5" customHeight="1">
      <c r="A35" s="254" t="s">
        <v>1</v>
      </c>
      <c r="B35" s="254" t="s">
        <v>2</v>
      </c>
      <c r="C35" s="254" t="s">
        <v>3</v>
      </c>
      <c r="D35" s="254" t="s">
        <v>4</v>
      </c>
      <c r="E35" s="268" t="s">
        <v>5</v>
      </c>
      <c r="F35" s="256" t="s">
        <v>6</v>
      </c>
      <c r="G35" s="256" t="s">
        <v>7</v>
      </c>
      <c r="H35" s="257" t="s">
        <v>8</v>
      </c>
      <c r="I35" s="61" t="s">
        <v>435</v>
      </c>
    </row>
    <row r="36" spans="1:9" ht="21.75" customHeight="1">
      <c r="A36" s="64" t="s">
        <v>34</v>
      </c>
      <c r="B36" s="64" t="s">
        <v>35</v>
      </c>
      <c r="C36" s="64" t="s">
        <v>36</v>
      </c>
      <c r="D36" s="212">
        <v>4200</v>
      </c>
      <c r="E36" s="12"/>
      <c r="F36" s="13"/>
      <c r="G36" s="14"/>
      <c r="H36" s="28"/>
      <c r="I36" s="30"/>
    </row>
    <row r="37" spans="1:9" ht="21.75" customHeight="1">
      <c r="A37" s="64" t="s">
        <v>37</v>
      </c>
      <c r="B37" s="64" t="s">
        <v>38</v>
      </c>
      <c r="C37" s="64" t="s">
        <v>39</v>
      </c>
      <c r="D37" s="212">
        <v>8400</v>
      </c>
      <c r="E37" s="12"/>
      <c r="F37" s="13"/>
      <c r="G37" s="14"/>
      <c r="H37" s="28"/>
      <c r="I37" s="30"/>
    </row>
    <row r="38" spans="1:9" ht="21.75" customHeight="1">
      <c r="A38" s="64" t="s">
        <v>40</v>
      </c>
      <c r="B38" s="301" t="s">
        <v>41</v>
      </c>
      <c r="C38" s="64" t="s">
        <v>540</v>
      </c>
      <c r="D38" s="212">
        <v>400</v>
      </c>
      <c r="E38" s="12"/>
      <c r="F38" s="13"/>
      <c r="G38" s="14"/>
      <c r="H38" s="28"/>
      <c r="I38" s="30"/>
    </row>
    <row r="39" spans="1:9" ht="21.75" customHeight="1">
      <c r="A39" s="64" t="s">
        <v>42</v>
      </c>
      <c r="B39" s="301"/>
      <c r="C39" s="64" t="s">
        <v>43</v>
      </c>
      <c r="D39" s="212">
        <v>4200</v>
      </c>
      <c r="E39" s="12"/>
      <c r="F39" s="13"/>
      <c r="G39" s="14"/>
      <c r="H39" s="28"/>
      <c r="I39" s="30"/>
    </row>
    <row r="40" spans="1:9" ht="21.75" customHeight="1">
      <c r="A40" s="64" t="s">
        <v>44</v>
      </c>
      <c r="B40" s="64" t="s">
        <v>45</v>
      </c>
      <c r="C40" s="64" t="s">
        <v>46</v>
      </c>
      <c r="D40" s="212">
        <v>3000</v>
      </c>
      <c r="E40" s="12"/>
      <c r="F40" s="13"/>
      <c r="G40" s="14"/>
      <c r="H40" s="28"/>
      <c r="I40" s="30"/>
    </row>
    <row r="41" spans="1:9" ht="21.75" customHeight="1">
      <c r="A41" s="64" t="s">
        <v>47</v>
      </c>
      <c r="B41" s="64" t="s">
        <v>48</v>
      </c>
      <c r="C41" s="64" t="s">
        <v>49</v>
      </c>
      <c r="D41" s="212">
        <v>5</v>
      </c>
      <c r="E41" s="12"/>
      <c r="F41" s="13"/>
      <c r="G41" s="14"/>
      <c r="H41" s="28"/>
      <c r="I41" s="30"/>
    </row>
    <row r="42" spans="1:9" ht="21.75" customHeight="1">
      <c r="A42" s="64" t="s">
        <v>50</v>
      </c>
      <c r="B42" s="64" t="s">
        <v>51</v>
      </c>
      <c r="C42" s="64" t="s">
        <v>52</v>
      </c>
      <c r="D42" s="212">
        <v>25</v>
      </c>
      <c r="E42" s="12"/>
      <c r="F42" s="13"/>
      <c r="G42" s="14"/>
      <c r="H42" s="28"/>
      <c r="I42" s="30"/>
    </row>
    <row r="43" spans="1:9" ht="21.75" customHeight="1">
      <c r="A43" s="64" t="s">
        <v>53</v>
      </c>
      <c r="B43" s="64" t="s">
        <v>54</v>
      </c>
      <c r="C43" s="64" t="s">
        <v>55</v>
      </c>
      <c r="D43" s="212">
        <v>40</v>
      </c>
      <c r="E43" s="12"/>
      <c r="F43" s="13"/>
      <c r="G43" s="14"/>
      <c r="H43" s="28"/>
      <c r="I43" s="30"/>
    </row>
    <row r="44" spans="1:9" ht="21.75" customHeight="1">
      <c r="A44" s="64" t="s">
        <v>56</v>
      </c>
      <c r="B44" s="64" t="s">
        <v>57</v>
      </c>
      <c r="C44" s="64" t="s">
        <v>58</v>
      </c>
      <c r="D44" s="212">
        <v>9600</v>
      </c>
      <c r="E44" s="12"/>
      <c r="F44" s="13"/>
      <c r="G44" s="14"/>
      <c r="H44" s="28"/>
      <c r="I44" s="30"/>
    </row>
    <row r="45" spans="1:9" ht="21.75" customHeight="1">
      <c r="A45" s="64" t="s">
        <v>59</v>
      </c>
      <c r="B45" s="290" t="s">
        <v>60</v>
      </c>
      <c r="C45" s="64" t="s">
        <v>61</v>
      </c>
      <c r="D45" s="212">
        <v>780</v>
      </c>
      <c r="E45" s="12"/>
      <c r="F45" s="13"/>
      <c r="G45" s="14"/>
      <c r="H45" s="28"/>
      <c r="I45" s="30"/>
    </row>
    <row r="46" spans="1:9" ht="21.75" customHeight="1">
      <c r="A46" s="64" t="s">
        <v>62</v>
      </c>
      <c r="B46" s="290"/>
      <c r="C46" s="64" t="s">
        <v>63</v>
      </c>
      <c r="D46" s="212">
        <v>130</v>
      </c>
      <c r="E46" s="12"/>
      <c r="F46" s="13"/>
      <c r="G46" s="14"/>
      <c r="H46" s="28"/>
      <c r="I46" s="30"/>
    </row>
    <row r="47" spans="1:9" ht="21.75" customHeight="1">
      <c r="A47" s="64" t="s">
        <v>64</v>
      </c>
      <c r="B47" s="64" t="s">
        <v>65</v>
      </c>
      <c r="C47" s="64" t="s">
        <v>66</v>
      </c>
      <c r="D47" s="212">
        <v>80</v>
      </c>
      <c r="E47" s="12"/>
      <c r="F47" s="13"/>
      <c r="G47" s="14"/>
      <c r="H47" s="28"/>
      <c r="I47" s="30"/>
    </row>
    <row r="48" spans="1:9" ht="21.75" customHeight="1">
      <c r="A48" s="64" t="s">
        <v>67</v>
      </c>
      <c r="B48" s="64" t="s">
        <v>68</v>
      </c>
      <c r="C48" s="64" t="s">
        <v>69</v>
      </c>
      <c r="D48" s="212">
        <v>300</v>
      </c>
      <c r="E48" s="12"/>
      <c r="F48" s="13"/>
      <c r="G48" s="14"/>
      <c r="H48" s="28"/>
      <c r="I48" s="30"/>
    </row>
    <row r="49" spans="1:9" ht="21.75" customHeight="1">
      <c r="A49" s="64" t="s">
        <v>70</v>
      </c>
      <c r="B49" s="64" t="s">
        <v>71</v>
      </c>
      <c r="C49" s="64" t="s">
        <v>72</v>
      </c>
      <c r="D49" s="212">
        <v>30</v>
      </c>
      <c r="E49" s="12"/>
      <c r="F49" s="13"/>
      <c r="G49" s="14"/>
      <c r="H49" s="28"/>
      <c r="I49" s="30"/>
    </row>
    <row r="50" spans="1:9" ht="21.75" customHeight="1">
      <c r="A50" s="64" t="s">
        <v>73</v>
      </c>
      <c r="B50" s="64" t="s">
        <v>74</v>
      </c>
      <c r="C50" s="64" t="s">
        <v>539</v>
      </c>
      <c r="D50" s="212">
        <v>12000</v>
      </c>
      <c r="E50" s="12"/>
      <c r="F50" s="13"/>
      <c r="G50" s="14"/>
      <c r="H50" s="28"/>
      <c r="I50" s="30"/>
    </row>
    <row r="51" spans="1:9" ht="21.75" customHeight="1">
      <c r="A51" s="64" t="s">
        <v>75</v>
      </c>
      <c r="B51" s="64" t="s">
        <v>76</v>
      </c>
      <c r="C51" s="64" t="s">
        <v>77</v>
      </c>
      <c r="D51" s="11">
        <v>2000</v>
      </c>
      <c r="E51" s="12"/>
      <c r="F51" s="13"/>
      <c r="G51" s="14"/>
      <c r="H51" s="28"/>
      <c r="I51" s="30"/>
    </row>
    <row r="52" spans="1:9" ht="11.25">
      <c r="A52" s="294" t="s">
        <v>10</v>
      </c>
      <c r="B52" s="294"/>
      <c r="C52" s="294"/>
      <c r="D52" s="294"/>
      <c r="E52" s="295"/>
      <c r="F52" s="206">
        <f>SUM(F36:F51)</f>
        <v>0</v>
      </c>
      <c r="G52" s="206">
        <f>SUM(G36:G51)</f>
        <v>0</v>
      </c>
      <c r="H52" s="207">
        <f>SUM(H36:H51)</f>
        <v>0</v>
      </c>
      <c r="I52" s="30"/>
    </row>
    <row r="53" spans="1:9" ht="11.25">
      <c r="A53" s="208"/>
      <c r="B53" s="208"/>
      <c r="C53" s="208"/>
      <c r="D53" s="208"/>
      <c r="E53" s="209"/>
      <c r="F53" s="210"/>
      <c r="G53" s="210"/>
      <c r="H53" s="210"/>
      <c r="I53" s="211"/>
    </row>
    <row r="54" spans="1:9" ht="14.25" customHeight="1">
      <c r="A54" s="289" t="s">
        <v>0</v>
      </c>
      <c r="B54" s="289"/>
      <c r="C54" s="289"/>
      <c r="D54" s="289"/>
      <c r="E54" s="289"/>
      <c r="F54" s="289"/>
      <c r="G54" s="289"/>
      <c r="H54" s="289"/>
      <c r="I54" s="289"/>
    </row>
    <row r="55" spans="1:9" ht="54.75" customHeight="1">
      <c r="A55" s="254" t="s">
        <v>1</v>
      </c>
      <c r="B55" s="254" t="s">
        <v>2</v>
      </c>
      <c r="C55" s="254" t="s">
        <v>3</v>
      </c>
      <c r="D55" s="254" t="s">
        <v>4</v>
      </c>
      <c r="E55" s="255" t="s">
        <v>5</v>
      </c>
      <c r="F55" s="256" t="s">
        <v>6</v>
      </c>
      <c r="G55" s="256" t="s">
        <v>7</v>
      </c>
      <c r="H55" s="257" t="s">
        <v>8</v>
      </c>
      <c r="I55" s="61" t="s">
        <v>435</v>
      </c>
    </row>
    <row r="56" spans="1:9" ht="21.75" customHeight="1">
      <c r="A56" s="64" t="s">
        <v>34</v>
      </c>
      <c r="B56" s="64" t="s">
        <v>78</v>
      </c>
      <c r="C56" s="64" t="s">
        <v>79</v>
      </c>
      <c r="D56" s="64">
        <v>280</v>
      </c>
      <c r="E56" s="218"/>
      <c r="F56" s="14"/>
      <c r="G56" s="14"/>
      <c r="H56" s="28"/>
      <c r="I56" s="30"/>
    </row>
    <row r="57" spans="1:9" ht="11.25">
      <c r="A57" s="294" t="s">
        <v>10</v>
      </c>
      <c r="B57" s="294"/>
      <c r="C57" s="294"/>
      <c r="D57" s="294"/>
      <c r="E57" s="294"/>
      <c r="F57" s="206">
        <f>SUM(F56)</f>
        <v>0</v>
      </c>
      <c r="G57" s="206">
        <f>SUM(G56)</f>
        <v>0</v>
      </c>
      <c r="H57" s="207">
        <f>SUM(H56)</f>
        <v>0</v>
      </c>
      <c r="I57" s="30"/>
    </row>
    <row r="58" spans="1:9" ht="11.25">
      <c r="A58" s="208"/>
      <c r="B58" s="208"/>
      <c r="C58" s="208"/>
      <c r="D58" s="208"/>
      <c r="E58" s="209"/>
      <c r="F58" s="210"/>
      <c r="G58" s="210"/>
      <c r="H58" s="210"/>
      <c r="I58" s="211"/>
    </row>
    <row r="59" spans="1:9" ht="11.25">
      <c r="A59" s="302" t="s">
        <v>432</v>
      </c>
      <c r="B59" s="302"/>
      <c r="C59" s="302"/>
      <c r="D59" s="302"/>
      <c r="E59" s="302"/>
      <c r="F59" s="302"/>
      <c r="G59" s="302"/>
      <c r="H59" s="302"/>
      <c r="I59" s="303"/>
    </row>
    <row r="60" spans="1:9" ht="45">
      <c r="A60" s="64" t="s">
        <v>80</v>
      </c>
      <c r="B60" s="64" t="s">
        <v>2</v>
      </c>
      <c r="C60" s="64" t="s">
        <v>3</v>
      </c>
      <c r="D60" s="64" t="s">
        <v>4</v>
      </c>
      <c r="E60" s="217" t="s">
        <v>5</v>
      </c>
      <c r="F60" s="10" t="s">
        <v>6</v>
      </c>
      <c r="G60" s="10" t="s">
        <v>7</v>
      </c>
      <c r="H60" s="29" t="s">
        <v>8</v>
      </c>
      <c r="I60" s="63" t="s">
        <v>435</v>
      </c>
    </row>
    <row r="61" spans="1:9" ht="21.75" customHeight="1">
      <c r="A61" s="7" t="s">
        <v>34</v>
      </c>
      <c r="B61" s="64" t="s">
        <v>81</v>
      </c>
      <c r="C61" s="64" t="s">
        <v>82</v>
      </c>
      <c r="D61" s="7">
        <v>150</v>
      </c>
      <c r="E61" s="218"/>
      <c r="F61" s="14"/>
      <c r="G61" s="14"/>
      <c r="H61" s="28"/>
      <c r="I61" s="63"/>
    </row>
    <row r="62" spans="1:9" ht="11.25">
      <c r="A62" s="304" t="s">
        <v>83</v>
      </c>
      <c r="B62" s="304"/>
      <c r="C62" s="304"/>
      <c r="D62" s="304"/>
      <c r="E62" s="304"/>
      <c r="F62" s="213">
        <f>SUM(F61)</f>
        <v>0</v>
      </c>
      <c r="G62" s="213">
        <f>SUM(G61)</f>
        <v>0</v>
      </c>
      <c r="H62" s="214">
        <f>SUM(H61)</f>
        <v>0</v>
      </c>
      <c r="I62" s="63"/>
    </row>
    <row r="64" spans="1:9" ht="11.25">
      <c r="A64" s="292" t="s">
        <v>459</v>
      </c>
      <c r="B64" s="292"/>
      <c r="C64" s="292"/>
      <c r="D64" s="292"/>
      <c r="E64" s="292"/>
      <c r="F64" s="292"/>
      <c r="G64" s="292"/>
      <c r="H64" s="292"/>
      <c r="I64" s="293"/>
    </row>
    <row r="65" spans="1:9" ht="57.75" customHeight="1">
      <c r="A65" s="64" t="s">
        <v>1</v>
      </c>
      <c r="B65" s="64" t="s">
        <v>2</v>
      </c>
      <c r="C65" s="64" t="s">
        <v>3</v>
      </c>
      <c r="D65" s="64" t="s">
        <v>4</v>
      </c>
      <c r="E65" s="204" t="s">
        <v>5</v>
      </c>
      <c r="F65" s="10" t="s">
        <v>6</v>
      </c>
      <c r="G65" s="10" t="s">
        <v>7</v>
      </c>
      <c r="H65" s="29" t="s">
        <v>8</v>
      </c>
      <c r="I65" s="63" t="s">
        <v>435</v>
      </c>
    </row>
    <row r="66" spans="1:9" ht="22.5">
      <c r="A66" s="64" t="s">
        <v>34</v>
      </c>
      <c r="B66" s="64" t="s">
        <v>84</v>
      </c>
      <c r="C66" s="64" t="s">
        <v>85</v>
      </c>
      <c r="D66" s="11">
        <v>300</v>
      </c>
      <c r="E66" s="12"/>
      <c r="F66" s="13"/>
      <c r="G66" s="14"/>
      <c r="H66" s="28"/>
      <c r="I66" s="63"/>
    </row>
    <row r="67" spans="1:9" ht="22.5">
      <c r="A67" s="64" t="s">
        <v>37</v>
      </c>
      <c r="B67" s="64" t="s">
        <v>84</v>
      </c>
      <c r="C67" s="64" t="s">
        <v>86</v>
      </c>
      <c r="D67" s="212">
        <v>30</v>
      </c>
      <c r="E67" s="12"/>
      <c r="F67" s="13"/>
      <c r="G67" s="14"/>
      <c r="H67" s="28"/>
      <c r="I67" s="63"/>
    </row>
    <row r="68" spans="1:9" ht="14.25" customHeight="1">
      <c r="A68" s="305" t="s">
        <v>10</v>
      </c>
      <c r="B68" s="305"/>
      <c r="C68" s="305"/>
      <c r="D68" s="305"/>
      <c r="E68" s="306"/>
      <c r="F68" s="10">
        <f>SUM(F66:F67)</f>
        <v>0</v>
      </c>
      <c r="G68" s="10">
        <f>SUM(G66:G67)</f>
        <v>0</v>
      </c>
      <c r="H68" s="29">
        <f>SUM(H66:H67)</f>
        <v>0</v>
      </c>
      <c r="I68" s="63"/>
    </row>
    <row r="69" spans="1:9" ht="22.5" customHeight="1">
      <c r="A69" s="219"/>
      <c r="B69" s="219"/>
      <c r="C69" s="219"/>
      <c r="D69" s="219"/>
      <c r="E69" s="220"/>
      <c r="F69" s="221"/>
      <c r="G69" s="221"/>
      <c r="H69" s="221"/>
      <c r="I69" s="222"/>
    </row>
    <row r="70" spans="1:9" ht="14.25" customHeight="1">
      <c r="A70" s="298" t="s">
        <v>460</v>
      </c>
      <c r="B70" s="298"/>
      <c r="C70" s="298"/>
      <c r="D70" s="298"/>
      <c r="E70" s="298"/>
      <c r="F70" s="298"/>
      <c r="G70" s="298"/>
      <c r="H70" s="298"/>
      <c r="I70" s="299"/>
    </row>
    <row r="71" spans="1:9" ht="60.75" customHeight="1">
      <c r="A71" s="64" t="s">
        <v>1</v>
      </c>
      <c r="B71" s="64" t="s">
        <v>2</v>
      </c>
      <c r="C71" s="64" t="s">
        <v>3</v>
      </c>
      <c r="D71" s="64" t="s">
        <v>4</v>
      </c>
      <c r="E71" s="217" t="s">
        <v>5</v>
      </c>
      <c r="F71" s="10" t="s">
        <v>6</v>
      </c>
      <c r="G71" s="10" t="s">
        <v>7</v>
      </c>
      <c r="H71" s="29" t="s">
        <v>8</v>
      </c>
      <c r="I71" s="63" t="s">
        <v>435</v>
      </c>
    </row>
    <row r="72" spans="1:9" ht="75.75" customHeight="1">
      <c r="A72" s="64" t="s">
        <v>34</v>
      </c>
      <c r="B72" s="64" t="s">
        <v>87</v>
      </c>
      <c r="C72" s="283" t="s">
        <v>609</v>
      </c>
      <c r="D72" s="64">
        <v>3900</v>
      </c>
      <c r="E72" s="218"/>
      <c r="F72" s="14"/>
      <c r="G72" s="14"/>
      <c r="H72" s="28"/>
      <c r="I72" s="63"/>
    </row>
    <row r="73" spans="1:9" ht="11.25">
      <c r="A73" s="294" t="s">
        <v>10</v>
      </c>
      <c r="B73" s="294"/>
      <c r="C73" s="294"/>
      <c r="D73" s="294"/>
      <c r="E73" s="294"/>
      <c r="F73" s="206">
        <f>SUM(F72)</f>
        <v>0</v>
      </c>
      <c r="G73" s="206">
        <f>SUM(G72)</f>
        <v>0</v>
      </c>
      <c r="H73" s="207">
        <f>SUM(H72)</f>
        <v>0</v>
      </c>
      <c r="I73" s="30"/>
    </row>
    <row r="74" spans="2:9" ht="11.25">
      <c r="B74" s="8" t="s">
        <v>88</v>
      </c>
      <c r="D74" s="223"/>
      <c r="F74" s="9"/>
      <c r="G74" s="9"/>
      <c r="H74" s="9"/>
      <c r="I74" s="15"/>
    </row>
    <row r="75" spans="4:9" ht="11.25">
      <c r="D75" s="223"/>
      <c r="F75" s="9"/>
      <c r="G75" s="9"/>
      <c r="H75" s="9"/>
      <c r="I75" s="15"/>
    </row>
    <row r="76" spans="1:9" ht="14.25" customHeight="1">
      <c r="A76" s="298" t="s">
        <v>461</v>
      </c>
      <c r="B76" s="298"/>
      <c r="C76" s="298"/>
      <c r="D76" s="298"/>
      <c r="E76" s="298"/>
      <c r="F76" s="298"/>
      <c r="G76" s="298"/>
      <c r="H76" s="298"/>
      <c r="I76" s="299"/>
    </row>
    <row r="77" spans="1:9" ht="61.5" customHeight="1">
      <c r="A77" s="64" t="s">
        <v>1</v>
      </c>
      <c r="B77" s="64" t="s">
        <v>2</v>
      </c>
      <c r="C77" s="64" t="s">
        <v>3</v>
      </c>
      <c r="D77" s="64" t="s">
        <v>4</v>
      </c>
      <c r="E77" s="204" t="s">
        <v>5</v>
      </c>
      <c r="F77" s="10" t="s">
        <v>6</v>
      </c>
      <c r="G77" s="10" t="s">
        <v>7</v>
      </c>
      <c r="H77" s="29" t="s">
        <v>8</v>
      </c>
      <c r="I77" s="63" t="s">
        <v>435</v>
      </c>
    </row>
    <row r="78" spans="1:9" ht="58.5" customHeight="1">
      <c r="A78" s="64" t="s">
        <v>34</v>
      </c>
      <c r="B78" s="290" t="s">
        <v>89</v>
      </c>
      <c r="C78" s="64" t="s">
        <v>535</v>
      </c>
      <c r="D78" s="212">
        <v>35</v>
      </c>
      <c r="E78" s="12"/>
      <c r="F78" s="13"/>
      <c r="G78" s="14"/>
      <c r="H78" s="28"/>
      <c r="I78" s="30"/>
    </row>
    <row r="79" spans="1:9" ht="45">
      <c r="A79" s="64" t="s">
        <v>37</v>
      </c>
      <c r="B79" s="290"/>
      <c r="C79" s="64" t="s">
        <v>536</v>
      </c>
      <c r="D79" s="212">
        <v>130</v>
      </c>
      <c r="E79" s="12"/>
      <c r="F79" s="13"/>
      <c r="G79" s="14"/>
      <c r="H79" s="28"/>
      <c r="I79" s="30"/>
    </row>
    <row r="80" spans="1:9" ht="14.25" customHeight="1">
      <c r="A80" s="305" t="s">
        <v>10</v>
      </c>
      <c r="B80" s="305"/>
      <c r="C80" s="305"/>
      <c r="D80" s="305"/>
      <c r="E80" s="306"/>
      <c r="F80" s="206">
        <f>SUM(F78:F79)</f>
        <v>0</v>
      </c>
      <c r="G80" s="206">
        <f>SUM(G78:G79)</f>
        <v>0</v>
      </c>
      <c r="H80" s="207">
        <f>SUM(H78:H79)</f>
        <v>0</v>
      </c>
      <c r="I80" s="30"/>
    </row>
    <row r="82" spans="1:9" ht="14.25" customHeight="1">
      <c r="A82" s="307" t="s">
        <v>462</v>
      </c>
      <c r="B82" s="307"/>
      <c r="C82" s="307"/>
      <c r="D82" s="307"/>
      <c r="E82" s="307"/>
      <c r="F82" s="307"/>
      <c r="G82" s="307"/>
      <c r="H82" s="307"/>
      <c r="I82" s="307"/>
    </row>
    <row r="83" spans="1:9" ht="58.5" customHeight="1">
      <c r="A83" s="254" t="s">
        <v>1</v>
      </c>
      <c r="B83" s="254" t="s">
        <v>2</v>
      </c>
      <c r="C83" s="254" t="s">
        <v>3</v>
      </c>
      <c r="D83" s="254" t="s">
        <v>4</v>
      </c>
      <c r="E83" s="255" t="s">
        <v>5</v>
      </c>
      <c r="F83" s="256" t="s">
        <v>6</v>
      </c>
      <c r="G83" s="256" t="s">
        <v>7</v>
      </c>
      <c r="H83" s="257" t="s">
        <v>8</v>
      </c>
      <c r="I83" s="61" t="s">
        <v>435</v>
      </c>
    </row>
    <row r="84" spans="1:9" ht="21.75" customHeight="1">
      <c r="A84" s="7" t="s">
        <v>34</v>
      </c>
      <c r="B84" s="64" t="s">
        <v>90</v>
      </c>
      <c r="C84" s="64" t="s">
        <v>91</v>
      </c>
      <c r="D84" s="7">
        <v>10</v>
      </c>
      <c r="E84" s="218"/>
      <c r="F84" s="14"/>
      <c r="G84" s="14"/>
      <c r="H84" s="28"/>
      <c r="I84" s="30"/>
    </row>
    <row r="85" spans="1:9" ht="11.25">
      <c r="A85" s="294" t="s">
        <v>10</v>
      </c>
      <c r="B85" s="294"/>
      <c r="C85" s="294"/>
      <c r="D85" s="294"/>
      <c r="E85" s="294"/>
      <c r="F85" s="10">
        <f>SUM(F84)</f>
        <v>0</v>
      </c>
      <c r="G85" s="10">
        <f>SUM(G84)</f>
        <v>0</v>
      </c>
      <c r="H85" s="29">
        <f>SUM(H84)</f>
        <v>0</v>
      </c>
      <c r="I85" s="30"/>
    </row>
    <row r="86" ht="14.25" customHeight="1"/>
    <row r="87" spans="1:9" ht="14.25" customHeight="1">
      <c r="A87" s="298" t="s">
        <v>463</v>
      </c>
      <c r="B87" s="298"/>
      <c r="C87" s="298"/>
      <c r="D87" s="298"/>
      <c r="E87" s="298"/>
      <c r="F87" s="298"/>
      <c r="G87" s="298"/>
      <c r="H87" s="298"/>
      <c r="I87" s="299"/>
    </row>
    <row r="88" spans="1:9" ht="49.5" customHeight="1">
      <c r="A88" s="64" t="s">
        <v>1</v>
      </c>
      <c r="B88" s="64" t="s">
        <v>2</v>
      </c>
      <c r="C88" s="64" t="s">
        <v>3</v>
      </c>
      <c r="D88" s="64" t="s">
        <v>4</v>
      </c>
      <c r="E88" s="204" t="s">
        <v>5</v>
      </c>
      <c r="F88" s="10" t="s">
        <v>6</v>
      </c>
      <c r="G88" s="10" t="s">
        <v>7</v>
      </c>
      <c r="H88" s="29" t="s">
        <v>8</v>
      </c>
      <c r="I88" s="63" t="s">
        <v>435</v>
      </c>
    </row>
    <row r="89" spans="1:9" ht="23.25" customHeight="1">
      <c r="A89" s="7" t="s">
        <v>34</v>
      </c>
      <c r="B89" s="290" t="s">
        <v>92</v>
      </c>
      <c r="C89" s="64" t="s">
        <v>93</v>
      </c>
      <c r="D89" s="212">
        <v>40</v>
      </c>
      <c r="E89" s="12"/>
      <c r="F89" s="13"/>
      <c r="G89" s="14"/>
      <c r="H89" s="28"/>
      <c r="I89" s="30"/>
    </row>
    <row r="90" spans="1:9" ht="22.5">
      <c r="A90" s="7" t="s">
        <v>37</v>
      </c>
      <c r="B90" s="290"/>
      <c r="C90" s="64" t="s">
        <v>94</v>
      </c>
      <c r="D90" s="212">
        <v>5850</v>
      </c>
      <c r="E90" s="12"/>
      <c r="F90" s="13"/>
      <c r="G90" s="14"/>
      <c r="H90" s="28"/>
      <c r="I90" s="30"/>
    </row>
    <row r="91" spans="1:9" ht="22.5">
      <c r="A91" s="7" t="s">
        <v>40</v>
      </c>
      <c r="B91" s="290"/>
      <c r="C91" s="64" t="s">
        <v>95</v>
      </c>
      <c r="D91" s="212">
        <v>660</v>
      </c>
      <c r="E91" s="12"/>
      <c r="F91" s="13"/>
      <c r="G91" s="14"/>
      <c r="H91" s="28"/>
      <c r="I91" s="30"/>
    </row>
    <row r="92" spans="1:9" ht="22.5">
      <c r="A92" s="7" t="s">
        <v>42</v>
      </c>
      <c r="B92" s="290"/>
      <c r="C92" s="64" t="s">
        <v>96</v>
      </c>
      <c r="D92" s="212">
        <v>1920</v>
      </c>
      <c r="E92" s="12"/>
      <c r="F92" s="13"/>
      <c r="G92" s="14"/>
      <c r="H92" s="28"/>
      <c r="I92" s="30"/>
    </row>
    <row r="93" spans="1:9" ht="22.5">
      <c r="A93" s="7" t="s">
        <v>44</v>
      </c>
      <c r="B93" s="290"/>
      <c r="C93" s="64" t="s">
        <v>97</v>
      </c>
      <c r="D93" s="212">
        <v>780</v>
      </c>
      <c r="E93" s="12"/>
      <c r="F93" s="13"/>
      <c r="G93" s="14"/>
      <c r="H93" s="28"/>
      <c r="I93" s="30"/>
    </row>
    <row r="94" spans="1:9" ht="11.25">
      <c r="A94" s="294" t="s">
        <v>10</v>
      </c>
      <c r="B94" s="294"/>
      <c r="C94" s="294"/>
      <c r="D94" s="294"/>
      <c r="E94" s="295"/>
      <c r="F94" s="213">
        <f>SUM(F89:F93)</f>
        <v>0</v>
      </c>
      <c r="G94" s="213">
        <f>SUM(G89:G93)</f>
        <v>0</v>
      </c>
      <c r="H94" s="214">
        <f>SUM(H89:H93)</f>
        <v>0</v>
      </c>
      <c r="I94" s="30"/>
    </row>
    <row r="95" ht="14.25" customHeight="1"/>
    <row r="96" spans="1:9" ht="11.25">
      <c r="A96" s="292" t="s">
        <v>464</v>
      </c>
      <c r="B96" s="292"/>
      <c r="C96" s="292"/>
      <c r="D96" s="292"/>
      <c r="E96" s="293"/>
      <c r="F96" s="292"/>
      <c r="G96" s="292"/>
      <c r="H96" s="292"/>
      <c r="I96" s="293"/>
    </row>
    <row r="97" spans="1:9" ht="45">
      <c r="A97" s="64" t="s">
        <v>1</v>
      </c>
      <c r="B97" s="64" t="s">
        <v>2</v>
      </c>
      <c r="C97" s="64" t="s">
        <v>3</v>
      </c>
      <c r="D97" s="11" t="s">
        <v>4</v>
      </c>
      <c r="E97" s="12" t="s">
        <v>5</v>
      </c>
      <c r="F97" s="269" t="s">
        <v>99</v>
      </c>
      <c r="G97" s="10" t="s">
        <v>7</v>
      </c>
      <c r="H97" s="29" t="s">
        <v>8</v>
      </c>
      <c r="I97" s="63" t="s">
        <v>435</v>
      </c>
    </row>
    <row r="98" spans="1:9" ht="22.5">
      <c r="A98" s="64" t="s">
        <v>34</v>
      </c>
      <c r="B98" s="64" t="s">
        <v>100</v>
      </c>
      <c r="C98" s="64" t="s">
        <v>101</v>
      </c>
      <c r="D98" s="11">
        <v>10</v>
      </c>
      <c r="E98" s="12"/>
      <c r="F98" s="13"/>
      <c r="G98" s="14"/>
      <c r="H98" s="28"/>
      <c r="I98" s="30"/>
    </row>
    <row r="99" spans="1:9" ht="11.25">
      <c r="A99" s="294" t="s">
        <v>10</v>
      </c>
      <c r="B99" s="294"/>
      <c r="C99" s="294"/>
      <c r="D99" s="294"/>
      <c r="E99" s="295"/>
      <c r="F99" s="206">
        <f>SUM(F97:F98)</f>
        <v>0</v>
      </c>
      <c r="G99" s="206">
        <f>SUM(G97:G98)</f>
        <v>0</v>
      </c>
      <c r="H99" s="207">
        <f>SUM(H97:H98)</f>
        <v>0</v>
      </c>
      <c r="I99" s="30"/>
    </row>
    <row r="100" ht="13.5" customHeight="1"/>
    <row r="101" spans="1:9" ht="14.25" customHeight="1">
      <c r="A101" s="298" t="s">
        <v>465</v>
      </c>
      <c r="B101" s="298"/>
      <c r="C101" s="298"/>
      <c r="D101" s="298"/>
      <c r="E101" s="298"/>
      <c r="F101" s="298"/>
      <c r="G101" s="298"/>
      <c r="H101" s="298"/>
      <c r="I101" s="299"/>
    </row>
    <row r="102" spans="1:9" ht="57" customHeight="1">
      <c r="A102" s="64" t="s">
        <v>1</v>
      </c>
      <c r="B102" s="64" t="s">
        <v>2</v>
      </c>
      <c r="C102" s="64" t="s">
        <v>3</v>
      </c>
      <c r="D102" s="64" t="s">
        <v>4</v>
      </c>
      <c r="E102" s="217" t="s">
        <v>5</v>
      </c>
      <c r="F102" s="10" t="s">
        <v>6</v>
      </c>
      <c r="G102" s="10" t="s">
        <v>7</v>
      </c>
      <c r="H102" s="29" t="s">
        <v>8</v>
      </c>
      <c r="I102" s="63" t="s">
        <v>435</v>
      </c>
    </row>
    <row r="103" spans="1:9" ht="21.75" customHeight="1">
      <c r="A103" s="7" t="s">
        <v>34</v>
      </c>
      <c r="B103" s="64" t="s">
        <v>102</v>
      </c>
      <c r="C103" s="64" t="s">
        <v>103</v>
      </c>
      <c r="D103" s="7">
        <v>180</v>
      </c>
      <c r="E103" s="218"/>
      <c r="F103" s="14"/>
      <c r="G103" s="14"/>
      <c r="H103" s="28"/>
      <c r="I103" s="63"/>
    </row>
    <row r="104" spans="1:9" ht="11.25">
      <c r="A104" s="294" t="s">
        <v>10</v>
      </c>
      <c r="B104" s="294"/>
      <c r="C104" s="294"/>
      <c r="D104" s="294"/>
      <c r="E104" s="294"/>
      <c r="F104" s="213">
        <f>SUM(F103)</f>
        <v>0</v>
      </c>
      <c r="G104" s="213">
        <f>SUM(G103)</f>
        <v>0</v>
      </c>
      <c r="H104" s="214">
        <f>SUM(H103)</f>
        <v>0</v>
      </c>
      <c r="I104" s="30"/>
    </row>
    <row r="105" ht="15" customHeight="1"/>
    <row r="106" spans="1:9" ht="14.25" customHeight="1">
      <c r="A106" s="308" t="s">
        <v>466</v>
      </c>
      <c r="B106" s="308"/>
      <c r="C106" s="308"/>
      <c r="D106" s="308"/>
      <c r="E106" s="308"/>
      <c r="F106" s="308"/>
      <c r="G106" s="308"/>
      <c r="H106" s="308"/>
      <c r="I106" s="309"/>
    </row>
    <row r="107" spans="1:9" ht="56.25" customHeight="1">
      <c r="A107" s="64" t="s">
        <v>1</v>
      </c>
      <c r="B107" s="64" t="s">
        <v>2</v>
      </c>
      <c r="C107" s="64" t="s">
        <v>3</v>
      </c>
      <c r="D107" s="64" t="s">
        <v>4</v>
      </c>
      <c r="E107" s="224" t="s">
        <v>5</v>
      </c>
      <c r="F107" s="10" t="s">
        <v>6</v>
      </c>
      <c r="G107" s="10" t="s">
        <v>7</v>
      </c>
      <c r="H107" s="29" t="s">
        <v>8</v>
      </c>
      <c r="I107" s="63" t="s">
        <v>435</v>
      </c>
    </row>
    <row r="108" spans="1:9" ht="21.75" customHeight="1">
      <c r="A108" s="64" t="s">
        <v>34</v>
      </c>
      <c r="B108" s="225" t="s">
        <v>104</v>
      </c>
      <c r="C108" s="64" t="s">
        <v>105</v>
      </c>
      <c r="D108" s="11">
        <v>128</v>
      </c>
      <c r="E108" s="12"/>
      <c r="F108" s="13"/>
      <c r="G108" s="14"/>
      <c r="H108" s="28"/>
      <c r="I108" s="30"/>
    </row>
    <row r="109" spans="1:9" ht="21.75" customHeight="1">
      <c r="A109" s="64" t="s">
        <v>37</v>
      </c>
      <c r="B109" s="64" t="s">
        <v>106</v>
      </c>
      <c r="C109" s="64" t="s">
        <v>107</v>
      </c>
      <c r="D109" s="11">
        <v>128</v>
      </c>
      <c r="E109" s="12"/>
      <c r="F109" s="13"/>
      <c r="G109" s="14"/>
      <c r="H109" s="28"/>
      <c r="I109" s="63"/>
    </row>
    <row r="110" spans="1:9" ht="21.75" customHeight="1">
      <c r="A110" s="64" t="s">
        <v>40</v>
      </c>
      <c r="B110" s="290" t="s">
        <v>108</v>
      </c>
      <c r="C110" s="64" t="s">
        <v>105</v>
      </c>
      <c r="D110" s="11">
        <v>70</v>
      </c>
      <c r="E110" s="12"/>
      <c r="F110" s="13"/>
      <c r="G110" s="14"/>
      <c r="H110" s="28"/>
      <c r="I110" s="30"/>
    </row>
    <row r="111" spans="1:9" ht="21.75" customHeight="1">
      <c r="A111" s="64" t="s">
        <v>42</v>
      </c>
      <c r="B111" s="290"/>
      <c r="C111" s="64" t="s">
        <v>109</v>
      </c>
      <c r="D111" s="11">
        <v>70</v>
      </c>
      <c r="E111" s="12"/>
      <c r="F111" s="13"/>
      <c r="G111" s="14"/>
      <c r="H111" s="28"/>
      <c r="I111" s="30"/>
    </row>
    <row r="112" spans="1:9" ht="21.75" customHeight="1">
      <c r="A112" s="64" t="s">
        <v>44</v>
      </c>
      <c r="B112" s="64" t="s">
        <v>110</v>
      </c>
      <c r="C112" s="64" t="s">
        <v>111</v>
      </c>
      <c r="D112" s="11">
        <v>368</v>
      </c>
      <c r="E112" s="12"/>
      <c r="F112" s="13"/>
      <c r="G112" s="14"/>
      <c r="H112" s="28"/>
      <c r="I112" s="30"/>
    </row>
    <row r="113" spans="1:9" ht="21.75" customHeight="1">
      <c r="A113" s="64" t="s">
        <v>47</v>
      </c>
      <c r="B113" s="290" t="s">
        <v>112</v>
      </c>
      <c r="C113" s="64" t="s">
        <v>113</v>
      </c>
      <c r="D113" s="11">
        <v>1000</v>
      </c>
      <c r="E113" s="12"/>
      <c r="F113" s="13"/>
      <c r="G113" s="14"/>
      <c r="H113" s="28"/>
      <c r="I113" s="30"/>
    </row>
    <row r="114" spans="1:9" ht="21.75" customHeight="1">
      <c r="A114" s="64" t="s">
        <v>50</v>
      </c>
      <c r="B114" s="290"/>
      <c r="C114" s="64" t="s">
        <v>105</v>
      </c>
      <c r="D114" s="11">
        <v>300</v>
      </c>
      <c r="E114" s="12"/>
      <c r="F114" s="13"/>
      <c r="G114" s="14"/>
      <c r="H114" s="28"/>
      <c r="I114" s="30"/>
    </row>
    <row r="115" spans="1:9" ht="21.75" customHeight="1">
      <c r="A115" s="64" t="s">
        <v>53</v>
      </c>
      <c r="B115" s="64" t="s">
        <v>114</v>
      </c>
      <c r="C115" s="64" t="s">
        <v>115</v>
      </c>
      <c r="D115" s="11">
        <v>490</v>
      </c>
      <c r="E115" s="12"/>
      <c r="F115" s="13"/>
      <c r="G115" s="14"/>
      <c r="H115" s="28"/>
      <c r="I115" s="30"/>
    </row>
    <row r="116" spans="1:9" ht="21.75" customHeight="1">
      <c r="A116" s="64" t="s">
        <v>56</v>
      </c>
      <c r="B116" s="225" t="s">
        <v>116</v>
      </c>
      <c r="C116" s="64" t="s">
        <v>117</v>
      </c>
      <c r="D116" s="212">
        <v>14</v>
      </c>
      <c r="E116" s="12"/>
      <c r="F116" s="13"/>
      <c r="G116" s="14"/>
      <c r="H116" s="28"/>
      <c r="I116" s="30"/>
    </row>
    <row r="117" spans="1:9" ht="21.75" customHeight="1">
      <c r="A117" s="64" t="s">
        <v>59</v>
      </c>
      <c r="B117" s="64" t="s">
        <v>118</v>
      </c>
      <c r="C117" s="64" t="s">
        <v>119</v>
      </c>
      <c r="D117" s="212">
        <v>80</v>
      </c>
      <c r="E117" s="12"/>
      <c r="F117" s="13"/>
      <c r="G117" s="14"/>
      <c r="H117" s="28"/>
      <c r="I117" s="30"/>
    </row>
    <row r="118" spans="1:9" ht="21.75" customHeight="1">
      <c r="A118" s="64" t="s">
        <v>62</v>
      </c>
      <c r="B118" s="225" t="s">
        <v>121</v>
      </c>
      <c r="C118" s="64" t="s">
        <v>122</v>
      </c>
      <c r="D118" s="11">
        <v>15</v>
      </c>
      <c r="E118" s="12"/>
      <c r="F118" s="13"/>
      <c r="G118" s="14"/>
      <c r="H118" s="28"/>
      <c r="I118" s="30"/>
    </row>
    <row r="119" spans="1:9" ht="21.75" customHeight="1">
      <c r="A119" s="64" t="s">
        <v>64</v>
      </c>
      <c r="B119" s="64" t="s">
        <v>123</v>
      </c>
      <c r="C119" s="64" t="s">
        <v>107</v>
      </c>
      <c r="D119" s="212">
        <v>5000</v>
      </c>
      <c r="E119" s="12"/>
      <c r="F119" s="13"/>
      <c r="G119" s="14"/>
      <c r="H119" s="28"/>
      <c r="I119" s="30"/>
    </row>
    <row r="120" spans="1:9" ht="14.25" customHeight="1">
      <c r="A120" s="305" t="s">
        <v>10</v>
      </c>
      <c r="B120" s="305"/>
      <c r="C120" s="305"/>
      <c r="D120" s="305"/>
      <c r="E120" s="306"/>
      <c r="F120" s="10">
        <f>SUM(F108:F119)</f>
        <v>0</v>
      </c>
      <c r="G120" s="10">
        <f>SUM(G108:G119)</f>
        <v>0</v>
      </c>
      <c r="H120" s="29">
        <f>SUM(H108:H119)</f>
        <v>0</v>
      </c>
      <c r="I120" s="25"/>
    </row>
    <row r="121" spans="1:9" s="2" customFormat="1" ht="14.25" customHeight="1">
      <c r="A121" s="219"/>
      <c r="B121" s="219"/>
      <c r="C121" s="219"/>
      <c r="D121" s="219"/>
      <c r="E121" s="220"/>
      <c r="F121" s="221"/>
      <c r="G121" s="221"/>
      <c r="H121" s="221"/>
      <c r="I121" s="221"/>
    </row>
    <row r="122" spans="1:9" ht="14.25" customHeight="1">
      <c r="A122" s="298" t="s">
        <v>467</v>
      </c>
      <c r="B122" s="298"/>
      <c r="C122" s="298"/>
      <c r="D122" s="298"/>
      <c r="E122" s="298"/>
      <c r="F122" s="298"/>
      <c r="G122" s="298"/>
      <c r="H122" s="298"/>
      <c r="I122" s="299"/>
    </row>
    <row r="123" spans="1:9" ht="57.75" customHeight="1">
      <c r="A123" s="64" t="s">
        <v>1</v>
      </c>
      <c r="B123" s="64" t="s">
        <v>2</v>
      </c>
      <c r="C123" s="64" t="s">
        <v>124</v>
      </c>
      <c r="D123" s="64" t="s">
        <v>125</v>
      </c>
      <c r="E123" s="204" t="s">
        <v>5</v>
      </c>
      <c r="F123" s="10" t="s">
        <v>6</v>
      </c>
      <c r="G123" s="10" t="s">
        <v>7</v>
      </c>
      <c r="H123" s="29" t="s">
        <v>8</v>
      </c>
      <c r="I123" s="63" t="s">
        <v>435</v>
      </c>
    </row>
    <row r="124" spans="1:9" ht="21.75" customHeight="1">
      <c r="A124" s="64" t="s">
        <v>34</v>
      </c>
      <c r="B124" s="64" t="s">
        <v>126</v>
      </c>
      <c r="C124" s="64" t="s">
        <v>127</v>
      </c>
      <c r="D124" s="212">
        <v>100</v>
      </c>
      <c r="E124" s="12"/>
      <c r="F124" s="13"/>
      <c r="G124" s="14"/>
      <c r="H124" s="28"/>
      <c r="I124" s="30"/>
    </row>
    <row r="125" spans="1:9" ht="21.75" customHeight="1">
      <c r="A125" s="64" t="s">
        <v>37</v>
      </c>
      <c r="B125" s="64" t="s">
        <v>128</v>
      </c>
      <c r="C125" s="64" t="s">
        <v>129</v>
      </c>
      <c r="D125" s="11">
        <v>3000</v>
      </c>
      <c r="E125" s="12"/>
      <c r="F125" s="13"/>
      <c r="G125" s="14"/>
      <c r="H125" s="28"/>
      <c r="I125" s="30"/>
    </row>
    <row r="126" spans="1:9" ht="21.75" customHeight="1">
      <c r="A126" s="64" t="s">
        <v>40</v>
      </c>
      <c r="B126" s="64" t="s">
        <v>130</v>
      </c>
      <c r="C126" s="64" t="s">
        <v>107</v>
      </c>
      <c r="D126" s="11">
        <v>1920</v>
      </c>
      <c r="E126" s="12"/>
      <c r="F126" s="13"/>
      <c r="G126" s="14"/>
      <c r="H126" s="28"/>
      <c r="I126" s="30"/>
    </row>
    <row r="127" spans="1:9" ht="21.75" customHeight="1">
      <c r="A127" s="64" t="s">
        <v>42</v>
      </c>
      <c r="B127" s="64" t="s">
        <v>131</v>
      </c>
      <c r="C127" s="64" t="s">
        <v>132</v>
      </c>
      <c r="D127" s="212">
        <v>2500</v>
      </c>
      <c r="E127" s="12"/>
      <c r="F127" s="13"/>
      <c r="G127" s="14"/>
      <c r="H127" s="28"/>
      <c r="I127" s="30"/>
    </row>
    <row r="128" spans="1:9" ht="21.75" customHeight="1">
      <c r="A128" s="64" t="s">
        <v>44</v>
      </c>
      <c r="B128" s="64" t="s">
        <v>133</v>
      </c>
      <c r="C128" s="64" t="s">
        <v>134</v>
      </c>
      <c r="D128" s="212">
        <v>500</v>
      </c>
      <c r="E128" s="12"/>
      <c r="F128" s="13"/>
      <c r="G128" s="14"/>
      <c r="H128" s="28"/>
      <c r="I128" s="30"/>
    </row>
    <row r="129" spans="1:9" ht="21.75" customHeight="1">
      <c r="A129" s="64" t="s">
        <v>47</v>
      </c>
      <c r="B129" s="290" t="s">
        <v>135</v>
      </c>
      <c r="C129" s="64" t="s">
        <v>136</v>
      </c>
      <c r="D129" s="212">
        <v>180</v>
      </c>
      <c r="E129" s="12"/>
      <c r="F129" s="13"/>
      <c r="G129" s="14"/>
      <c r="H129" s="28"/>
      <c r="I129" s="30"/>
    </row>
    <row r="130" spans="1:9" ht="21.75" customHeight="1">
      <c r="A130" s="64" t="s">
        <v>50</v>
      </c>
      <c r="B130" s="290"/>
      <c r="C130" s="64" t="s">
        <v>137</v>
      </c>
      <c r="D130" s="212">
        <v>65</v>
      </c>
      <c r="E130" s="12"/>
      <c r="F130" s="13"/>
      <c r="G130" s="14"/>
      <c r="H130" s="28"/>
      <c r="I130" s="30"/>
    </row>
    <row r="131" spans="1:9" ht="21.75" customHeight="1">
      <c r="A131" s="64" t="s">
        <v>53</v>
      </c>
      <c r="B131" s="290"/>
      <c r="C131" s="64" t="s">
        <v>138</v>
      </c>
      <c r="D131" s="212">
        <v>6</v>
      </c>
      <c r="E131" s="12"/>
      <c r="F131" s="13"/>
      <c r="G131" s="14"/>
      <c r="H131" s="28"/>
      <c r="I131" s="30"/>
    </row>
    <row r="132" spans="1:9" ht="21.75" customHeight="1">
      <c r="A132" s="64" t="s">
        <v>56</v>
      </c>
      <c r="B132" s="290" t="s">
        <v>139</v>
      </c>
      <c r="C132" s="64" t="s">
        <v>140</v>
      </c>
      <c r="D132" s="212">
        <v>300</v>
      </c>
      <c r="E132" s="12"/>
      <c r="F132" s="13"/>
      <c r="G132" s="14"/>
      <c r="H132" s="28"/>
      <c r="I132" s="30"/>
    </row>
    <row r="133" spans="1:9" ht="21.75" customHeight="1">
      <c r="A133" s="64" t="s">
        <v>59</v>
      </c>
      <c r="B133" s="290"/>
      <c r="C133" s="64" t="s">
        <v>141</v>
      </c>
      <c r="D133" s="212">
        <v>1200</v>
      </c>
      <c r="E133" s="12"/>
      <c r="F133" s="13"/>
      <c r="G133" s="14"/>
      <c r="H133" s="28"/>
      <c r="I133" s="30"/>
    </row>
    <row r="134" spans="1:9" ht="21.75" customHeight="1">
      <c r="A134" s="64" t="s">
        <v>62</v>
      </c>
      <c r="B134" s="64" t="s">
        <v>142</v>
      </c>
      <c r="C134" s="64" t="s">
        <v>143</v>
      </c>
      <c r="D134" s="11">
        <v>100</v>
      </c>
      <c r="E134" s="12"/>
      <c r="F134" s="13"/>
      <c r="G134" s="14"/>
      <c r="H134" s="28"/>
      <c r="I134" s="30"/>
    </row>
    <row r="135" spans="1:9" ht="21.75" customHeight="1">
      <c r="A135" s="64" t="s">
        <v>64</v>
      </c>
      <c r="B135" s="64" t="s">
        <v>144</v>
      </c>
      <c r="C135" s="64" t="s">
        <v>145</v>
      </c>
      <c r="D135" s="11">
        <v>80</v>
      </c>
      <c r="E135" s="12"/>
      <c r="F135" s="13"/>
      <c r="G135" s="14"/>
      <c r="H135" s="28"/>
      <c r="I135" s="30"/>
    </row>
    <row r="136" spans="1:9" ht="11.25">
      <c r="A136" s="294" t="s">
        <v>10</v>
      </c>
      <c r="B136" s="294"/>
      <c r="C136" s="294"/>
      <c r="D136" s="294"/>
      <c r="E136" s="295"/>
      <c r="F136" s="206">
        <f>SUM(F124:F135)</f>
        <v>0</v>
      </c>
      <c r="G136" s="206">
        <f>SUM(G124:G135)</f>
        <v>0</v>
      </c>
      <c r="H136" s="207">
        <f>SUM(H124:H135)</f>
        <v>0</v>
      </c>
      <c r="I136" s="26"/>
    </row>
    <row r="137" ht="14.25" customHeight="1"/>
    <row r="138" spans="1:9" ht="14.25" customHeight="1">
      <c r="A138" s="308" t="s">
        <v>468</v>
      </c>
      <c r="B138" s="308"/>
      <c r="C138" s="308"/>
      <c r="D138" s="308"/>
      <c r="E138" s="308"/>
      <c r="F138" s="308"/>
      <c r="G138" s="308"/>
      <c r="H138" s="308"/>
      <c r="I138" s="309"/>
    </row>
    <row r="139" spans="1:9" ht="56.25" customHeight="1">
      <c r="A139" s="64" t="s">
        <v>1</v>
      </c>
      <c r="B139" s="64" t="s">
        <v>2</v>
      </c>
      <c r="C139" s="64" t="s">
        <v>3</v>
      </c>
      <c r="D139" s="64" t="s">
        <v>4</v>
      </c>
      <c r="E139" s="217" t="s">
        <v>5</v>
      </c>
      <c r="F139" s="10" t="s">
        <v>6</v>
      </c>
      <c r="G139" s="10" t="s">
        <v>7</v>
      </c>
      <c r="H139" s="29" t="s">
        <v>8</v>
      </c>
      <c r="I139" s="63" t="s">
        <v>435</v>
      </c>
    </row>
    <row r="140" spans="1:9" ht="21.75" customHeight="1">
      <c r="A140" s="64" t="s">
        <v>34</v>
      </c>
      <c r="B140" s="64" t="s">
        <v>147</v>
      </c>
      <c r="C140" s="64" t="s">
        <v>148</v>
      </c>
      <c r="D140" s="7">
        <v>500</v>
      </c>
      <c r="E140" s="218"/>
      <c r="F140" s="14"/>
      <c r="G140" s="14"/>
      <c r="H140" s="28"/>
      <c r="I140" s="63"/>
    </row>
    <row r="141" spans="1:9" ht="14.25" customHeight="1">
      <c r="A141" s="305" t="s">
        <v>10</v>
      </c>
      <c r="B141" s="305"/>
      <c r="C141" s="305"/>
      <c r="D141" s="305"/>
      <c r="E141" s="305"/>
      <c r="F141" s="10">
        <f>SUM(F140)</f>
        <v>0</v>
      </c>
      <c r="G141" s="10">
        <f>SUM(G140)</f>
        <v>0</v>
      </c>
      <c r="H141" s="29">
        <f>SUM(H140)</f>
        <v>0</v>
      </c>
      <c r="I141" s="30"/>
    </row>
    <row r="142" spans="1:9" ht="15" customHeight="1">
      <c r="A142" s="17"/>
      <c r="C142" s="17"/>
      <c r="D142" s="18"/>
      <c r="E142" s="19"/>
      <c r="F142" s="226"/>
      <c r="G142" s="226"/>
      <c r="H142" s="226"/>
      <c r="I142" s="15"/>
    </row>
    <row r="143" spans="1:9" ht="11.25">
      <c r="A143" s="292" t="s">
        <v>469</v>
      </c>
      <c r="B143" s="292"/>
      <c r="C143" s="292"/>
      <c r="D143" s="292"/>
      <c r="E143" s="292"/>
      <c r="F143" s="292"/>
      <c r="G143" s="292"/>
      <c r="H143" s="292"/>
      <c r="I143" s="293"/>
    </row>
    <row r="144" spans="1:9" ht="50.25" customHeight="1">
      <c r="A144" s="64" t="s">
        <v>1</v>
      </c>
      <c r="B144" s="64" t="s">
        <v>2</v>
      </c>
      <c r="C144" s="64" t="s">
        <v>3</v>
      </c>
      <c r="D144" s="64" t="s">
        <v>4</v>
      </c>
      <c r="E144" s="217" t="s">
        <v>5</v>
      </c>
      <c r="F144" s="10" t="s">
        <v>6</v>
      </c>
      <c r="G144" s="10" t="s">
        <v>7</v>
      </c>
      <c r="H144" s="29" t="s">
        <v>8</v>
      </c>
      <c r="I144" s="63" t="s">
        <v>435</v>
      </c>
    </row>
    <row r="145" spans="1:9" ht="22.5">
      <c r="A145" s="7" t="s">
        <v>34</v>
      </c>
      <c r="B145" s="64" t="s">
        <v>150</v>
      </c>
      <c r="C145" s="64" t="s">
        <v>541</v>
      </c>
      <c r="D145" s="7">
        <v>7950</v>
      </c>
      <c r="E145" s="218"/>
      <c r="F145" s="14"/>
      <c r="G145" s="14"/>
      <c r="H145" s="28"/>
      <c r="I145" s="30"/>
    </row>
    <row r="146" spans="1:9" ht="11.25">
      <c r="A146" s="294" t="s">
        <v>10</v>
      </c>
      <c r="B146" s="294"/>
      <c r="C146" s="294"/>
      <c r="D146" s="294"/>
      <c r="E146" s="294"/>
      <c r="F146" s="206">
        <f>SUM(F145)</f>
        <v>0</v>
      </c>
      <c r="G146" s="206">
        <f>SUM(G145)</f>
        <v>0</v>
      </c>
      <c r="H146" s="207">
        <f>SUM(H145)</f>
        <v>0</v>
      </c>
      <c r="I146" s="30"/>
    </row>
    <row r="147" spans="1:9" ht="14.25" customHeight="1">
      <c r="A147" s="227"/>
      <c r="C147" s="227"/>
      <c r="D147" s="223"/>
      <c r="E147" s="228"/>
      <c r="F147" s="9"/>
      <c r="G147" s="226"/>
      <c r="H147" s="226"/>
      <c r="I147" s="15"/>
    </row>
    <row r="148" spans="1:9" ht="11.25">
      <c r="A148" s="291" t="s">
        <v>470</v>
      </c>
      <c r="B148" s="291"/>
      <c r="C148" s="291"/>
      <c r="D148" s="291"/>
      <c r="E148" s="291"/>
      <c r="F148" s="291"/>
      <c r="G148" s="291"/>
      <c r="H148" s="291"/>
      <c r="I148" s="291"/>
    </row>
    <row r="149" spans="1:9" ht="50.25" customHeight="1">
      <c r="A149" s="254" t="s">
        <v>1</v>
      </c>
      <c r="B149" s="254" t="s">
        <v>2</v>
      </c>
      <c r="C149" s="254" t="s">
        <v>3</v>
      </c>
      <c r="D149" s="254" t="s">
        <v>4</v>
      </c>
      <c r="E149" s="255" t="s">
        <v>5</v>
      </c>
      <c r="F149" s="256" t="s">
        <v>6</v>
      </c>
      <c r="G149" s="256" t="s">
        <v>7</v>
      </c>
      <c r="H149" s="257" t="s">
        <v>8</v>
      </c>
      <c r="I149" s="61" t="s">
        <v>435</v>
      </c>
    </row>
    <row r="150" spans="1:9" ht="21.75" customHeight="1">
      <c r="A150" s="64" t="s">
        <v>34</v>
      </c>
      <c r="B150" s="64" t="s">
        <v>152</v>
      </c>
      <c r="C150" s="64" t="s">
        <v>153</v>
      </c>
      <c r="D150" s="64">
        <v>50000</v>
      </c>
      <c r="E150" s="217"/>
      <c r="F150" s="14"/>
      <c r="G150" s="14"/>
      <c r="H150" s="28"/>
      <c r="I150" s="30"/>
    </row>
    <row r="151" spans="1:9" ht="11.25">
      <c r="A151" s="294" t="s">
        <v>10</v>
      </c>
      <c r="B151" s="294"/>
      <c r="C151" s="294"/>
      <c r="D151" s="294"/>
      <c r="E151" s="294"/>
      <c r="F151" s="10">
        <f>SUM(F150)</f>
        <v>0</v>
      </c>
      <c r="G151" s="10">
        <f>SUM(G150)</f>
        <v>0</v>
      </c>
      <c r="H151" s="29">
        <f>SUM(H150)</f>
        <v>0</v>
      </c>
      <c r="I151" s="30"/>
    </row>
    <row r="152" spans="1:9" ht="13.5" customHeight="1">
      <c r="A152" s="300"/>
      <c r="B152" s="300"/>
      <c r="C152" s="300"/>
      <c r="D152" s="300"/>
      <c r="E152" s="300"/>
      <c r="F152" s="300"/>
      <c r="G152" s="300"/>
      <c r="H152" s="226"/>
      <c r="I152" s="15"/>
    </row>
    <row r="153" spans="1:9" ht="11.25">
      <c r="A153" s="292" t="s">
        <v>471</v>
      </c>
      <c r="B153" s="292"/>
      <c r="C153" s="292"/>
      <c r="D153" s="292"/>
      <c r="E153" s="292"/>
      <c r="F153" s="292"/>
      <c r="G153" s="292"/>
      <c r="H153" s="292"/>
      <c r="I153" s="293"/>
    </row>
    <row r="154" spans="1:9" ht="59.25" customHeight="1">
      <c r="A154" s="64" t="s">
        <v>1</v>
      </c>
      <c r="B154" s="64" t="s">
        <v>2</v>
      </c>
      <c r="C154" s="64" t="s">
        <v>3</v>
      </c>
      <c r="D154" s="64" t="s">
        <v>4</v>
      </c>
      <c r="E154" s="217" t="s">
        <v>5</v>
      </c>
      <c r="F154" s="10" t="s">
        <v>6</v>
      </c>
      <c r="G154" s="10" t="s">
        <v>7</v>
      </c>
      <c r="H154" s="29" t="s">
        <v>8</v>
      </c>
      <c r="I154" s="63" t="s">
        <v>435</v>
      </c>
    </row>
    <row r="155" spans="1:9" ht="21.75" customHeight="1">
      <c r="A155" s="64" t="s">
        <v>34</v>
      </c>
      <c r="B155" s="64" t="s">
        <v>155</v>
      </c>
      <c r="C155" s="64" t="s">
        <v>156</v>
      </c>
      <c r="D155" s="64">
        <v>400</v>
      </c>
      <c r="E155" s="217"/>
      <c r="F155" s="14"/>
      <c r="G155" s="14"/>
      <c r="H155" s="28"/>
      <c r="I155" s="63"/>
    </row>
    <row r="156" spans="1:9" ht="11.25">
      <c r="A156" s="294" t="s">
        <v>10</v>
      </c>
      <c r="B156" s="294"/>
      <c r="C156" s="294"/>
      <c r="D156" s="294"/>
      <c r="E156" s="294"/>
      <c r="F156" s="10">
        <f>SUM(F155)</f>
        <v>0</v>
      </c>
      <c r="G156" s="10">
        <f>SUM(G155)</f>
        <v>0</v>
      </c>
      <c r="H156" s="29">
        <f>SUM(H155)</f>
        <v>0</v>
      </c>
      <c r="I156" s="30"/>
    </row>
    <row r="157" spans="1:9" ht="15" customHeight="1">
      <c r="A157" s="227"/>
      <c r="C157" s="227"/>
      <c r="D157" s="223"/>
      <c r="E157" s="228"/>
      <c r="F157" s="226"/>
      <c r="G157" s="226"/>
      <c r="H157" s="226"/>
      <c r="I157" s="15"/>
    </row>
    <row r="158" spans="1:9" ht="11.25">
      <c r="A158" s="292" t="s">
        <v>387</v>
      </c>
      <c r="B158" s="292"/>
      <c r="C158" s="292"/>
      <c r="D158" s="292"/>
      <c r="E158" s="292"/>
      <c r="F158" s="292"/>
      <c r="G158" s="292"/>
      <c r="H158" s="292"/>
      <c r="I158" s="293"/>
    </row>
    <row r="159" spans="1:9" ht="58.5" customHeight="1">
      <c r="A159" s="64" t="s">
        <v>1</v>
      </c>
      <c r="B159" s="64" t="s">
        <v>2</v>
      </c>
      <c r="C159" s="64" t="s">
        <v>3</v>
      </c>
      <c r="D159" s="64" t="s">
        <v>4</v>
      </c>
      <c r="E159" s="217" t="s">
        <v>5</v>
      </c>
      <c r="F159" s="10" t="s">
        <v>6</v>
      </c>
      <c r="G159" s="10" t="s">
        <v>7</v>
      </c>
      <c r="H159" s="29" t="s">
        <v>8</v>
      </c>
      <c r="I159" s="63" t="s">
        <v>435</v>
      </c>
    </row>
    <row r="160" spans="1:9" ht="21" customHeight="1">
      <c r="A160" s="64" t="s">
        <v>34</v>
      </c>
      <c r="B160" s="290" t="s">
        <v>158</v>
      </c>
      <c r="C160" s="64" t="s">
        <v>159</v>
      </c>
      <c r="D160" s="7">
        <v>190</v>
      </c>
      <c r="E160" s="217"/>
      <c r="F160" s="14"/>
      <c r="G160" s="14"/>
      <c r="H160" s="28"/>
      <c r="I160" s="30"/>
    </row>
    <row r="161" spans="1:9" ht="22.5">
      <c r="A161" s="64" t="s">
        <v>37</v>
      </c>
      <c r="B161" s="290"/>
      <c r="C161" s="64" t="s">
        <v>160</v>
      </c>
      <c r="D161" s="7">
        <v>100</v>
      </c>
      <c r="E161" s="229"/>
      <c r="F161" s="14"/>
      <c r="G161" s="14"/>
      <c r="H161" s="28"/>
      <c r="I161" s="230"/>
    </row>
    <row r="162" spans="1:9" ht="11.25">
      <c r="A162" s="294" t="s">
        <v>10</v>
      </c>
      <c r="B162" s="294"/>
      <c r="C162" s="294"/>
      <c r="D162" s="294"/>
      <c r="E162" s="294"/>
      <c r="F162" s="10">
        <f>SUM(F160:F161)</f>
        <v>0</v>
      </c>
      <c r="G162" s="10">
        <f>SUM(G160:G161)</f>
        <v>0</v>
      </c>
      <c r="H162" s="29">
        <f>SUM(H160:H161)</f>
        <v>0</v>
      </c>
      <c r="I162" s="30"/>
    </row>
    <row r="163" ht="12.75" customHeight="1"/>
    <row r="164" spans="1:9" ht="11.25">
      <c r="A164" s="292" t="s">
        <v>472</v>
      </c>
      <c r="B164" s="292"/>
      <c r="C164" s="292"/>
      <c r="D164" s="292"/>
      <c r="E164" s="292"/>
      <c r="F164" s="292"/>
      <c r="G164" s="292"/>
      <c r="H164" s="292"/>
      <c r="I164" s="293"/>
    </row>
    <row r="165" spans="1:9" ht="57" customHeight="1">
      <c r="A165" s="64" t="s">
        <v>1</v>
      </c>
      <c r="B165" s="64" t="s">
        <v>2</v>
      </c>
      <c r="C165" s="64" t="s">
        <v>3</v>
      </c>
      <c r="D165" s="64" t="s">
        <v>4</v>
      </c>
      <c r="E165" s="204" t="s">
        <v>5</v>
      </c>
      <c r="F165" s="10" t="s">
        <v>6</v>
      </c>
      <c r="G165" s="10" t="s">
        <v>7</v>
      </c>
      <c r="H165" s="29" t="s">
        <v>8</v>
      </c>
      <c r="I165" s="63" t="s">
        <v>435</v>
      </c>
    </row>
    <row r="166" spans="1:9" ht="21.75" customHeight="1">
      <c r="A166" s="64" t="s">
        <v>34</v>
      </c>
      <c r="B166" s="231" t="s">
        <v>162</v>
      </c>
      <c r="C166" s="231" t="s">
        <v>163</v>
      </c>
      <c r="D166" s="11">
        <v>100</v>
      </c>
      <c r="E166" s="12"/>
      <c r="F166" s="13"/>
      <c r="G166" s="14"/>
      <c r="H166" s="28"/>
      <c r="I166" s="232"/>
    </row>
    <row r="167" spans="1:9" ht="11.25">
      <c r="A167" s="294" t="s">
        <v>10</v>
      </c>
      <c r="B167" s="294"/>
      <c r="C167" s="294"/>
      <c r="D167" s="294"/>
      <c r="E167" s="295"/>
      <c r="F167" s="10">
        <f>SUM(F166)</f>
        <v>0</v>
      </c>
      <c r="G167" s="10">
        <f>SUM(G166)</f>
        <v>0</v>
      </c>
      <c r="H167" s="29">
        <f>SUM(H166)</f>
        <v>0</v>
      </c>
      <c r="I167" s="30"/>
    </row>
    <row r="169" spans="1:9" ht="11.25">
      <c r="A169" s="292" t="s">
        <v>473</v>
      </c>
      <c r="B169" s="292"/>
      <c r="C169" s="292"/>
      <c r="D169" s="292"/>
      <c r="E169" s="292"/>
      <c r="F169" s="292"/>
      <c r="G169" s="292"/>
      <c r="H169" s="292"/>
      <c r="I169" s="293"/>
    </row>
    <row r="170" spans="1:9" ht="47.25" customHeight="1">
      <c r="A170" s="64" t="s">
        <v>1</v>
      </c>
      <c r="B170" s="64" t="s">
        <v>2</v>
      </c>
      <c r="C170" s="64" t="s">
        <v>3</v>
      </c>
      <c r="D170" s="64" t="s">
        <v>4</v>
      </c>
      <c r="E170" s="204" t="s">
        <v>5</v>
      </c>
      <c r="F170" s="10" t="s">
        <v>6</v>
      </c>
      <c r="G170" s="10" t="s">
        <v>7</v>
      </c>
      <c r="H170" s="29" t="s">
        <v>8</v>
      </c>
      <c r="I170" s="63" t="s">
        <v>435</v>
      </c>
    </row>
    <row r="171" spans="1:9" ht="21.75" customHeight="1">
      <c r="A171" s="64" t="s">
        <v>34</v>
      </c>
      <c r="B171" s="290" t="s">
        <v>165</v>
      </c>
      <c r="C171" s="64" t="s">
        <v>166</v>
      </c>
      <c r="D171" s="11">
        <v>15</v>
      </c>
      <c r="E171" s="12"/>
      <c r="F171" s="13"/>
      <c r="G171" s="14"/>
      <c r="H171" s="28"/>
      <c r="I171" s="30"/>
    </row>
    <row r="172" spans="1:9" ht="21.75" customHeight="1">
      <c r="A172" s="64" t="s">
        <v>37</v>
      </c>
      <c r="B172" s="290"/>
      <c r="C172" s="64" t="s">
        <v>167</v>
      </c>
      <c r="D172" s="11">
        <v>10</v>
      </c>
      <c r="E172" s="12"/>
      <c r="F172" s="13"/>
      <c r="G172" s="14"/>
      <c r="H172" s="28"/>
      <c r="I172" s="30"/>
    </row>
    <row r="173" spans="1:9" ht="11.25">
      <c r="A173" s="294" t="s">
        <v>10</v>
      </c>
      <c r="B173" s="294"/>
      <c r="C173" s="294"/>
      <c r="D173" s="294"/>
      <c r="E173" s="295"/>
      <c r="F173" s="10">
        <f>SUM(F171:F172)</f>
        <v>0</v>
      </c>
      <c r="G173" s="10">
        <f>SUM(G171:G172)</f>
        <v>0</v>
      </c>
      <c r="H173" s="29">
        <f>SUM(H171:H172)</f>
        <v>0</v>
      </c>
      <c r="I173" s="30"/>
    </row>
    <row r="174" spans="1:9" ht="11.25">
      <c r="A174" s="18"/>
      <c r="C174" s="18"/>
      <c r="D174" s="18"/>
      <c r="E174" s="19"/>
      <c r="F174" s="226"/>
      <c r="G174" s="226"/>
      <c r="H174" s="226"/>
      <c r="I174" s="15"/>
    </row>
    <row r="175" spans="1:9" ht="11.25">
      <c r="A175" s="292" t="s">
        <v>474</v>
      </c>
      <c r="B175" s="292"/>
      <c r="C175" s="292"/>
      <c r="D175" s="292"/>
      <c r="E175" s="292"/>
      <c r="F175" s="292"/>
      <c r="G175" s="292"/>
      <c r="H175" s="292"/>
      <c r="I175" s="293"/>
    </row>
    <row r="176" spans="1:9" ht="56.25" customHeight="1">
      <c r="A176" s="64" t="s">
        <v>1</v>
      </c>
      <c r="B176" s="64" t="s">
        <v>2</v>
      </c>
      <c r="C176" s="64" t="s">
        <v>3</v>
      </c>
      <c r="D176" s="64" t="s">
        <v>4</v>
      </c>
      <c r="E176" s="217" t="s">
        <v>5</v>
      </c>
      <c r="F176" s="10" t="s">
        <v>6</v>
      </c>
      <c r="G176" s="10" t="s">
        <v>7</v>
      </c>
      <c r="H176" s="29" t="s">
        <v>8</v>
      </c>
      <c r="I176" s="63" t="s">
        <v>435</v>
      </c>
    </row>
    <row r="177" spans="1:9" ht="21" customHeight="1">
      <c r="A177" s="64" t="s">
        <v>34</v>
      </c>
      <c r="B177" s="290" t="s">
        <v>169</v>
      </c>
      <c r="C177" s="64" t="s">
        <v>170</v>
      </c>
      <c r="D177" s="64">
        <v>15</v>
      </c>
      <c r="E177" s="217"/>
      <c r="F177" s="14"/>
      <c r="G177" s="14"/>
      <c r="H177" s="28"/>
      <c r="I177" s="30"/>
    </row>
    <row r="178" spans="1:9" ht="22.5">
      <c r="A178" s="64" t="s">
        <v>37</v>
      </c>
      <c r="B178" s="290"/>
      <c r="C178" s="64" t="s">
        <v>171</v>
      </c>
      <c r="D178" s="64">
        <v>15</v>
      </c>
      <c r="E178" s="217"/>
      <c r="F178" s="14"/>
      <c r="G178" s="14"/>
      <c r="H178" s="28"/>
      <c r="I178" s="30"/>
    </row>
    <row r="179" spans="1:9" ht="11.25">
      <c r="A179" s="294" t="s">
        <v>10</v>
      </c>
      <c r="B179" s="294"/>
      <c r="C179" s="294"/>
      <c r="D179" s="294"/>
      <c r="E179" s="294"/>
      <c r="F179" s="10"/>
      <c r="G179" s="10">
        <f>SUM(G177:G178)</f>
        <v>0</v>
      </c>
      <c r="H179" s="29">
        <f>SUM(H177:H178)</f>
        <v>0</v>
      </c>
      <c r="I179" s="30"/>
    </row>
    <row r="181" spans="1:9" ht="11.25">
      <c r="A181" s="292" t="s">
        <v>146</v>
      </c>
      <c r="B181" s="292"/>
      <c r="C181" s="292"/>
      <c r="D181" s="292"/>
      <c r="E181" s="292"/>
      <c r="F181" s="292"/>
      <c r="G181" s="292"/>
      <c r="H181" s="292"/>
      <c r="I181" s="293"/>
    </row>
    <row r="182" spans="1:9" ht="51.75" customHeight="1">
      <c r="A182" s="64" t="s">
        <v>1</v>
      </c>
      <c r="B182" s="64" t="s">
        <v>2</v>
      </c>
      <c r="C182" s="64" t="s">
        <v>3</v>
      </c>
      <c r="D182" s="64" t="s">
        <v>4</v>
      </c>
      <c r="E182" s="204" t="s">
        <v>5</v>
      </c>
      <c r="F182" s="10" t="s">
        <v>99</v>
      </c>
      <c r="G182" s="10" t="s">
        <v>7</v>
      </c>
      <c r="H182" s="29" t="s">
        <v>8</v>
      </c>
      <c r="I182" s="63" t="s">
        <v>435</v>
      </c>
    </row>
    <row r="183" spans="1:9" ht="21.75" customHeight="1">
      <c r="A183" s="64" t="s">
        <v>34</v>
      </c>
      <c r="B183" s="290" t="s">
        <v>173</v>
      </c>
      <c r="C183" s="64" t="s">
        <v>174</v>
      </c>
      <c r="D183" s="11">
        <v>2000</v>
      </c>
      <c r="E183" s="12"/>
      <c r="F183" s="13"/>
      <c r="G183" s="14"/>
      <c r="H183" s="28"/>
      <c r="I183" s="30"/>
    </row>
    <row r="184" spans="1:9" ht="21.75" customHeight="1">
      <c r="A184" s="64" t="s">
        <v>37</v>
      </c>
      <c r="B184" s="290"/>
      <c r="C184" s="64" t="s">
        <v>175</v>
      </c>
      <c r="D184" s="11">
        <v>4800</v>
      </c>
      <c r="E184" s="12"/>
      <c r="F184" s="13"/>
      <c r="G184" s="14"/>
      <c r="H184" s="28"/>
      <c r="I184" s="30"/>
    </row>
    <row r="185" spans="1:9" ht="21.75" customHeight="1">
      <c r="A185" s="64" t="s">
        <v>40</v>
      </c>
      <c r="B185" s="290"/>
      <c r="C185" s="64" t="s">
        <v>176</v>
      </c>
      <c r="D185" s="11">
        <v>100</v>
      </c>
      <c r="E185" s="12"/>
      <c r="F185" s="13"/>
      <c r="G185" s="14"/>
      <c r="H185" s="28"/>
      <c r="I185" s="30"/>
    </row>
    <row r="186" spans="1:9" ht="14.25" customHeight="1">
      <c r="A186" s="305" t="s">
        <v>10</v>
      </c>
      <c r="B186" s="305"/>
      <c r="C186" s="305"/>
      <c r="D186" s="305"/>
      <c r="E186" s="306"/>
      <c r="F186" s="10">
        <f>SUM(F183:F185)</f>
        <v>0</v>
      </c>
      <c r="G186" s="10">
        <f>SUM(G183:G185)</f>
        <v>0</v>
      </c>
      <c r="H186" s="29">
        <f>SUM(H183:H185)</f>
        <v>0</v>
      </c>
      <c r="I186" s="30"/>
    </row>
    <row r="188" spans="1:9" ht="11.25">
      <c r="A188" s="292" t="s">
        <v>475</v>
      </c>
      <c r="B188" s="292"/>
      <c r="C188" s="292"/>
      <c r="D188" s="292"/>
      <c r="E188" s="292"/>
      <c r="F188" s="292"/>
      <c r="G188" s="292"/>
      <c r="H188" s="292"/>
      <c r="I188" s="293"/>
    </row>
    <row r="189" spans="1:9" ht="54.75" customHeight="1">
      <c r="A189" s="64" t="s">
        <v>1</v>
      </c>
      <c r="B189" s="64" t="s">
        <v>2</v>
      </c>
      <c r="C189" s="64" t="s">
        <v>3</v>
      </c>
      <c r="D189" s="64" t="s">
        <v>4</v>
      </c>
      <c r="E189" s="204" t="s">
        <v>5</v>
      </c>
      <c r="F189" s="10" t="s">
        <v>6</v>
      </c>
      <c r="G189" s="10" t="s">
        <v>7</v>
      </c>
      <c r="H189" s="29" t="s">
        <v>8</v>
      </c>
      <c r="I189" s="63" t="s">
        <v>435</v>
      </c>
    </row>
    <row r="190" spans="1:10" s="8" customFormat="1" ht="21.75" customHeight="1">
      <c r="A190" s="64" t="s">
        <v>34</v>
      </c>
      <c r="B190" s="290" t="s">
        <v>178</v>
      </c>
      <c r="C190" s="64" t="s">
        <v>179</v>
      </c>
      <c r="D190" s="11">
        <v>9000</v>
      </c>
      <c r="E190" s="20"/>
      <c r="F190" s="13"/>
      <c r="G190" s="14"/>
      <c r="H190" s="28"/>
      <c r="I190" s="30"/>
      <c r="J190" s="16"/>
    </row>
    <row r="191" spans="1:10" s="8" customFormat="1" ht="21.75" customHeight="1">
      <c r="A191" s="64" t="s">
        <v>37</v>
      </c>
      <c r="B191" s="290"/>
      <c r="C191" s="64" t="s">
        <v>180</v>
      </c>
      <c r="D191" s="11">
        <v>50000</v>
      </c>
      <c r="E191" s="20"/>
      <c r="F191" s="13"/>
      <c r="G191" s="14"/>
      <c r="H191" s="28"/>
      <c r="I191" s="30"/>
      <c r="J191" s="16"/>
    </row>
    <row r="192" spans="1:10" s="8" customFormat="1" ht="21.75" customHeight="1">
      <c r="A192" s="64" t="s">
        <v>40</v>
      </c>
      <c r="B192" s="290"/>
      <c r="C192" s="64" t="s">
        <v>181</v>
      </c>
      <c r="D192" s="11">
        <v>1000</v>
      </c>
      <c r="E192" s="20"/>
      <c r="F192" s="13"/>
      <c r="G192" s="14"/>
      <c r="H192" s="28"/>
      <c r="I192" s="30"/>
      <c r="J192" s="16"/>
    </row>
    <row r="193" spans="1:10" s="8" customFormat="1" ht="14.25" customHeight="1">
      <c r="A193" s="305" t="s">
        <v>10</v>
      </c>
      <c r="B193" s="305"/>
      <c r="C193" s="305"/>
      <c r="D193" s="305"/>
      <c r="E193" s="306"/>
      <c r="F193" s="10">
        <f>SUM(F190:F192)</f>
        <v>0</v>
      </c>
      <c r="G193" s="10">
        <f>SUM(G190:G192)</f>
        <v>0</v>
      </c>
      <c r="H193" s="29">
        <f>SUM(H190:H192)</f>
        <v>0</v>
      </c>
      <c r="I193" s="30"/>
      <c r="J193" s="16"/>
    </row>
    <row r="195" spans="1:9" ht="11.25">
      <c r="A195" s="310" t="s">
        <v>476</v>
      </c>
      <c r="B195" s="310"/>
      <c r="C195" s="310"/>
      <c r="D195" s="310"/>
      <c r="E195" s="310"/>
      <c r="F195" s="310"/>
      <c r="G195" s="310"/>
      <c r="H195" s="310"/>
      <c r="I195" s="311"/>
    </row>
    <row r="196" spans="1:9" ht="45">
      <c r="A196" s="64" t="s">
        <v>1</v>
      </c>
      <c r="B196" s="64" t="s">
        <v>2</v>
      </c>
      <c r="C196" s="64" t="s">
        <v>615</v>
      </c>
      <c r="D196" s="64" t="s">
        <v>619</v>
      </c>
      <c r="E196" s="217" t="s">
        <v>184</v>
      </c>
      <c r="F196" s="10" t="s">
        <v>6</v>
      </c>
      <c r="G196" s="10" t="s">
        <v>7</v>
      </c>
      <c r="H196" s="29" t="s">
        <v>8</v>
      </c>
      <c r="I196" s="63" t="s">
        <v>435</v>
      </c>
    </row>
    <row r="197" spans="1:9" ht="33.75">
      <c r="A197" s="7" t="s">
        <v>34</v>
      </c>
      <c r="B197" s="225" t="s">
        <v>185</v>
      </c>
      <c r="C197" s="286" t="s">
        <v>618</v>
      </c>
      <c r="D197" s="286" t="s">
        <v>620</v>
      </c>
      <c r="E197" s="218"/>
      <c r="F197" s="233"/>
      <c r="G197" s="233"/>
      <c r="H197" s="234"/>
      <c r="I197" s="63"/>
    </row>
    <row r="198" spans="1:9" ht="11.25">
      <c r="A198" s="294" t="s">
        <v>10</v>
      </c>
      <c r="B198" s="294"/>
      <c r="C198" s="294"/>
      <c r="D198" s="294"/>
      <c r="E198" s="294"/>
      <c r="F198" s="206"/>
      <c r="G198" s="206"/>
      <c r="H198" s="207"/>
      <c r="I198" s="30"/>
    </row>
    <row r="199" ht="11.25">
      <c r="B199" s="288" t="s">
        <v>617</v>
      </c>
    </row>
    <row r="200" spans="1:9" ht="11.25">
      <c r="A200" s="291" t="s">
        <v>149</v>
      </c>
      <c r="B200" s="291"/>
      <c r="C200" s="291"/>
      <c r="D200" s="291"/>
      <c r="E200" s="291"/>
      <c r="F200" s="291"/>
      <c r="G200" s="291"/>
      <c r="H200" s="291"/>
      <c r="I200" s="291"/>
    </row>
    <row r="201" spans="1:9" ht="57.75" customHeight="1">
      <c r="A201" s="254" t="s">
        <v>1</v>
      </c>
      <c r="B201" s="254" t="s">
        <v>2</v>
      </c>
      <c r="C201" s="254" t="s">
        <v>3</v>
      </c>
      <c r="D201" s="254" t="s">
        <v>183</v>
      </c>
      <c r="E201" s="255" t="s">
        <v>184</v>
      </c>
      <c r="F201" s="256" t="s">
        <v>6</v>
      </c>
      <c r="G201" s="256" t="s">
        <v>7</v>
      </c>
      <c r="H201" s="257" t="s">
        <v>8</v>
      </c>
      <c r="I201" s="61" t="s">
        <v>435</v>
      </c>
    </row>
    <row r="202" spans="1:9" ht="33.75">
      <c r="A202" s="64" t="s">
        <v>34</v>
      </c>
      <c r="B202" s="64" t="s">
        <v>187</v>
      </c>
      <c r="C202" s="64" t="s">
        <v>188</v>
      </c>
      <c r="D202" s="64">
        <v>370</v>
      </c>
      <c r="E202" s="229"/>
      <c r="F202" s="233"/>
      <c r="G202" s="233"/>
      <c r="H202" s="234"/>
      <c r="I202" s="232"/>
    </row>
    <row r="203" spans="1:9" ht="14.25" customHeight="1">
      <c r="A203" s="305" t="s">
        <v>10</v>
      </c>
      <c r="B203" s="305"/>
      <c r="C203" s="305"/>
      <c r="D203" s="305"/>
      <c r="E203" s="305"/>
      <c r="F203" s="10">
        <f>SUM(F202)</f>
        <v>0</v>
      </c>
      <c r="G203" s="10">
        <f>SUM(G202)</f>
        <v>0</v>
      </c>
      <c r="H203" s="29">
        <f>SUM(H202)</f>
        <v>0</v>
      </c>
      <c r="I203" s="30"/>
    </row>
    <row r="205" spans="1:9" ht="11.25">
      <c r="A205" s="291" t="s">
        <v>477</v>
      </c>
      <c r="B205" s="291"/>
      <c r="C205" s="291"/>
      <c r="D205" s="291"/>
      <c r="E205" s="291"/>
      <c r="F205" s="291"/>
      <c r="G205" s="291"/>
      <c r="H205" s="291"/>
      <c r="I205" s="291"/>
    </row>
    <row r="206" spans="1:9" ht="50.25" customHeight="1">
      <c r="A206" s="254" t="s">
        <v>1</v>
      </c>
      <c r="B206" s="254" t="s">
        <v>2</v>
      </c>
      <c r="C206" s="254" t="s">
        <v>3</v>
      </c>
      <c r="D206" s="254" t="s">
        <v>4</v>
      </c>
      <c r="E206" s="255" t="s">
        <v>5</v>
      </c>
      <c r="F206" s="256" t="s">
        <v>6</v>
      </c>
      <c r="G206" s="256" t="s">
        <v>7</v>
      </c>
      <c r="H206" s="257" t="s">
        <v>8</v>
      </c>
      <c r="I206" s="61" t="s">
        <v>435</v>
      </c>
    </row>
    <row r="207" spans="1:9" ht="21.75" customHeight="1">
      <c r="A207" s="7">
        <v>1</v>
      </c>
      <c r="B207" s="64" t="s">
        <v>190</v>
      </c>
      <c r="C207" s="64" t="s">
        <v>191</v>
      </c>
      <c r="D207" s="7">
        <v>300</v>
      </c>
      <c r="E207" s="218"/>
      <c r="F207" s="14"/>
      <c r="G207" s="14"/>
      <c r="H207" s="28"/>
      <c r="I207" s="30"/>
    </row>
    <row r="208" spans="1:9" ht="11.25">
      <c r="A208" s="294" t="s">
        <v>10</v>
      </c>
      <c r="B208" s="294"/>
      <c r="C208" s="294"/>
      <c r="D208" s="294"/>
      <c r="E208" s="294"/>
      <c r="F208" s="206">
        <f>SUM(F207)</f>
        <v>0</v>
      </c>
      <c r="G208" s="206">
        <f>SUM(G207)</f>
        <v>0</v>
      </c>
      <c r="H208" s="207">
        <f>SUM(H207)</f>
        <v>0</v>
      </c>
      <c r="I208" s="30"/>
    </row>
    <row r="210" spans="1:9" ht="11.25">
      <c r="A210" s="292" t="s">
        <v>151</v>
      </c>
      <c r="B210" s="292"/>
      <c r="C210" s="292"/>
      <c r="D210" s="292"/>
      <c r="E210" s="292"/>
      <c r="F210" s="292"/>
      <c r="G210" s="292"/>
      <c r="H210" s="292"/>
      <c r="I210" s="293"/>
    </row>
    <row r="211" spans="1:9" ht="51" customHeight="1">
      <c r="A211" s="64" t="s">
        <v>1</v>
      </c>
      <c r="B211" s="64" t="s">
        <v>2</v>
      </c>
      <c r="C211" s="64" t="s">
        <v>3</v>
      </c>
      <c r="D211" s="64" t="s">
        <v>183</v>
      </c>
      <c r="E211" s="204" t="s">
        <v>184</v>
      </c>
      <c r="F211" s="10" t="s">
        <v>6</v>
      </c>
      <c r="G211" s="10" t="s">
        <v>7</v>
      </c>
      <c r="H211" s="29" t="s">
        <v>8</v>
      </c>
      <c r="I211" s="63" t="s">
        <v>435</v>
      </c>
    </row>
    <row r="212" spans="1:9" ht="22.5">
      <c r="A212" s="64" t="s">
        <v>34</v>
      </c>
      <c r="B212" s="64" t="s">
        <v>193</v>
      </c>
      <c r="C212" s="64" t="s">
        <v>194</v>
      </c>
      <c r="D212" s="11">
        <v>100</v>
      </c>
      <c r="E212" s="12"/>
      <c r="F212" s="13"/>
      <c r="G212" s="14"/>
      <c r="H212" s="28"/>
      <c r="I212" s="30"/>
    </row>
    <row r="213" spans="1:9" ht="22.5">
      <c r="A213" s="64" t="s">
        <v>37</v>
      </c>
      <c r="B213" s="64" t="s">
        <v>195</v>
      </c>
      <c r="C213" s="64" t="s">
        <v>196</v>
      </c>
      <c r="D213" s="11">
        <v>100</v>
      </c>
      <c r="E213" s="12"/>
      <c r="F213" s="13"/>
      <c r="G213" s="14"/>
      <c r="H213" s="28"/>
      <c r="I213" s="30"/>
    </row>
    <row r="214" spans="1:9" ht="14.25" customHeight="1">
      <c r="A214" s="305" t="s">
        <v>10</v>
      </c>
      <c r="B214" s="305"/>
      <c r="C214" s="305"/>
      <c r="D214" s="305"/>
      <c r="E214" s="306"/>
      <c r="F214" s="10">
        <f>SUM(F212:F213)</f>
        <v>0</v>
      </c>
      <c r="G214" s="10">
        <f>SUM(G212:G213)</f>
        <v>0</v>
      </c>
      <c r="H214" s="29">
        <f>SUM(H212:H213)</f>
        <v>0</v>
      </c>
      <c r="I214" s="30"/>
    </row>
    <row r="216" spans="1:9" ht="11.25">
      <c r="A216" s="291" t="s">
        <v>154</v>
      </c>
      <c r="B216" s="291"/>
      <c r="C216" s="291"/>
      <c r="D216" s="291"/>
      <c r="E216" s="291"/>
      <c r="F216" s="291"/>
      <c r="G216" s="291"/>
      <c r="H216" s="291"/>
      <c r="I216" s="291"/>
    </row>
    <row r="217" spans="1:9" ht="54.75" customHeight="1">
      <c r="A217" s="254" t="s">
        <v>1</v>
      </c>
      <c r="B217" s="254" t="s">
        <v>2</v>
      </c>
      <c r="C217" s="254" t="s">
        <v>3</v>
      </c>
      <c r="D217" s="254" t="s">
        <v>4</v>
      </c>
      <c r="E217" s="268" t="s">
        <v>5</v>
      </c>
      <c r="F217" s="256" t="s">
        <v>6</v>
      </c>
      <c r="G217" s="256" t="s">
        <v>7</v>
      </c>
      <c r="H217" s="257" t="s">
        <v>8</v>
      </c>
      <c r="I217" s="61" t="s">
        <v>435</v>
      </c>
    </row>
    <row r="218" spans="1:9" ht="21.75" customHeight="1">
      <c r="A218" s="64" t="s">
        <v>34</v>
      </c>
      <c r="B218" s="64" t="s">
        <v>198</v>
      </c>
      <c r="C218" s="64" t="s">
        <v>199</v>
      </c>
      <c r="D218" s="212">
        <v>480</v>
      </c>
      <c r="E218" s="12"/>
      <c r="F218" s="13"/>
      <c r="G218" s="14"/>
      <c r="H218" s="28"/>
      <c r="I218" s="30"/>
    </row>
    <row r="219" spans="1:9" ht="21.75" customHeight="1">
      <c r="A219" s="64" t="s">
        <v>37</v>
      </c>
      <c r="B219" s="290" t="s">
        <v>200</v>
      </c>
      <c r="C219" s="64" t="s">
        <v>36</v>
      </c>
      <c r="D219" s="212">
        <v>330</v>
      </c>
      <c r="E219" s="12"/>
      <c r="F219" s="13"/>
      <c r="G219" s="14"/>
      <c r="H219" s="28"/>
      <c r="I219" s="30"/>
    </row>
    <row r="220" spans="1:9" ht="21.75" customHeight="1">
      <c r="A220" s="64" t="s">
        <v>40</v>
      </c>
      <c r="B220" s="290"/>
      <c r="C220" s="64" t="s">
        <v>201</v>
      </c>
      <c r="D220" s="212">
        <v>4590</v>
      </c>
      <c r="E220" s="12"/>
      <c r="F220" s="13"/>
      <c r="G220" s="14"/>
      <c r="H220" s="28"/>
      <c r="I220" s="30"/>
    </row>
    <row r="221" spans="1:9" ht="21.75" customHeight="1">
      <c r="A221" s="64" t="s">
        <v>42</v>
      </c>
      <c r="B221" s="64" t="s">
        <v>202</v>
      </c>
      <c r="C221" s="64" t="s">
        <v>66</v>
      </c>
      <c r="D221" s="212">
        <v>3250</v>
      </c>
      <c r="E221" s="12"/>
      <c r="F221" s="13"/>
      <c r="G221" s="14"/>
      <c r="H221" s="28"/>
      <c r="I221" s="30"/>
    </row>
    <row r="222" spans="1:9" ht="21.75" customHeight="1">
      <c r="A222" s="64" t="s">
        <v>44</v>
      </c>
      <c r="B222" s="290" t="s">
        <v>542</v>
      </c>
      <c r="C222" s="64" t="s">
        <v>66</v>
      </c>
      <c r="D222" s="212">
        <v>500</v>
      </c>
      <c r="E222" s="12"/>
      <c r="F222" s="13"/>
      <c r="G222" s="14"/>
      <c r="H222" s="28"/>
      <c r="I222" s="30"/>
    </row>
    <row r="223" spans="1:9" ht="21.75" customHeight="1">
      <c r="A223" s="64" t="s">
        <v>47</v>
      </c>
      <c r="B223" s="290"/>
      <c r="C223" s="64" t="s">
        <v>203</v>
      </c>
      <c r="D223" s="212">
        <v>1200</v>
      </c>
      <c r="E223" s="12"/>
      <c r="F223" s="13"/>
      <c r="G223" s="14"/>
      <c r="H223" s="28"/>
      <c r="I223" s="30"/>
    </row>
    <row r="224" spans="1:9" ht="21.75" customHeight="1">
      <c r="A224" s="64" t="s">
        <v>50</v>
      </c>
      <c r="B224" s="290"/>
      <c r="C224" s="64" t="s">
        <v>204</v>
      </c>
      <c r="D224" s="212">
        <v>150</v>
      </c>
      <c r="E224" s="12"/>
      <c r="F224" s="13"/>
      <c r="G224" s="14"/>
      <c r="H224" s="28"/>
      <c r="I224" s="30"/>
    </row>
    <row r="225" spans="1:9" ht="21.75" customHeight="1">
      <c r="A225" s="64" t="s">
        <v>53</v>
      </c>
      <c r="B225" s="290"/>
      <c r="C225" s="64" t="s">
        <v>205</v>
      </c>
      <c r="D225" s="212">
        <v>150</v>
      </c>
      <c r="E225" s="12"/>
      <c r="F225" s="13"/>
      <c r="G225" s="14"/>
      <c r="H225" s="28"/>
      <c r="I225" s="30"/>
    </row>
    <row r="226" spans="1:9" ht="21.75" customHeight="1">
      <c r="A226" s="64" t="s">
        <v>56</v>
      </c>
      <c r="B226" s="290" t="s">
        <v>206</v>
      </c>
      <c r="C226" s="64" t="s">
        <v>207</v>
      </c>
      <c r="D226" s="212">
        <v>4200</v>
      </c>
      <c r="E226" s="12"/>
      <c r="F226" s="13"/>
      <c r="G226" s="14"/>
      <c r="H226" s="28"/>
      <c r="I226" s="30"/>
    </row>
    <row r="227" spans="1:9" ht="21.75" customHeight="1">
      <c r="A227" s="64" t="s">
        <v>59</v>
      </c>
      <c r="B227" s="290"/>
      <c r="C227" s="64" t="s">
        <v>208</v>
      </c>
      <c r="D227" s="212">
        <v>1950</v>
      </c>
      <c r="E227" s="12"/>
      <c r="F227" s="13"/>
      <c r="G227" s="14"/>
      <c r="H227" s="28"/>
      <c r="I227" s="30"/>
    </row>
    <row r="228" spans="1:9" ht="21.75" customHeight="1">
      <c r="A228" s="64" t="s">
        <v>62</v>
      </c>
      <c r="B228" s="290" t="s">
        <v>210</v>
      </c>
      <c r="C228" s="64" t="s">
        <v>211</v>
      </c>
      <c r="D228" s="11">
        <v>390</v>
      </c>
      <c r="E228" s="12"/>
      <c r="F228" s="13"/>
      <c r="G228" s="14"/>
      <c r="H228" s="28"/>
      <c r="I228" s="30"/>
    </row>
    <row r="229" spans="1:9" ht="21.75" customHeight="1">
      <c r="A229" s="64" t="s">
        <v>64</v>
      </c>
      <c r="B229" s="290"/>
      <c r="C229" s="64" t="s">
        <v>212</v>
      </c>
      <c r="D229" s="11">
        <v>1000</v>
      </c>
      <c r="E229" s="12"/>
      <c r="F229" s="13"/>
      <c r="G229" s="14"/>
      <c r="H229" s="28"/>
      <c r="I229" s="30"/>
    </row>
    <row r="230" spans="1:9" ht="21.75" customHeight="1">
      <c r="A230" s="64" t="s">
        <v>67</v>
      </c>
      <c r="B230" s="290" t="s">
        <v>214</v>
      </c>
      <c r="C230" s="64" t="s">
        <v>215</v>
      </c>
      <c r="D230" s="11">
        <v>210</v>
      </c>
      <c r="E230" s="12"/>
      <c r="F230" s="13"/>
      <c r="G230" s="14"/>
      <c r="H230" s="28"/>
      <c r="I230" s="30"/>
    </row>
    <row r="231" spans="1:9" ht="21.75" customHeight="1">
      <c r="A231" s="64" t="s">
        <v>70</v>
      </c>
      <c r="B231" s="290"/>
      <c r="C231" s="64" t="s">
        <v>217</v>
      </c>
      <c r="D231" s="11">
        <v>210</v>
      </c>
      <c r="E231" s="12"/>
      <c r="F231" s="13"/>
      <c r="G231" s="14"/>
      <c r="H231" s="28"/>
      <c r="I231" s="30"/>
    </row>
    <row r="232" spans="1:9" ht="21.75" customHeight="1">
      <c r="A232" s="64" t="s">
        <v>73</v>
      </c>
      <c r="B232" s="64" t="s">
        <v>218</v>
      </c>
      <c r="C232" s="64" t="s">
        <v>219</v>
      </c>
      <c r="D232" s="11">
        <v>5700</v>
      </c>
      <c r="E232" s="12"/>
      <c r="F232" s="13"/>
      <c r="G232" s="14"/>
      <c r="H232" s="28"/>
      <c r="I232" s="30"/>
    </row>
    <row r="233" spans="1:9" ht="21.75" customHeight="1">
      <c r="A233" s="64" t="s">
        <v>75</v>
      </c>
      <c r="B233" s="64" t="s">
        <v>220</v>
      </c>
      <c r="C233" s="64" t="s">
        <v>221</v>
      </c>
      <c r="D233" s="11">
        <v>500</v>
      </c>
      <c r="E233" s="12"/>
      <c r="F233" s="13"/>
      <c r="G233" s="14"/>
      <c r="H233" s="28"/>
      <c r="I233" s="30"/>
    </row>
    <row r="234" spans="1:9" ht="21.75" customHeight="1">
      <c r="A234" s="64" t="s">
        <v>209</v>
      </c>
      <c r="B234" s="290" t="s">
        <v>222</v>
      </c>
      <c r="C234" s="64" t="s">
        <v>208</v>
      </c>
      <c r="D234" s="11">
        <v>12</v>
      </c>
      <c r="E234" s="12"/>
      <c r="F234" s="13"/>
      <c r="G234" s="14"/>
      <c r="H234" s="28"/>
      <c r="I234" s="30"/>
    </row>
    <row r="235" spans="1:9" ht="21.75" customHeight="1">
      <c r="A235" s="64" t="s">
        <v>120</v>
      </c>
      <c r="B235" s="290"/>
      <c r="C235" s="64" t="s">
        <v>223</v>
      </c>
      <c r="D235" s="11">
        <v>6</v>
      </c>
      <c r="E235" s="12"/>
      <c r="F235" s="13"/>
      <c r="G235" s="14"/>
      <c r="H235" s="28"/>
      <c r="I235" s="30"/>
    </row>
    <row r="236" spans="1:9" ht="21.75" customHeight="1">
      <c r="A236" s="64" t="s">
        <v>213</v>
      </c>
      <c r="B236" s="64" t="s">
        <v>224</v>
      </c>
      <c r="C236" s="64" t="s">
        <v>225</v>
      </c>
      <c r="D236" s="212">
        <v>168</v>
      </c>
      <c r="E236" s="12"/>
      <c r="F236" s="13"/>
      <c r="G236" s="14"/>
      <c r="H236" s="28"/>
      <c r="I236" s="30"/>
    </row>
    <row r="237" spans="1:9" ht="21.75" customHeight="1">
      <c r="A237" s="64" t="s">
        <v>216</v>
      </c>
      <c r="B237" s="64" t="s">
        <v>226</v>
      </c>
      <c r="C237" s="64" t="s">
        <v>227</v>
      </c>
      <c r="D237" s="212">
        <v>100</v>
      </c>
      <c r="E237" s="12"/>
      <c r="F237" s="13"/>
      <c r="G237" s="14"/>
      <c r="H237" s="28"/>
      <c r="I237" s="30"/>
    </row>
    <row r="238" spans="1:9" ht="11.25">
      <c r="A238" s="294" t="s">
        <v>10</v>
      </c>
      <c r="B238" s="294"/>
      <c r="C238" s="294"/>
      <c r="D238" s="294"/>
      <c r="E238" s="295"/>
      <c r="F238" s="10">
        <f>SUM(F218:F237)</f>
        <v>0</v>
      </c>
      <c r="G238" s="10">
        <f>SUM(G218:G237)</f>
        <v>0</v>
      </c>
      <c r="H238" s="29">
        <f>SUM(H218:H237)</f>
        <v>0</v>
      </c>
      <c r="I238" s="25"/>
    </row>
    <row r="240" spans="1:9" ht="11.25">
      <c r="A240" s="292" t="s">
        <v>478</v>
      </c>
      <c r="B240" s="292"/>
      <c r="C240" s="292"/>
      <c r="D240" s="292"/>
      <c r="E240" s="292"/>
      <c r="F240" s="292"/>
      <c r="G240" s="292"/>
      <c r="H240" s="292"/>
      <c r="I240" s="293"/>
    </row>
    <row r="241" spans="1:9" ht="59.25" customHeight="1">
      <c r="A241" s="64" t="s">
        <v>1</v>
      </c>
      <c r="B241" s="64" t="s">
        <v>2</v>
      </c>
      <c r="C241" s="64" t="s">
        <v>3</v>
      </c>
      <c r="D241" s="64" t="s">
        <v>4</v>
      </c>
      <c r="E241" s="204" t="s">
        <v>5</v>
      </c>
      <c r="F241" s="10" t="s">
        <v>6</v>
      </c>
      <c r="G241" s="10" t="s">
        <v>7</v>
      </c>
      <c r="H241" s="29" t="s">
        <v>8</v>
      </c>
      <c r="I241" s="63" t="s">
        <v>435</v>
      </c>
    </row>
    <row r="242" spans="1:9" ht="21.75" customHeight="1">
      <c r="A242" s="64" t="s">
        <v>34</v>
      </c>
      <c r="B242" s="64" t="s">
        <v>228</v>
      </c>
      <c r="C242" s="64" t="s">
        <v>232</v>
      </c>
      <c r="D242" s="212">
        <v>120</v>
      </c>
      <c r="E242" s="12"/>
      <c r="F242" s="13"/>
      <c r="G242" s="14"/>
      <c r="H242" s="28"/>
      <c r="I242" s="30"/>
    </row>
    <row r="243" spans="1:9" ht="21.75" customHeight="1">
      <c r="A243" s="64" t="s">
        <v>37</v>
      </c>
      <c r="B243" s="64" t="s">
        <v>229</v>
      </c>
      <c r="C243" s="64" t="s">
        <v>573</v>
      </c>
      <c r="D243" s="212">
        <v>500</v>
      </c>
      <c r="E243" s="12"/>
      <c r="F243" s="13"/>
      <c r="G243" s="14"/>
      <c r="H243" s="28"/>
      <c r="I243" s="30"/>
    </row>
    <row r="244" spans="1:9" ht="21.75" customHeight="1">
      <c r="A244" s="64" t="s">
        <v>40</v>
      </c>
      <c r="B244" s="64" t="s">
        <v>230</v>
      </c>
      <c r="C244" s="64" t="s">
        <v>219</v>
      </c>
      <c r="D244" s="212">
        <v>8400</v>
      </c>
      <c r="E244" s="12"/>
      <c r="F244" s="13"/>
      <c r="G244" s="14"/>
      <c r="H244" s="28"/>
      <c r="I244" s="30"/>
    </row>
    <row r="245" spans="1:9" ht="21.75" customHeight="1">
      <c r="A245" s="64" t="s">
        <v>42</v>
      </c>
      <c r="B245" s="290" t="s">
        <v>231</v>
      </c>
      <c r="C245" s="64" t="s">
        <v>232</v>
      </c>
      <c r="D245" s="212">
        <v>420</v>
      </c>
      <c r="E245" s="12"/>
      <c r="F245" s="13"/>
      <c r="G245" s="14"/>
      <c r="H245" s="28"/>
      <c r="I245" s="30"/>
    </row>
    <row r="246" spans="1:9" ht="21.75" customHeight="1">
      <c r="A246" s="64" t="s">
        <v>44</v>
      </c>
      <c r="B246" s="290"/>
      <c r="C246" s="64" t="s">
        <v>233</v>
      </c>
      <c r="D246" s="212">
        <v>1950</v>
      </c>
      <c r="E246" s="12"/>
      <c r="F246" s="13"/>
      <c r="G246" s="14"/>
      <c r="H246" s="28"/>
      <c r="I246" s="30"/>
    </row>
    <row r="247" spans="1:9" ht="37.5" customHeight="1">
      <c r="A247" s="64" t="s">
        <v>47</v>
      </c>
      <c r="B247" s="64" t="s">
        <v>234</v>
      </c>
      <c r="C247" s="64" t="s">
        <v>235</v>
      </c>
      <c r="D247" s="212">
        <v>5820</v>
      </c>
      <c r="E247" s="12"/>
      <c r="F247" s="13"/>
      <c r="G247" s="14"/>
      <c r="H247" s="28"/>
      <c r="I247" s="30"/>
    </row>
    <row r="248" spans="1:9" ht="21.75" customHeight="1">
      <c r="A248" s="64" t="s">
        <v>50</v>
      </c>
      <c r="B248" s="290" t="s">
        <v>236</v>
      </c>
      <c r="C248" s="64" t="s">
        <v>237</v>
      </c>
      <c r="D248" s="11">
        <v>120</v>
      </c>
      <c r="E248" s="12"/>
      <c r="F248" s="13"/>
      <c r="G248" s="14"/>
      <c r="H248" s="28"/>
      <c r="I248" s="30"/>
    </row>
    <row r="249" spans="1:9" ht="21.75" customHeight="1">
      <c r="A249" s="64" t="s">
        <v>53</v>
      </c>
      <c r="B249" s="290"/>
      <c r="C249" s="64" t="s">
        <v>238</v>
      </c>
      <c r="D249" s="11">
        <v>240</v>
      </c>
      <c r="E249" s="12"/>
      <c r="F249" s="13"/>
      <c r="G249" s="14"/>
      <c r="H249" s="28"/>
      <c r="I249" s="30"/>
    </row>
    <row r="250" spans="1:9" ht="21.75" customHeight="1">
      <c r="A250" s="64" t="s">
        <v>56</v>
      </c>
      <c r="B250" s="290"/>
      <c r="C250" s="64" t="s">
        <v>239</v>
      </c>
      <c r="D250" s="11">
        <v>60</v>
      </c>
      <c r="E250" s="12"/>
      <c r="F250" s="13"/>
      <c r="G250" s="14"/>
      <c r="H250" s="28"/>
      <c r="I250" s="30"/>
    </row>
    <row r="251" spans="1:9" ht="21.75" customHeight="1">
      <c r="A251" s="64" t="s">
        <v>59</v>
      </c>
      <c r="B251" s="64" t="s">
        <v>240</v>
      </c>
      <c r="C251" s="64" t="s">
        <v>241</v>
      </c>
      <c r="D251" s="212">
        <v>300</v>
      </c>
      <c r="E251" s="12"/>
      <c r="F251" s="13"/>
      <c r="G251" s="14"/>
      <c r="H251" s="28"/>
      <c r="I251" s="30"/>
    </row>
    <row r="252" spans="1:9" ht="21.75" customHeight="1">
      <c r="A252" s="64" t="s">
        <v>62</v>
      </c>
      <c r="B252" s="290" t="s">
        <v>242</v>
      </c>
      <c r="C252" s="64" t="s">
        <v>243</v>
      </c>
      <c r="D252" s="212">
        <v>600</v>
      </c>
      <c r="E252" s="12"/>
      <c r="F252" s="13"/>
      <c r="G252" s="14"/>
      <c r="H252" s="28"/>
      <c r="I252" s="30"/>
    </row>
    <row r="253" spans="1:9" ht="21.75" customHeight="1">
      <c r="A253" s="64" t="s">
        <v>64</v>
      </c>
      <c r="B253" s="290"/>
      <c r="C253" s="64" t="s">
        <v>244</v>
      </c>
      <c r="D253" s="212">
        <v>500</v>
      </c>
      <c r="E253" s="12"/>
      <c r="F253" s="13"/>
      <c r="G253" s="14"/>
      <c r="H253" s="28"/>
      <c r="I253" s="30"/>
    </row>
    <row r="254" spans="1:9" ht="14.25" customHeight="1">
      <c r="A254" s="305" t="s">
        <v>10</v>
      </c>
      <c r="B254" s="305"/>
      <c r="C254" s="305"/>
      <c r="D254" s="305"/>
      <c r="E254" s="306"/>
      <c r="F254" s="10">
        <f>SUM(F242:F253)</f>
        <v>0</v>
      </c>
      <c r="G254" s="10">
        <f>SUM(G242:G253)</f>
        <v>0</v>
      </c>
      <c r="H254" s="29">
        <f>SUM(H242:H253)</f>
        <v>0</v>
      </c>
      <c r="I254" s="25"/>
    </row>
    <row r="256" spans="1:9" ht="11.25" customHeight="1">
      <c r="A256" s="312" t="s">
        <v>479</v>
      </c>
      <c r="B256" s="312"/>
      <c r="C256" s="312"/>
      <c r="D256" s="312"/>
      <c r="E256" s="312"/>
      <c r="F256" s="312"/>
      <c r="G256" s="312"/>
      <c r="H256" s="312"/>
      <c r="I256" s="313"/>
    </row>
    <row r="257" spans="1:9" ht="56.25" customHeight="1">
      <c r="A257" s="64" t="s">
        <v>1</v>
      </c>
      <c r="B257" s="64" t="s">
        <v>2</v>
      </c>
      <c r="C257" s="64" t="s">
        <v>3</v>
      </c>
      <c r="D257" s="64" t="s">
        <v>4</v>
      </c>
      <c r="E257" s="217" t="s">
        <v>5</v>
      </c>
      <c r="F257" s="10" t="s">
        <v>6</v>
      </c>
      <c r="G257" s="10" t="s">
        <v>7</v>
      </c>
      <c r="H257" s="29" t="s">
        <v>8</v>
      </c>
      <c r="I257" s="63" t="s">
        <v>435</v>
      </c>
    </row>
    <row r="258" spans="1:9" ht="30.75" customHeight="1">
      <c r="A258" s="64" t="s">
        <v>34</v>
      </c>
      <c r="B258" s="64" t="s">
        <v>245</v>
      </c>
      <c r="C258" s="64" t="s">
        <v>246</v>
      </c>
      <c r="D258" s="7">
        <v>300</v>
      </c>
      <c r="E258" s="235"/>
      <c r="F258" s="14"/>
      <c r="G258" s="14"/>
      <c r="H258" s="28"/>
      <c r="I258" s="63"/>
    </row>
    <row r="259" spans="1:9" ht="30.75" customHeight="1">
      <c r="A259" s="64" t="s">
        <v>37</v>
      </c>
      <c r="B259" s="64" t="s">
        <v>247</v>
      </c>
      <c r="C259" s="64" t="s">
        <v>610</v>
      </c>
      <c r="D259" s="7">
        <v>3000</v>
      </c>
      <c r="E259" s="236"/>
      <c r="F259" s="14"/>
      <c r="G259" s="14"/>
      <c r="H259" s="28"/>
      <c r="I259" s="30"/>
    </row>
    <row r="260" spans="1:9" ht="30.75" customHeight="1">
      <c r="A260" s="286" t="s">
        <v>40</v>
      </c>
      <c r="B260" s="64" t="s">
        <v>139</v>
      </c>
      <c r="C260" s="286" t="s">
        <v>611</v>
      </c>
      <c r="D260" s="7">
        <v>5000</v>
      </c>
      <c r="E260" s="236"/>
      <c r="F260" s="14"/>
      <c r="G260" s="14"/>
      <c r="H260" s="28"/>
      <c r="I260" s="30"/>
    </row>
    <row r="261" spans="1:9" ht="11.25">
      <c r="A261" s="294" t="s">
        <v>10</v>
      </c>
      <c r="B261" s="294"/>
      <c r="C261" s="294"/>
      <c r="D261" s="294"/>
      <c r="E261" s="294"/>
      <c r="F261" s="206">
        <f>SUM(F258:F260)</f>
        <v>0</v>
      </c>
      <c r="G261" s="206">
        <f>SUM(G258:G260)</f>
        <v>0</v>
      </c>
      <c r="H261" s="207">
        <f>SUM(H258:H260)</f>
        <v>0</v>
      </c>
      <c r="I261" s="30"/>
    </row>
    <row r="262" spans="4:9" ht="11.25">
      <c r="D262" s="223"/>
      <c r="F262" s="9"/>
      <c r="G262" s="9"/>
      <c r="H262" s="9"/>
      <c r="I262" s="15"/>
    </row>
    <row r="263" spans="1:9" ht="14.25" customHeight="1">
      <c r="A263" s="307" t="s">
        <v>597</v>
      </c>
      <c r="B263" s="307"/>
      <c r="C263" s="307"/>
      <c r="D263" s="307"/>
      <c r="E263" s="307"/>
      <c r="F263" s="307"/>
      <c r="G263" s="307"/>
      <c r="H263" s="307"/>
      <c r="I263" s="307"/>
    </row>
    <row r="264" spans="1:9" ht="54" customHeight="1">
      <c r="A264" s="254" t="s">
        <v>1</v>
      </c>
      <c r="B264" s="254" t="s">
        <v>2</v>
      </c>
      <c r="C264" s="254" t="s">
        <v>3</v>
      </c>
      <c r="D264" s="254" t="s">
        <v>4</v>
      </c>
      <c r="E264" s="255" t="s">
        <v>5</v>
      </c>
      <c r="F264" s="256" t="s">
        <v>6</v>
      </c>
      <c r="G264" s="256" t="s">
        <v>7</v>
      </c>
      <c r="H264" s="257" t="s">
        <v>8</v>
      </c>
      <c r="I264" s="61" t="s">
        <v>435</v>
      </c>
    </row>
    <row r="265" spans="1:9" ht="21.75" customHeight="1">
      <c r="A265" s="64" t="s">
        <v>34</v>
      </c>
      <c r="B265" s="290" t="s">
        <v>248</v>
      </c>
      <c r="C265" s="64" t="s">
        <v>249</v>
      </c>
      <c r="D265" s="64">
        <v>75</v>
      </c>
      <c r="E265" s="229"/>
      <c r="F265" s="14"/>
      <c r="G265" s="14"/>
      <c r="H265" s="28"/>
      <c r="I265" s="30"/>
    </row>
    <row r="266" spans="1:9" ht="21.75" customHeight="1">
      <c r="A266" s="64" t="s">
        <v>37</v>
      </c>
      <c r="B266" s="290"/>
      <c r="C266" s="64" t="s">
        <v>250</v>
      </c>
      <c r="D266" s="64">
        <v>130</v>
      </c>
      <c r="E266" s="229"/>
      <c r="F266" s="14"/>
      <c r="G266" s="14"/>
      <c r="H266" s="28"/>
      <c r="I266" s="30"/>
    </row>
    <row r="267" spans="1:9" ht="11.25">
      <c r="A267" s="294" t="s">
        <v>10</v>
      </c>
      <c r="B267" s="294"/>
      <c r="C267" s="294"/>
      <c r="D267" s="294"/>
      <c r="E267" s="294"/>
      <c r="F267" s="10">
        <f>SUM(F265:F266)</f>
        <v>0</v>
      </c>
      <c r="G267" s="10">
        <f>SUM(G265:G266)</f>
        <v>0</v>
      </c>
      <c r="H267" s="29">
        <f>SUM(H265:H266)</f>
        <v>0</v>
      </c>
      <c r="I267" s="30"/>
    </row>
    <row r="268" spans="4:9" ht="11.25">
      <c r="D268" s="223"/>
      <c r="F268" s="9"/>
      <c r="G268" s="9"/>
      <c r="H268" s="9"/>
      <c r="I268" s="15"/>
    </row>
    <row r="269" spans="1:9" ht="11.25">
      <c r="A269" s="293" t="s">
        <v>157</v>
      </c>
      <c r="B269" s="293"/>
      <c r="C269" s="293"/>
      <c r="D269" s="293"/>
      <c r="E269" s="293"/>
      <c r="F269" s="293"/>
      <c r="G269" s="293"/>
      <c r="H269" s="293"/>
      <c r="I269" s="293"/>
    </row>
    <row r="270" spans="1:9" ht="11.25">
      <c r="A270" s="291" t="s">
        <v>251</v>
      </c>
      <c r="B270" s="291"/>
      <c r="C270" s="291"/>
      <c r="D270" s="291"/>
      <c r="E270" s="291"/>
      <c r="F270" s="291"/>
      <c r="G270" s="291"/>
      <c r="H270" s="291"/>
      <c r="I270" s="291"/>
    </row>
    <row r="271" spans="1:9" ht="58.5" customHeight="1">
      <c r="A271" s="254" t="s">
        <v>1</v>
      </c>
      <c r="B271" s="254" t="s">
        <v>2</v>
      </c>
      <c r="C271" s="254" t="s">
        <v>252</v>
      </c>
      <c r="D271" s="254" t="s">
        <v>253</v>
      </c>
      <c r="E271" s="255" t="s">
        <v>254</v>
      </c>
      <c r="F271" s="256" t="s">
        <v>6</v>
      </c>
      <c r="G271" s="256" t="s">
        <v>7</v>
      </c>
      <c r="H271" s="257" t="s">
        <v>8</v>
      </c>
      <c r="I271" s="61" t="s">
        <v>435</v>
      </c>
    </row>
    <row r="272" spans="1:9" ht="30.75" customHeight="1">
      <c r="A272" s="7" t="s">
        <v>34</v>
      </c>
      <c r="B272" s="64" t="s">
        <v>255</v>
      </c>
      <c r="C272" s="64" t="s">
        <v>256</v>
      </c>
      <c r="D272" s="45">
        <v>124800</v>
      </c>
      <c r="E272" s="237"/>
      <c r="F272" s="238"/>
      <c r="G272" s="238"/>
      <c r="H272" s="239"/>
      <c r="I272" s="240"/>
    </row>
    <row r="273" spans="1:9" ht="33.75">
      <c r="A273" s="7" t="s">
        <v>37</v>
      </c>
      <c r="B273" s="64" t="s">
        <v>525</v>
      </c>
      <c r="C273" s="64" t="s">
        <v>257</v>
      </c>
      <c r="D273" s="45">
        <v>100000</v>
      </c>
      <c r="E273" s="237"/>
      <c r="F273" s="238"/>
      <c r="G273" s="238"/>
      <c r="H273" s="239"/>
      <c r="I273" s="240"/>
    </row>
    <row r="274" spans="1:9" ht="11.25">
      <c r="A274" s="314" t="s">
        <v>10</v>
      </c>
      <c r="B274" s="315"/>
      <c r="C274" s="315"/>
      <c r="D274" s="315"/>
      <c r="E274" s="316"/>
      <c r="F274" s="241">
        <f>SUM(F272:F273)</f>
        <v>0</v>
      </c>
      <c r="G274" s="241">
        <f>SUM(G272:G273)</f>
        <v>0</v>
      </c>
      <c r="H274" s="242">
        <f>SUM(H272:H273)</f>
        <v>0</v>
      </c>
      <c r="I274" s="243"/>
    </row>
    <row r="275" spans="4:9" ht="11.25">
      <c r="D275" s="223"/>
      <c r="F275" s="9"/>
      <c r="G275" s="9"/>
      <c r="H275" s="9"/>
      <c r="I275" s="15"/>
    </row>
    <row r="276" spans="1:9" ht="11.25">
      <c r="A276" s="292" t="s">
        <v>480</v>
      </c>
      <c r="B276" s="292"/>
      <c r="C276" s="292"/>
      <c r="D276" s="292"/>
      <c r="E276" s="292"/>
      <c r="F276" s="292"/>
      <c r="G276" s="292"/>
      <c r="H276" s="292"/>
      <c r="I276" s="293"/>
    </row>
    <row r="277" spans="1:9" ht="58.5" customHeight="1">
      <c r="A277" s="64" t="s">
        <v>1</v>
      </c>
      <c r="B277" s="64" t="s">
        <v>2</v>
      </c>
      <c r="C277" s="64" t="s">
        <v>3</v>
      </c>
      <c r="D277" s="64" t="s">
        <v>4</v>
      </c>
      <c r="E277" s="217" t="s">
        <v>5</v>
      </c>
      <c r="F277" s="10" t="s">
        <v>6</v>
      </c>
      <c r="G277" s="10" t="s">
        <v>7</v>
      </c>
      <c r="H277" s="29" t="s">
        <v>8</v>
      </c>
      <c r="I277" s="63" t="s">
        <v>435</v>
      </c>
    </row>
    <row r="278" spans="1:9" ht="21.75" customHeight="1">
      <c r="A278" s="7" t="s">
        <v>34</v>
      </c>
      <c r="B278" s="64" t="s">
        <v>258</v>
      </c>
      <c r="C278" s="64" t="s">
        <v>259</v>
      </c>
      <c r="D278" s="7">
        <v>15</v>
      </c>
      <c r="E278" s="236"/>
      <c r="F278" s="14"/>
      <c r="G278" s="14"/>
      <c r="H278" s="28"/>
      <c r="I278" s="30"/>
    </row>
    <row r="279" spans="1:9" ht="11.25">
      <c r="A279" s="294" t="s">
        <v>10</v>
      </c>
      <c r="B279" s="294"/>
      <c r="C279" s="294"/>
      <c r="D279" s="294"/>
      <c r="E279" s="294"/>
      <c r="F279" s="10">
        <f>SUM(F278)</f>
        <v>0</v>
      </c>
      <c r="G279" s="10">
        <f>SUM(G278)</f>
        <v>0</v>
      </c>
      <c r="H279" s="29">
        <f>SUM(H278)</f>
        <v>0</v>
      </c>
      <c r="I279" s="30"/>
    </row>
    <row r="280" spans="1:9" ht="11.25">
      <c r="A280" s="227"/>
      <c r="C280" s="227"/>
      <c r="D280" s="223"/>
      <c r="E280" s="228"/>
      <c r="F280" s="226"/>
      <c r="G280" s="226"/>
      <c r="H280" s="226"/>
      <c r="I280" s="15"/>
    </row>
    <row r="281" spans="1:9" ht="11.25">
      <c r="A281" s="291" t="s">
        <v>481</v>
      </c>
      <c r="B281" s="291"/>
      <c r="C281" s="291"/>
      <c r="D281" s="291"/>
      <c r="E281" s="291"/>
      <c r="F281" s="291"/>
      <c r="G281" s="291"/>
      <c r="H281" s="291"/>
      <c r="I281" s="291"/>
    </row>
    <row r="282" spans="1:9" ht="57" customHeight="1">
      <c r="A282" s="254" t="s">
        <v>1</v>
      </c>
      <c r="B282" s="254" t="s">
        <v>2</v>
      </c>
      <c r="C282" s="254" t="s">
        <v>3</v>
      </c>
      <c r="D282" s="254" t="s">
        <v>183</v>
      </c>
      <c r="E282" s="255" t="s">
        <v>184</v>
      </c>
      <c r="F282" s="256" t="s">
        <v>6</v>
      </c>
      <c r="G282" s="256" t="s">
        <v>260</v>
      </c>
      <c r="H282" s="257" t="s">
        <v>8</v>
      </c>
      <c r="I282" s="61" t="s">
        <v>435</v>
      </c>
    </row>
    <row r="283" spans="1:9" ht="21.75" customHeight="1">
      <c r="A283" s="64" t="s">
        <v>34</v>
      </c>
      <c r="B283" s="64" t="s">
        <v>261</v>
      </c>
      <c r="C283" s="64" t="s">
        <v>262</v>
      </c>
      <c r="D283" s="64">
        <v>3</v>
      </c>
      <c r="E283" s="217"/>
      <c r="F283" s="14"/>
      <c r="G283" s="14"/>
      <c r="H283" s="28"/>
      <c r="I283" s="63"/>
    </row>
    <row r="284" spans="1:9" ht="21.75" customHeight="1">
      <c r="A284" s="64" t="s">
        <v>37</v>
      </c>
      <c r="B284" s="64" t="s">
        <v>263</v>
      </c>
      <c r="C284" s="64" t="s">
        <v>264</v>
      </c>
      <c r="D284" s="64">
        <v>3</v>
      </c>
      <c r="E284" s="217"/>
      <c r="F284" s="14"/>
      <c r="G284" s="14"/>
      <c r="H284" s="28"/>
      <c r="I284" s="30"/>
    </row>
    <row r="285" spans="1:9" ht="21.75" customHeight="1">
      <c r="A285" s="64" t="s">
        <v>40</v>
      </c>
      <c r="B285" s="64" t="s">
        <v>265</v>
      </c>
      <c r="C285" s="64" t="s">
        <v>266</v>
      </c>
      <c r="D285" s="64">
        <v>5</v>
      </c>
      <c r="E285" s="217"/>
      <c r="F285" s="14"/>
      <c r="G285" s="14"/>
      <c r="H285" s="28"/>
      <c r="I285" s="63"/>
    </row>
    <row r="286" spans="1:9" ht="21.75" customHeight="1">
      <c r="A286" s="64" t="s">
        <v>42</v>
      </c>
      <c r="B286" s="64" t="s">
        <v>267</v>
      </c>
      <c r="C286" s="64" t="s">
        <v>543</v>
      </c>
      <c r="D286" s="64">
        <v>12</v>
      </c>
      <c r="E286" s="217"/>
      <c r="F286" s="14"/>
      <c r="G286" s="14"/>
      <c r="H286" s="28"/>
      <c r="I286" s="63"/>
    </row>
    <row r="287" spans="1:9" ht="21.75" customHeight="1">
      <c r="A287" s="64" t="s">
        <v>44</v>
      </c>
      <c r="B287" s="64" t="s">
        <v>268</v>
      </c>
      <c r="C287" s="64" t="s">
        <v>269</v>
      </c>
      <c r="D287" s="64">
        <v>4</v>
      </c>
      <c r="E287" s="217"/>
      <c r="F287" s="14"/>
      <c r="G287" s="14"/>
      <c r="H287" s="28"/>
      <c r="I287" s="63"/>
    </row>
    <row r="288" spans="1:9" ht="21.75" customHeight="1">
      <c r="A288" s="64" t="s">
        <v>47</v>
      </c>
      <c r="B288" s="64" t="s">
        <v>270</v>
      </c>
      <c r="C288" s="64" t="s">
        <v>271</v>
      </c>
      <c r="D288" s="64">
        <v>20</v>
      </c>
      <c r="E288" s="217"/>
      <c r="F288" s="14"/>
      <c r="G288" s="14"/>
      <c r="H288" s="28"/>
      <c r="I288" s="63"/>
    </row>
    <row r="289" spans="1:9" ht="21.75" customHeight="1">
      <c r="A289" s="64" t="s">
        <v>50</v>
      </c>
      <c r="B289" s="64" t="s">
        <v>272</v>
      </c>
      <c r="C289" s="64" t="s">
        <v>262</v>
      </c>
      <c r="D289" s="64">
        <v>4</v>
      </c>
      <c r="E289" s="217"/>
      <c r="F289" s="14"/>
      <c r="G289" s="14"/>
      <c r="H289" s="28"/>
      <c r="I289" s="63"/>
    </row>
    <row r="290" spans="1:9" ht="21.75" customHeight="1">
      <c r="A290" s="64" t="s">
        <v>53</v>
      </c>
      <c r="B290" s="64" t="s">
        <v>273</v>
      </c>
      <c r="C290" s="64" t="s">
        <v>274</v>
      </c>
      <c r="D290" s="64">
        <v>8</v>
      </c>
      <c r="E290" s="217"/>
      <c r="F290" s="14"/>
      <c r="G290" s="14"/>
      <c r="H290" s="28"/>
      <c r="I290" s="63"/>
    </row>
    <row r="291" spans="1:9" ht="21.75" customHeight="1">
      <c r="A291" s="64" t="s">
        <v>56</v>
      </c>
      <c r="B291" s="64" t="s">
        <v>275</v>
      </c>
      <c r="C291" s="64" t="s">
        <v>276</v>
      </c>
      <c r="D291" s="64">
        <v>3</v>
      </c>
      <c r="E291" s="217"/>
      <c r="F291" s="14"/>
      <c r="G291" s="14"/>
      <c r="H291" s="28"/>
      <c r="I291" s="63"/>
    </row>
    <row r="292" spans="1:9" ht="21.75" customHeight="1">
      <c r="A292" s="64" t="s">
        <v>59</v>
      </c>
      <c r="B292" s="64" t="s">
        <v>277</v>
      </c>
      <c r="C292" s="64" t="s">
        <v>278</v>
      </c>
      <c r="D292" s="64">
        <v>50</v>
      </c>
      <c r="E292" s="217"/>
      <c r="F292" s="14"/>
      <c r="G292" s="14"/>
      <c r="H292" s="28"/>
      <c r="I292" s="63"/>
    </row>
    <row r="293" spans="1:9" ht="21.75" customHeight="1">
      <c r="A293" s="64" t="s">
        <v>62</v>
      </c>
      <c r="B293" s="64" t="s">
        <v>279</v>
      </c>
      <c r="C293" s="64" t="s">
        <v>280</v>
      </c>
      <c r="D293" s="64">
        <v>15</v>
      </c>
      <c r="E293" s="217"/>
      <c r="F293" s="14"/>
      <c r="G293" s="14"/>
      <c r="H293" s="28"/>
      <c r="I293" s="63"/>
    </row>
    <row r="294" spans="1:9" ht="14.25" customHeight="1">
      <c r="A294" s="305" t="s">
        <v>10</v>
      </c>
      <c r="B294" s="305"/>
      <c r="C294" s="305"/>
      <c r="D294" s="305"/>
      <c r="E294" s="305"/>
      <c r="F294" s="10">
        <f>SUM(F283:F293)</f>
        <v>0</v>
      </c>
      <c r="G294" s="10">
        <f>SUM(G283:G293)</f>
        <v>0</v>
      </c>
      <c r="H294" s="29">
        <f>SUM(H283:H293)</f>
        <v>0</v>
      </c>
      <c r="I294" s="30"/>
    </row>
    <row r="295" spans="1:9" ht="11.25">
      <c r="A295" s="17"/>
      <c r="C295" s="17"/>
      <c r="D295" s="18"/>
      <c r="E295" s="19"/>
      <c r="F295" s="226"/>
      <c r="G295" s="226"/>
      <c r="H295" s="226"/>
      <c r="I295" s="15"/>
    </row>
    <row r="296" spans="1:9" ht="11.25">
      <c r="A296" s="302" t="s">
        <v>482</v>
      </c>
      <c r="B296" s="302"/>
      <c r="C296" s="302"/>
      <c r="D296" s="302"/>
      <c r="E296" s="302"/>
      <c r="F296" s="302"/>
      <c r="G296" s="302"/>
      <c r="H296" s="302"/>
      <c r="I296" s="303"/>
    </row>
    <row r="297" spans="1:9" ht="56.25" customHeight="1">
      <c r="A297" s="64" t="s">
        <v>1</v>
      </c>
      <c r="B297" s="64" t="s">
        <v>2</v>
      </c>
      <c r="C297" s="64" t="s">
        <v>3</v>
      </c>
      <c r="D297" s="64" t="s">
        <v>125</v>
      </c>
      <c r="E297" s="217" t="s">
        <v>5</v>
      </c>
      <c r="F297" s="10" t="s">
        <v>6</v>
      </c>
      <c r="G297" s="10" t="s">
        <v>260</v>
      </c>
      <c r="H297" s="29" t="s">
        <v>8</v>
      </c>
      <c r="I297" s="63" t="s">
        <v>435</v>
      </c>
    </row>
    <row r="298" spans="1:9" ht="22.5">
      <c r="A298" s="64" t="s">
        <v>34</v>
      </c>
      <c r="B298" s="64" t="s">
        <v>281</v>
      </c>
      <c r="C298" s="64" t="s">
        <v>282</v>
      </c>
      <c r="D298" s="7">
        <v>250</v>
      </c>
      <c r="E298" s="235"/>
      <c r="F298" s="14"/>
      <c r="G298" s="14"/>
      <c r="H298" s="28"/>
      <c r="I298" s="63"/>
    </row>
    <row r="299" spans="1:9" ht="22.5">
      <c r="A299" s="64" t="s">
        <v>37</v>
      </c>
      <c r="B299" s="7" t="s">
        <v>283</v>
      </c>
      <c r="C299" s="64" t="s">
        <v>284</v>
      </c>
      <c r="D299" s="7">
        <v>250</v>
      </c>
      <c r="E299" s="235"/>
      <c r="F299" s="14"/>
      <c r="G299" s="14"/>
      <c r="H299" s="28"/>
      <c r="I299" s="63"/>
    </row>
    <row r="300" spans="1:9" ht="14.25" customHeight="1">
      <c r="A300" s="305" t="s">
        <v>10</v>
      </c>
      <c r="B300" s="305"/>
      <c r="C300" s="305"/>
      <c r="D300" s="305"/>
      <c r="E300" s="305"/>
      <c r="F300" s="10">
        <f>SUM(F298:F299)</f>
        <v>0</v>
      </c>
      <c r="G300" s="10">
        <f>SUM(G298:G299)</f>
        <v>0</v>
      </c>
      <c r="H300" s="29">
        <f>SUM(H298:H299)</f>
        <v>0</v>
      </c>
      <c r="I300" s="30"/>
    </row>
    <row r="302" spans="1:9" ht="11.25">
      <c r="A302" s="292" t="s">
        <v>483</v>
      </c>
      <c r="B302" s="292"/>
      <c r="C302" s="292"/>
      <c r="D302" s="292"/>
      <c r="E302" s="292"/>
      <c r="F302" s="292"/>
      <c r="G302" s="292"/>
      <c r="H302" s="292"/>
      <c r="I302" s="293"/>
    </row>
    <row r="303" spans="1:9" ht="54" customHeight="1">
      <c r="A303" s="64" t="s">
        <v>1</v>
      </c>
      <c r="B303" s="64" t="s">
        <v>2</v>
      </c>
      <c r="C303" s="64" t="s">
        <v>3</v>
      </c>
      <c r="D303" s="64" t="s">
        <v>4</v>
      </c>
      <c r="E303" s="217" t="s">
        <v>5</v>
      </c>
      <c r="F303" s="10" t="s">
        <v>6</v>
      </c>
      <c r="G303" s="10" t="s">
        <v>7</v>
      </c>
      <c r="H303" s="29" t="s">
        <v>8</v>
      </c>
      <c r="I303" s="63" t="s">
        <v>435</v>
      </c>
    </row>
    <row r="304" spans="1:9" ht="123.75">
      <c r="A304" s="64" t="s">
        <v>34</v>
      </c>
      <c r="B304" s="64" t="s">
        <v>285</v>
      </c>
      <c r="C304" s="64" t="s">
        <v>286</v>
      </c>
      <c r="D304" s="64">
        <v>50</v>
      </c>
      <c r="E304" s="217"/>
      <c r="F304" s="14"/>
      <c r="G304" s="14"/>
      <c r="H304" s="28"/>
      <c r="I304" s="30"/>
    </row>
    <row r="305" spans="1:9" ht="14.25" customHeight="1">
      <c r="A305" s="305" t="s">
        <v>10</v>
      </c>
      <c r="B305" s="305"/>
      <c r="C305" s="305"/>
      <c r="D305" s="305"/>
      <c r="E305" s="305"/>
      <c r="F305" s="10">
        <f>SUM(F304)</f>
        <v>0</v>
      </c>
      <c r="G305" s="10">
        <f>SUM(G304)</f>
        <v>0</v>
      </c>
      <c r="H305" s="29">
        <f>SUM(H304)</f>
        <v>0</v>
      </c>
      <c r="I305" s="30"/>
    </row>
    <row r="306" spans="4:9" ht="11.25">
      <c r="D306" s="223"/>
      <c r="F306" s="9"/>
      <c r="G306" s="9"/>
      <c r="H306" s="9"/>
      <c r="I306" s="15"/>
    </row>
    <row r="307" spans="1:9" ht="11.25" customHeight="1">
      <c r="A307" s="298" t="s">
        <v>484</v>
      </c>
      <c r="B307" s="298"/>
      <c r="C307" s="298"/>
      <c r="D307" s="298"/>
      <c r="E307" s="298"/>
      <c r="F307" s="298"/>
      <c r="G307" s="298"/>
      <c r="H307" s="298"/>
      <c r="I307" s="298"/>
    </row>
    <row r="308" spans="1:9" ht="54" customHeight="1">
      <c r="A308" s="64" t="s">
        <v>1</v>
      </c>
      <c r="B308" s="64" t="s">
        <v>2</v>
      </c>
      <c r="C308" s="64" t="s">
        <v>3</v>
      </c>
      <c r="D308" s="64" t="s">
        <v>4</v>
      </c>
      <c r="E308" s="217" t="s">
        <v>5</v>
      </c>
      <c r="F308" s="10" t="s">
        <v>6</v>
      </c>
      <c r="G308" s="10" t="s">
        <v>7</v>
      </c>
      <c r="H308" s="10" t="s">
        <v>8</v>
      </c>
      <c r="I308" s="63" t="s">
        <v>435</v>
      </c>
    </row>
    <row r="309" spans="1:9" ht="33.75">
      <c r="A309" s="64" t="s">
        <v>34</v>
      </c>
      <c r="B309" s="64" t="s">
        <v>287</v>
      </c>
      <c r="C309" s="64" t="s">
        <v>288</v>
      </c>
      <c r="D309" s="64">
        <v>120</v>
      </c>
      <c r="E309" s="217"/>
      <c r="F309" s="14"/>
      <c r="G309" s="14"/>
      <c r="H309" s="28"/>
      <c r="I309" s="30"/>
    </row>
    <row r="310" spans="1:9" ht="11.25">
      <c r="A310" s="294" t="s">
        <v>10</v>
      </c>
      <c r="B310" s="294"/>
      <c r="C310" s="294"/>
      <c r="D310" s="294"/>
      <c r="E310" s="294"/>
      <c r="F310" s="213">
        <f>SUM(F309)</f>
        <v>0</v>
      </c>
      <c r="G310" s="213">
        <f>SUM(G309)</f>
        <v>0</v>
      </c>
      <c r="H310" s="214">
        <f>SUM(H309)</f>
        <v>0</v>
      </c>
      <c r="I310" s="30"/>
    </row>
    <row r="311" spans="4:9" ht="11.25">
      <c r="D311" s="223"/>
      <c r="F311" s="9"/>
      <c r="G311" s="9"/>
      <c r="H311" s="9"/>
      <c r="I311" s="15"/>
    </row>
    <row r="312" spans="1:9" ht="14.25" customHeight="1">
      <c r="A312" s="308" t="s">
        <v>485</v>
      </c>
      <c r="B312" s="308"/>
      <c r="C312" s="308"/>
      <c r="D312" s="308"/>
      <c r="E312" s="308"/>
      <c r="F312" s="308"/>
      <c r="G312" s="308"/>
      <c r="H312" s="308"/>
      <c r="I312" s="309"/>
    </row>
    <row r="313" spans="1:9" ht="55.5" customHeight="1">
      <c r="A313" s="64" t="s">
        <v>1</v>
      </c>
      <c r="B313" s="64" t="s">
        <v>2</v>
      </c>
      <c r="C313" s="64" t="s">
        <v>3</v>
      </c>
      <c r="D313" s="64" t="s">
        <v>4</v>
      </c>
      <c r="E313" s="217" t="s">
        <v>5</v>
      </c>
      <c r="F313" s="10" t="s">
        <v>6</v>
      </c>
      <c r="G313" s="10" t="s">
        <v>7</v>
      </c>
      <c r="H313" s="29" t="s">
        <v>8</v>
      </c>
      <c r="I313" s="63" t="s">
        <v>435</v>
      </c>
    </row>
    <row r="314" spans="1:9" ht="21.75" customHeight="1">
      <c r="A314" s="7">
        <v>1</v>
      </c>
      <c r="B314" s="64" t="s">
        <v>289</v>
      </c>
      <c r="C314" s="64" t="s">
        <v>290</v>
      </c>
      <c r="D314" s="7">
        <v>160</v>
      </c>
      <c r="E314" s="235"/>
      <c r="F314" s="233"/>
      <c r="G314" s="233"/>
      <c r="H314" s="234"/>
      <c r="I314" s="30"/>
    </row>
    <row r="315" spans="1:9" ht="11.25">
      <c r="A315" s="294" t="s">
        <v>10</v>
      </c>
      <c r="B315" s="294"/>
      <c r="C315" s="294"/>
      <c r="D315" s="294"/>
      <c r="E315" s="294"/>
      <c r="F315" s="10">
        <f>SUM(F314)</f>
        <v>0</v>
      </c>
      <c r="G315" s="10">
        <f>SUM(G314)</f>
        <v>0</v>
      </c>
      <c r="H315" s="29">
        <f>SUM(H314)</f>
        <v>0</v>
      </c>
      <c r="I315" s="30"/>
    </row>
    <row r="316" spans="4:9" ht="12.75" customHeight="1">
      <c r="D316" s="223"/>
      <c r="F316" s="9"/>
      <c r="G316" s="9"/>
      <c r="H316" s="9"/>
      <c r="I316" s="15"/>
    </row>
    <row r="317" spans="1:9" ht="14.25" customHeight="1">
      <c r="A317" s="289" t="s">
        <v>486</v>
      </c>
      <c r="B317" s="289"/>
      <c r="C317" s="289"/>
      <c r="D317" s="289"/>
      <c r="E317" s="289"/>
      <c r="F317" s="289"/>
      <c r="G317" s="289"/>
      <c r="H317" s="289"/>
      <c r="I317" s="289"/>
    </row>
    <row r="318" spans="1:9" ht="55.5" customHeight="1">
      <c r="A318" s="254" t="s">
        <v>1</v>
      </c>
      <c r="B318" s="254" t="s">
        <v>2</v>
      </c>
      <c r="C318" s="254" t="s">
        <v>3</v>
      </c>
      <c r="D318" s="254" t="s">
        <v>4</v>
      </c>
      <c r="E318" s="255" t="s">
        <v>5</v>
      </c>
      <c r="F318" s="256" t="s">
        <v>6</v>
      </c>
      <c r="G318" s="256" t="s">
        <v>7</v>
      </c>
      <c r="H318" s="257" t="s">
        <v>8</v>
      </c>
      <c r="I318" s="61" t="s">
        <v>435</v>
      </c>
    </row>
    <row r="319" spans="1:9" ht="21.75" customHeight="1">
      <c r="A319" s="64" t="s">
        <v>34</v>
      </c>
      <c r="B319" s="290" t="s">
        <v>291</v>
      </c>
      <c r="C319" s="64" t="s">
        <v>292</v>
      </c>
      <c r="D319" s="64">
        <v>100</v>
      </c>
      <c r="E319" s="217"/>
      <c r="F319" s="14"/>
      <c r="G319" s="14"/>
      <c r="H319" s="28"/>
      <c r="I319" s="63"/>
    </row>
    <row r="320" spans="1:9" ht="21.75" customHeight="1">
      <c r="A320" s="64" t="s">
        <v>37</v>
      </c>
      <c r="B320" s="290"/>
      <c r="C320" s="64" t="s">
        <v>293</v>
      </c>
      <c r="D320" s="7">
        <v>20</v>
      </c>
      <c r="E320" s="235"/>
      <c r="F320" s="14"/>
      <c r="G320" s="14"/>
      <c r="H320" s="28"/>
      <c r="I320" s="30"/>
    </row>
    <row r="321" spans="1:9" ht="11.25">
      <c r="A321" s="294" t="s">
        <v>10</v>
      </c>
      <c r="B321" s="294"/>
      <c r="C321" s="294"/>
      <c r="D321" s="294"/>
      <c r="E321" s="294"/>
      <c r="F321" s="213">
        <f>SUM(F319:F320)</f>
        <v>0</v>
      </c>
      <c r="G321" s="213">
        <f>SUM(G319:G320)</f>
        <v>0</v>
      </c>
      <c r="H321" s="214">
        <f>SUM(H319:H320)</f>
        <v>0</v>
      </c>
      <c r="I321" s="30"/>
    </row>
    <row r="322" spans="4:9" ht="14.25" customHeight="1">
      <c r="D322" s="223"/>
      <c r="F322" s="9"/>
      <c r="G322" s="9"/>
      <c r="H322" s="9"/>
      <c r="I322" s="15"/>
    </row>
    <row r="323" spans="1:9" ht="14.25" customHeight="1">
      <c r="A323" s="298" t="s">
        <v>161</v>
      </c>
      <c r="B323" s="298"/>
      <c r="C323" s="298"/>
      <c r="D323" s="298"/>
      <c r="E323" s="298"/>
      <c r="F323" s="298"/>
      <c r="G323" s="298"/>
      <c r="H323" s="298"/>
      <c r="I323" s="299"/>
    </row>
    <row r="324" spans="1:9" ht="54.75" customHeight="1">
      <c r="A324" s="64" t="s">
        <v>1</v>
      </c>
      <c r="B324" s="64" t="s">
        <v>2</v>
      </c>
      <c r="C324" s="64" t="s">
        <v>3</v>
      </c>
      <c r="D324" s="64" t="s">
        <v>4</v>
      </c>
      <c r="E324" s="217" t="s">
        <v>5</v>
      </c>
      <c r="F324" s="10" t="s">
        <v>6</v>
      </c>
      <c r="G324" s="10" t="s">
        <v>7</v>
      </c>
      <c r="H324" s="29" t="s">
        <v>8</v>
      </c>
      <c r="I324" s="63" t="s">
        <v>435</v>
      </c>
    </row>
    <row r="325" spans="1:9" ht="33.75">
      <c r="A325" s="7" t="s">
        <v>34</v>
      </c>
      <c r="B325" s="64" t="s">
        <v>294</v>
      </c>
      <c r="C325" s="64" t="s">
        <v>295</v>
      </c>
      <c r="D325" s="7">
        <v>35</v>
      </c>
      <c r="E325" s="236"/>
      <c r="F325" s="14"/>
      <c r="G325" s="14"/>
      <c r="H325" s="28"/>
      <c r="I325" s="63"/>
    </row>
    <row r="326" spans="1:9" ht="11.25">
      <c r="A326" s="294" t="s">
        <v>10</v>
      </c>
      <c r="B326" s="294"/>
      <c r="C326" s="294"/>
      <c r="D326" s="294"/>
      <c r="E326" s="294"/>
      <c r="F326" s="213">
        <f>SUM(F325)</f>
        <v>0</v>
      </c>
      <c r="G326" s="213">
        <f>SUM(G325)</f>
        <v>0</v>
      </c>
      <c r="H326" s="214">
        <f>SUM(H325)</f>
        <v>0</v>
      </c>
      <c r="I326" s="30"/>
    </row>
    <row r="327" spans="4:9" ht="11.25">
      <c r="D327" s="223"/>
      <c r="F327" s="9"/>
      <c r="G327" s="9"/>
      <c r="H327" s="9"/>
      <c r="I327" s="15"/>
    </row>
    <row r="328" spans="1:9" ht="11.25">
      <c r="A328" s="292" t="s">
        <v>487</v>
      </c>
      <c r="B328" s="292"/>
      <c r="C328" s="292"/>
      <c r="D328" s="292"/>
      <c r="E328" s="292"/>
      <c r="F328" s="292"/>
      <c r="G328" s="292"/>
      <c r="H328" s="292"/>
      <c r="I328" s="293"/>
    </row>
    <row r="329" spans="1:9" ht="52.5" customHeight="1">
      <c r="A329" s="64" t="s">
        <v>1</v>
      </c>
      <c r="B329" s="64" t="s">
        <v>2</v>
      </c>
      <c r="C329" s="64" t="s">
        <v>3</v>
      </c>
      <c r="D329" s="64" t="s">
        <v>4</v>
      </c>
      <c r="E329" s="217" t="s">
        <v>5</v>
      </c>
      <c r="F329" s="10" t="s">
        <v>6</v>
      </c>
      <c r="G329" s="10" t="s">
        <v>7</v>
      </c>
      <c r="H329" s="29" t="s">
        <v>8</v>
      </c>
      <c r="I329" s="63" t="s">
        <v>435</v>
      </c>
    </row>
    <row r="330" spans="1:9" ht="21.75" customHeight="1">
      <c r="A330" s="7" t="s">
        <v>34</v>
      </c>
      <c r="B330" s="64" t="s">
        <v>296</v>
      </c>
      <c r="C330" s="64" t="s">
        <v>297</v>
      </c>
      <c r="D330" s="7">
        <v>100</v>
      </c>
      <c r="E330" s="218"/>
      <c r="F330" s="14"/>
      <c r="G330" s="14"/>
      <c r="H330" s="28"/>
      <c r="I330" s="63"/>
    </row>
    <row r="331" spans="1:9" ht="11.25">
      <c r="A331" s="294" t="s">
        <v>10</v>
      </c>
      <c r="B331" s="294"/>
      <c r="C331" s="294"/>
      <c r="D331" s="294"/>
      <c r="E331" s="294"/>
      <c r="F331" s="10">
        <f>SUM(F330)</f>
        <v>0</v>
      </c>
      <c r="G331" s="10">
        <f>SUM(G330)</f>
        <v>0</v>
      </c>
      <c r="H331" s="29">
        <f>SUM(H330)</f>
        <v>0</v>
      </c>
      <c r="I331" s="30"/>
    </row>
    <row r="333" spans="1:9" ht="14.25" customHeight="1">
      <c r="A333" s="289" t="s">
        <v>488</v>
      </c>
      <c r="B333" s="289"/>
      <c r="C333" s="289"/>
      <c r="D333" s="289"/>
      <c r="E333" s="289"/>
      <c r="F333" s="289"/>
      <c r="G333" s="289"/>
      <c r="H333" s="289"/>
      <c r="I333" s="289"/>
    </row>
    <row r="334" spans="1:9" ht="54" customHeight="1">
      <c r="A334" s="63" t="s">
        <v>1</v>
      </c>
      <c r="B334" s="63" t="s">
        <v>2</v>
      </c>
      <c r="C334" s="63" t="s">
        <v>3</v>
      </c>
      <c r="D334" s="63" t="s">
        <v>4</v>
      </c>
      <c r="E334" s="12" t="s">
        <v>5</v>
      </c>
      <c r="F334" s="25" t="s">
        <v>6</v>
      </c>
      <c r="G334" s="25" t="s">
        <v>7</v>
      </c>
      <c r="H334" s="25" t="s">
        <v>8</v>
      </c>
      <c r="I334" s="63" t="s">
        <v>435</v>
      </c>
    </row>
    <row r="335" spans="1:10" s="8" customFormat="1" ht="21.75" customHeight="1">
      <c r="A335" s="23" t="s">
        <v>34</v>
      </c>
      <c r="B335" s="296" t="s">
        <v>298</v>
      </c>
      <c r="C335" s="63" t="s">
        <v>299</v>
      </c>
      <c r="D335" s="23">
        <v>300</v>
      </c>
      <c r="E335" s="24"/>
      <c r="F335" s="22"/>
      <c r="G335" s="22"/>
      <c r="H335" s="22"/>
      <c r="I335" s="63"/>
      <c r="J335" s="16"/>
    </row>
    <row r="336" spans="1:10" s="8" customFormat="1" ht="21.75" customHeight="1">
      <c r="A336" s="23" t="s">
        <v>37</v>
      </c>
      <c r="B336" s="296"/>
      <c r="C336" s="63" t="s">
        <v>300</v>
      </c>
      <c r="D336" s="23">
        <v>800</v>
      </c>
      <c r="E336" s="12"/>
      <c r="F336" s="22"/>
      <c r="G336" s="22"/>
      <c r="H336" s="22"/>
      <c r="I336" s="63"/>
      <c r="J336" s="16"/>
    </row>
    <row r="337" spans="1:10" s="8" customFormat="1" ht="14.25" customHeight="1">
      <c r="A337" s="317" t="s">
        <v>10</v>
      </c>
      <c r="B337" s="317"/>
      <c r="C337" s="317"/>
      <c r="D337" s="317"/>
      <c r="E337" s="317"/>
      <c r="F337" s="26">
        <f>SUM(F335:F336)</f>
        <v>0</v>
      </c>
      <c r="G337" s="26">
        <f>SUM(G335:G336)</f>
        <v>0</v>
      </c>
      <c r="H337" s="26">
        <f>SUM(H335:H336)</f>
        <v>0</v>
      </c>
      <c r="I337" s="30"/>
      <c r="J337" s="16"/>
    </row>
    <row r="338" spans="1:10" s="8" customFormat="1" ht="11.25">
      <c r="A338" s="17"/>
      <c r="B338" s="17"/>
      <c r="C338" s="17"/>
      <c r="D338" s="18"/>
      <c r="E338" s="19"/>
      <c r="F338" s="9"/>
      <c r="G338" s="21"/>
      <c r="H338" s="9"/>
      <c r="I338" s="15"/>
      <c r="J338" s="16"/>
    </row>
    <row r="339" spans="1:10" s="8" customFormat="1" ht="14.25" customHeight="1">
      <c r="A339" s="289" t="s">
        <v>489</v>
      </c>
      <c r="B339" s="289"/>
      <c r="C339" s="289"/>
      <c r="D339" s="289"/>
      <c r="E339" s="289"/>
      <c r="F339" s="289"/>
      <c r="G339" s="289"/>
      <c r="H339" s="289"/>
      <c r="I339" s="289"/>
      <c r="J339" s="16"/>
    </row>
    <row r="340" spans="1:10" s="8" customFormat="1" ht="55.5" customHeight="1">
      <c r="A340" s="63" t="s">
        <v>1</v>
      </c>
      <c r="B340" s="63" t="s">
        <v>2</v>
      </c>
      <c r="C340" s="63" t="s">
        <v>3</v>
      </c>
      <c r="D340" s="63" t="s">
        <v>4</v>
      </c>
      <c r="E340" s="12" t="s">
        <v>5</v>
      </c>
      <c r="F340" s="25" t="s">
        <v>6</v>
      </c>
      <c r="G340" s="25" t="s">
        <v>7</v>
      </c>
      <c r="H340" s="25" t="s">
        <v>8</v>
      </c>
      <c r="I340" s="63" t="s">
        <v>435</v>
      </c>
      <c r="J340" s="16"/>
    </row>
    <row r="341" spans="1:10" s="8" customFormat="1" ht="22.5">
      <c r="A341" s="63" t="s">
        <v>34</v>
      </c>
      <c r="B341" s="63" t="s">
        <v>301</v>
      </c>
      <c r="C341" s="63" t="s">
        <v>302</v>
      </c>
      <c r="D341" s="23">
        <v>110</v>
      </c>
      <c r="E341" s="12"/>
      <c r="F341" s="22"/>
      <c r="G341" s="22"/>
      <c r="H341" s="22"/>
      <c r="I341" s="30"/>
      <c r="J341" s="16"/>
    </row>
    <row r="342" spans="1:9" ht="14.25" customHeight="1">
      <c r="A342" s="317" t="s">
        <v>10</v>
      </c>
      <c r="B342" s="317"/>
      <c r="C342" s="317"/>
      <c r="D342" s="317"/>
      <c r="E342" s="317"/>
      <c r="F342" s="26">
        <f>SUM(F341)</f>
        <v>0</v>
      </c>
      <c r="G342" s="26">
        <f>SUM(G341)</f>
        <v>0</v>
      </c>
      <c r="H342" s="26">
        <f>SUM(H341)</f>
        <v>0</v>
      </c>
      <c r="I342" s="30"/>
    </row>
    <row r="343" spans="4:9" ht="11.25">
      <c r="D343" s="223"/>
      <c r="F343" s="9"/>
      <c r="G343" s="9"/>
      <c r="H343" s="9"/>
      <c r="I343" s="15"/>
    </row>
    <row r="344" spans="1:9" ht="14.25" customHeight="1">
      <c r="A344" s="298" t="s">
        <v>164</v>
      </c>
      <c r="B344" s="298"/>
      <c r="C344" s="298"/>
      <c r="D344" s="298"/>
      <c r="E344" s="298"/>
      <c r="F344" s="298"/>
      <c r="G344" s="298"/>
      <c r="H344" s="298"/>
      <c r="I344" s="299"/>
    </row>
    <row r="345" spans="1:9" ht="55.5" customHeight="1">
      <c r="A345" s="64" t="s">
        <v>1</v>
      </c>
      <c r="B345" s="64" t="s">
        <v>2</v>
      </c>
      <c r="C345" s="64" t="s">
        <v>3</v>
      </c>
      <c r="D345" s="64" t="s">
        <v>4</v>
      </c>
      <c r="E345" s="217" t="s">
        <v>5</v>
      </c>
      <c r="F345" s="10" t="s">
        <v>6</v>
      </c>
      <c r="G345" s="10" t="s">
        <v>7</v>
      </c>
      <c r="H345" s="29" t="s">
        <v>8</v>
      </c>
      <c r="I345" s="63" t="s">
        <v>435</v>
      </c>
    </row>
    <row r="346" spans="1:9" ht="22.5">
      <c r="A346" s="64" t="s">
        <v>34</v>
      </c>
      <c r="B346" s="64" t="s">
        <v>303</v>
      </c>
      <c r="C346" s="64" t="s">
        <v>304</v>
      </c>
      <c r="D346" s="7">
        <v>180</v>
      </c>
      <c r="E346" s="217"/>
      <c r="F346" s="14"/>
      <c r="G346" s="14"/>
      <c r="H346" s="28"/>
      <c r="I346" s="63"/>
    </row>
    <row r="347" spans="1:9" ht="14.25" customHeight="1">
      <c r="A347" s="305" t="s">
        <v>10</v>
      </c>
      <c r="B347" s="305"/>
      <c r="C347" s="305"/>
      <c r="D347" s="305"/>
      <c r="E347" s="305"/>
      <c r="F347" s="206">
        <f>SUM(F346)</f>
        <v>0</v>
      </c>
      <c r="G347" s="206">
        <f>SUM(G346)</f>
        <v>0</v>
      </c>
      <c r="H347" s="207">
        <f>SUM(H346)</f>
        <v>0</v>
      </c>
      <c r="I347" s="30"/>
    </row>
    <row r="348" spans="4:9" ht="11.25">
      <c r="D348" s="223"/>
      <c r="F348" s="9"/>
      <c r="G348" s="9"/>
      <c r="H348" s="9"/>
      <c r="I348" s="15"/>
    </row>
    <row r="349" spans="1:9" ht="11.25">
      <c r="A349" s="318" t="s">
        <v>168</v>
      </c>
      <c r="B349" s="318"/>
      <c r="C349" s="318"/>
      <c r="D349" s="318"/>
      <c r="E349" s="318"/>
      <c r="F349" s="318"/>
      <c r="G349" s="318"/>
      <c r="H349" s="318"/>
      <c r="I349" s="318"/>
    </row>
    <row r="350" spans="1:9" ht="55.5" customHeight="1">
      <c r="A350" s="254" t="s">
        <v>1</v>
      </c>
      <c r="B350" s="254" t="s">
        <v>2</v>
      </c>
      <c r="C350" s="254" t="s">
        <v>615</v>
      </c>
      <c r="D350" s="254" t="s">
        <v>616</v>
      </c>
      <c r="E350" s="255" t="s">
        <v>5</v>
      </c>
      <c r="F350" s="256" t="s">
        <v>6</v>
      </c>
      <c r="G350" s="256" t="s">
        <v>260</v>
      </c>
      <c r="H350" s="257" t="s">
        <v>8</v>
      </c>
      <c r="I350" s="61" t="s">
        <v>435</v>
      </c>
    </row>
    <row r="351" spans="1:9" ht="67.5">
      <c r="A351" s="287" t="s">
        <v>34</v>
      </c>
      <c r="B351" s="64" t="s">
        <v>305</v>
      </c>
      <c r="C351" s="286" t="s">
        <v>612</v>
      </c>
      <c r="D351" s="286" t="s">
        <v>614</v>
      </c>
      <c r="E351" s="236"/>
      <c r="F351" s="14"/>
      <c r="G351" s="14"/>
      <c r="H351" s="28"/>
      <c r="I351" s="63"/>
    </row>
    <row r="352" spans="1:9" ht="11.25">
      <c r="A352" s="294" t="s">
        <v>10</v>
      </c>
      <c r="B352" s="294"/>
      <c r="C352" s="294"/>
      <c r="D352" s="294"/>
      <c r="E352" s="294"/>
      <c r="F352" s="10">
        <f>SUM(F351)</f>
        <v>0</v>
      </c>
      <c r="G352" s="10">
        <f>SUM(G351)</f>
        <v>0</v>
      </c>
      <c r="H352" s="29">
        <f>SUM(H351)</f>
        <v>0</v>
      </c>
      <c r="I352" s="30"/>
    </row>
    <row r="353" spans="2:9" ht="11.25">
      <c r="B353" s="288" t="s">
        <v>613</v>
      </c>
      <c r="D353" s="223"/>
      <c r="F353" s="9"/>
      <c r="G353" s="9"/>
      <c r="H353" s="9"/>
      <c r="I353" s="15"/>
    </row>
    <row r="354" spans="1:9" ht="11.25">
      <c r="A354" s="292" t="s">
        <v>490</v>
      </c>
      <c r="B354" s="292"/>
      <c r="C354" s="292"/>
      <c r="D354" s="292"/>
      <c r="E354" s="292"/>
      <c r="F354" s="292"/>
      <c r="G354" s="292"/>
      <c r="H354" s="292"/>
      <c r="I354" s="293"/>
    </row>
    <row r="355" spans="1:9" ht="61.5" customHeight="1">
      <c r="A355" s="64" t="s">
        <v>1</v>
      </c>
      <c r="B355" s="64" t="s">
        <v>2</v>
      </c>
      <c r="C355" s="64" t="s">
        <v>3</v>
      </c>
      <c r="D355" s="64" t="s">
        <v>4</v>
      </c>
      <c r="E355" s="217" t="s">
        <v>5</v>
      </c>
      <c r="F355" s="10" t="s">
        <v>6</v>
      </c>
      <c r="G355" s="10" t="s">
        <v>7</v>
      </c>
      <c r="H355" s="29" t="s">
        <v>8</v>
      </c>
      <c r="I355" s="63" t="s">
        <v>435</v>
      </c>
    </row>
    <row r="356" spans="1:9" ht="21.75" customHeight="1">
      <c r="A356" s="7" t="s">
        <v>34</v>
      </c>
      <c r="B356" s="64" t="s">
        <v>306</v>
      </c>
      <c r="C356" s="64" t="s">
        <v>307</v>
      </c>
      <c r="D356" s="7">
        <v>40</v>
      </c>
      <c r="E356" s="236"/>
      <c r="F356" s="14"/>
      <c r="G356" s="14"/>
      <c r="H356" s="28"/>
      <c r="I356" s="30"/>
    </row>
    <row r="357" spans="1:9" ht="11.25">
      <c r="A357" s="294" t="s">
        <v>10</v>
      </c>
      <c r="B357" s="294"/>
      <c r="C357" s="294"/>
      <c r="D357" s="294"/>
      <c r="E357" s="294"/>
      <c r="F357" s="10">
        <f>SUM(F356)</f>
        <v>0</v>
      </c>
      <c r="G357" s="10">
        <f>SUM(G356)</f>
        <v>0</v>
      </c>
      <c r="H357" s="29">
        <f>SUM(H356)</f>
        <v>0</v>
      </c>
      <c r="I357" s="30"/>
    </row>
    <row r="358" spans="4:9" ht="11.25">
      <c r="D358" s="223"/>
      <c r="F358" s="9"/>
      <c r="G358" s="9"/>
      <c r="H358" s="9"/>
      <c r="I358" s="15"/>
    </row>
    <row r="359" spans="1:9" ht="14.25" customHeight="1">
      <c r="A359" s="298" t="s">
        <v>491</v>
      </c>
      <c r="B359" s="298"/>
      <c r="C359" s="298"/>
      <c r="D359" s="298"/>
      <c r="E359" s="298"/>
      <c r="F359" s="298"/>
      <c r="G359" s="298"/>
      <c r="H359" s="298"/>
      <c r="I359" s="299"/>
    </row>
    <row r="360" spans="1:9" ht="58.5" customHeight="1">
      <c r="A360" s="64" t="s">
        <v>1</v>
      </c>
      <c r="B360" s="64" t="s">
        <v>308</v>
      </c>
      <c r="C360" s="64" t="s">
        <v>3</v>
      </c>
      <c r="D360" s="64" t="s">
        <v>4</v>
      </c>
      <c r="E360" s="217" t="s">
        <v>5</v>
      </c>
      <c r="F360" s="10" t="s">
        <v>6</v>
      </c>
      <c r="G360" s="10" t="s">
        <v>7</v>
      </c>
      <c r="H360" s="29" t="s">
        <v>8</v>
      </c>
      <c r="I360" s="63" t="s">
        <v>435</v>
      </c>
    </row>
    <row r="361" spans="1:9" ht="21.75" customHeight="1">
      <c r="A361" s="7" t="s">
        <v>34</v>
      </c>
      <c r="B361" s="64" t="s">
        <v>309</v>
      </c>
      <c r="C361" s="64" t="s">
        <v>310</v>
      </c>
      <c r="D361" s="7">
        <v>20</v>
      </c>
      <c r="E361" s="236"/>
      <c r="F361" s="14"/>
      <c r="G361" s="14"/>
      <c r="H361" s="28"/>
      <c r="I361" s="30"/>
    </row>
    <row r="362" spans="1:9" ht="14.25" customHeight="1">
      <c r="A362" s="305" t="s">
        <v>10</v>
      </c>
      <c r="B362" s="305"/>
      <c r="C362" s="305"/>
      <c r="D362" s="305"/>
      <c r="E362" s="305"/>
      <c r="F362" s="10">
        <f>SUM(F361)</f>
        <v>0</v>
      </c>
      <c r="G362" s="10">
        <f>SUM(G361)</f>
        <v>0</v>
      </c>
      <c r="H362" s="29">
        <f>SUM(H361)</f>
        <v>0</v>
      </c>
      <c r="I362" s="30"/>
    </row>
    <row r="363" spans="4:9" ht="11.25">
      <c r="D363" s="223"/>
      <c r="F363" s="9"/>
      <c r="G363" s="9"/>
      <c r="H363" s="9"/>
      <c r="I363" s="15"/>
    </row>
    <row r="364" spans="1:9" ht="14.25" customHeight="1">
      <c r="A364" s="289" t="s">
        <v>492</v>
      </c>
      <c r="B364" s="289"/>
      <c r="C364" s="289"/>
      <c r="D364" s="289"/>
      <c r="E364" s="289"/>
      <c r="F364" s="289"/>
      <c r="G364" s="289"/>
      <c r="H364" s="289"/>
      <c r="I364" s="289"/>
    </row>
    <row r="365" spans="1:9" ht="55.5" customHeight="1">
      <c r="A365" s="254" t="s">
        <v>1</v>
      </c>
      <c r="B365" s="254" t="s">
        <v>2</v>
      </c>
      <c r="C365" s="254" t="s">
        <v>3</v>
      </c>
      <c r="D365" s="254" t="s">
        <v>311</v>
      </c>
      <c r="E365" s="255" t="s">
        <v>184</v>
      </c>
      <c r="F365" s="256" t="s">
        <v>6</v>
      </c>
      <c r="G365" s="256" t="s">
        <v>7</v>
      </c>
      <c r="H365" s="257" t="s">
        <v>8</v>
      </c>
      <c r="I365" s="61" t="s">
        <v>435</v>
      </c>
    </row>
    <row r="366" spans="1:9" ht="39" customHeight="1">
      <c r="A366" s="64" t="s">
        <v>34</v>
      </c>
      <c r="B366" s="244" t="s">
        <v>312</v>
      </c>
      <c r="C366" s="244" t="s">
        <v>574</v>
      </c>
      <c r="D366" s="7">
        <v>12</v>
      </c>
      <c r="E366" s="217"/>
      <c r="F366" s="14"/>
      <c r="G366" s="14"/>
      <c r="H366" s="28"/>
      <c r="I366" s="30"/>
    </row>
    <row r="367" spans="1:9" ht="14.25" customHeight="1">
      <c r="A367" s="305" t="s">
        <v>10</v>
      </c>
      <c r="B367" s="305"/>
      <c r="C367" s="305"/>
      <c r="D367" s="305"/>
      <c r="E367" s="305"/>
      <c r="F367" s="206">
        <f>SUM(F366)</f>
        <v>0</v>
      </c>
      <c r="G367" s="206">
        <f>SUM(G366)</f>
        <v>0</v>
      </c>
      <c r="H367" s="207">
        <f>SUM(H366)</f>
        <v>0</v>
      </c>
      <c r="I367" s="30"/>
    </row>
    <row r="368" spans="4:9" ht="11.25">
      <c r="D368" s="223"/>
      <c r="F368" s="9"/>
      <c r="G368" s="9"/>
      <c r="H368" s="9"/>
      <c r="I368" s="15"/>
    </row>
    <row r="369" spans="1:9" ht="11.25">
      <c r="A369" s="291" t="s">
        <v>493</v>
      </c>
      <c r="B369" s="291"/>
      <c r="C369" s="291"/>
      <c r="D369" s="291"/>
      <c r="E369" s="291"/>
      <c r="F369" s="291"/>
      <c r="G369" s="291"/>
      <c r="H369" s="291"/>
      <c r="I369" s="291"/>
    </row>
    <row r="370" spans="1:9" ht="60" customHeight="1">
      <c r="A370" s="254" t="s">
        <v>1</v>
      </c>
      <c r="B370" s="254" t="s">
        <v>2</v>
      </c>
      <c r="C370" s="254" t="s">
        <v>3</v>
      </c>
      <c r="D370" s="254" t="s">
        <v>4</v>
      </c>
      <c r="E370" s="255" t="s">
        <v>5</v>
      </c>
      <c r="F370" s="256" t="s">
        <v>6</v>
      </c>
      <c r="G370" s="256" t="s">
        <v>7</v>
      </c>
      <c r="H370" s="257" t="s">
        <v>8</v>
      </c>
      <c r="I370" s="61" t="s">
        <v>435</v>
      </c>
    </row>
    <row r="371" spans="1:9" ht="32.25" customHeight="1">
      <c r="A371" s="64" t="s">
        <v>34</v>
      </c>
      <c r="B371" s="290" t="s">
        <v>313</v>
      </c>
      <c r="C371" s="64" t="s">
        <v>314</v>
      </c>
      <c r="D371" s="64">
        <v>80</v>
      </c>
      <c r="E371" s="217"/>
      <c r="F371" s="14"/>
      <c r="G371" s="14"/>
      <c r="H371" s="28"/>
      <c r="I371" s="30"/>
    </row>
    <row r="372" spans="1:9" ht="32.25" customHeight="1">
      <c r="A372" s="64" t="s">
        <v>37</v>
      </c>
      <c r="B372" s="290"/>
      <c r="C372" s="64" t="s">
        <v>315</v>
      </c>
      <c r="D372" s="64">
        <v>120</v>
      </c>
      <c r="E372" s="217"/>
      <c r="F372" s="14"/>
      <c r="G372" s="14"/>
      <c r="H372" s="28"/>
      <c r="I372" s="30"/>
    </row>
    <row r="373" spans="1:9" ht="14.25" customHeight="1">
      <c r="A373" s="305" t="s">
        <v>10</v>
      </c>
      <c r="B373" s="305"/>
      <c r="C373" s="305"/>
      <c r="D373" s="305"/>
      <c r="E373" s="305"/>
      <c r="F373" s="10">
        <f>SUM(F371:F372)</f>
        <v>0</v>
      </c>
      <c r="G373" s="10">
        <f>SUM(G371:G372)</f>
        <v>0</v>
      </c>
      <c r="H373" s="29">
        <f>SUM(H371:H372)</f>
        <v>0</v>
      </c>
      <c r="I373" s="30"/>
    </row>
    <row r="374" spans="4:9" ht="11.25">
      <c r="D374" s="223"/>
      <c r="F374" s="9"/>
      <c r="G374" s="9"/>
      <c r="H374" s="9"/>
      <c r="I374" s="15"/>
    </row>
    <row r="375" spans="1:9" ht="11.25">
      <c r="A375" s="292" t="s">
        <v>494</v>
      </c>
      <c r="B375" s="292"/>
      <c r="C375" s="292"/>
      <c r="D375" s="292"/>
      <c r="E375" s="292"/>
      <c r="F375" s="292"/>
      <c r="G375" s="292"/>
      <c r="H375" s="292"/>
      <c r="I375" s="293"/>
    </row>
    <row r="376" spans="1:9" ht="48" customHeight="1">
      <c r="A376" s="64" t="s">
        <v>1</v>
      </c>
      <c r="B376" s="64" t="s">
        <v>2</v>
      </c>
      <c r="C376" s="64" t="s">
        <v>3</v>
      </c>
      <c r="D376" s="64" t="s">
        <v>4</v>
      </c>
      <c r="E376" s="217" t="s">
        <v>5</v>
      </c>
      <c r="F376" s="10" t="s">
        <v>6</v>
      </c>
      <c r="G376" s="10" t="s">
        <v>7</v>
      </c>
      <c r="H376" s="29" t="s">
        <v>8</v>
      </c>
      <c r="I376" s="63" t="s">
        <v>435</v>
      </c>
    </row>
    <row r="377" spans="1:9" ht="21.75" customHeight="1">
      <c r="A377" s="64" t="s">
        <v>34</v>
      </c>
      <c r="B377" s="319" t="s">
        <v>316</v>
      </c>
      <c r="C377" s="64" t="s">
        <v>317</v>
      </c>
      <c r="D377" s="64">
        <v>390</v>
      </c>
      <c r="E377" s="217"/>
      <c r="F377" s="14"/>
      <c r="G377" s="14"/>
      <c r="H377" s="28"/>
      <c r="I377" s="63"/>
    </row>
    <row r="378" spans="1:9" ht="21.75" customHeight="1">
      <c r="A378" s="64" t="s">
        <v>37</v>
      </c>
      <c r="B378" s="320"/>
      <c r="C378" s="64" t="s">
        <v>318</v>
      </c>
      <c r="D378" s="64">
        <v>360</v>
      </c>
      <c r="E378" s="217"/>
      <c r="F378" s="14"/>
      <c r="G378" s="14"/>
      <c r="H378" s="28"/>
      <c r="I378" s="63"/>
    </row>
    <row r="379" spans="1:9" ht="21.75" customHeight="1">
      <c r="A379" s="64" t="s">
        <v>40</v>
      </c>
      <c r="B379" s="320"/>
      <c r="C379" s="64" t="s">
        <v>319</v>
      </c>
      <c r="D379" s="64">
        <v>120</v>
      </c>
      <c r="E379" s="217"/>
      <c r="F379" s="14"/>
      <c r="G379" s="14"/>
      <c r="H379" s="28"/>
      <c r="I379" s="63"/>
    </row>
    <row r="380" spans="1:9" ht="21.75" customHeight="1">
      <c r="A380" s="64" t="s">
        <v>42</v>
      </c>
      <c r="B380" s="321"/>
      <c r="C380" s="64" t="s">
        <v>320</v>
      </c>
      <c r="D380" s="64">
        <v>60</v>
      </c>
      <c r="E380" s="217"/>
      <c r="F380" s="14"/>
      <c r="G380" s="14"/>
      <c r="H380" s="28"/>
      <c r="I380" s="63"/>
    </row>
    <row r="381" spans="1:9" ht="14.25" customHeight="1">
      <c r="A381" s="305" t="s">
        <v>10</v>
      </c>
      <c r="B381" s="305"/>
      <c r="C381" s="305"/>
      <c r="D381" s="305"/>
      <c r="E381" s="305"/>
      <c r="F381" s="10">
        <f>SUM(F377:F380)</f>
        <v>0</v>
      </c>
      <c r="G381" s="10">
        <f>SUM(G377:G380)</f>
        <v>0</v>
      </c>
      <c r="H381" s="29">
        <f>SUM(H377:H380)</f>
        <v>0</v>
      </c>
      <c r="I381" s="30"/>
    </row>
    <row r="382" spans="1:9" ht="13.5" customHeight="1">
      <c r="A382" s="17"/>
      <c r="B382" s="17"/>
      <c r="C382" s="17"/>
      <c r="D382" s="18"/>
      <c r="E382" s="19"/>
      <c r="F382" s="226"/>
      <c r="G382" s="226"/>
      <c r="H382" s="226"/>
      <c r="I382" s="15"/>
    </row>
    <row r="383" spans="1:9" ht="14.25" customHeight="1">
      <c r="A383" s="308" t="s">
        <v>98</v>
      </c>
      <c r="B383" s="308"/>
      <c r="C383" s="308"/>
      <c r="D383" s="308"/>
      <c r="E383" s="308"/>
      <c r="F383" s="308"/>
      <c r="G383" s="308"/>
      <c r="H383" s="308"/>
      <c r="I383" s="309"/>
    </row>
    <row r="384" spans="1:9" ht="58.5" customHeight="1">
      <c r="A384" s="64" t="s">
        <v>1</v>
      </c>
      <c r="B384" s="64" t="s">
        <v>2</v>
      </c>
      <c r="C384" s="64" t="s">
        <v>3</v>
      </c>
      <c r="D384" s="64" t="s">
        <v>4</v>
      </c>
      <c r="E384" s="217" t="s">
        <v>5</v>
      </c>
      <c r="F384" s="10" t="s">
        <v>6</v>
      </c>
      <c r="G384" s="10" t="s">
        <v>7</v>
      </c>
      <c r="H384" s="29" t="s">
        <v>8</v>
      </c>
      <c r="I384" s="63" t="s">
        <v>435</v>
      </c>
    </row>
    <row r="385" spans="1:9" ht="21.75" customHeight="1">
      <c r="A385" s="64" t="s">
        <v>34</v>
      </c>
      <c r="B385" s="7" t="s">
        <v>321</v>
      </c>
      <c r="C385" s="64" t="s">
        <v>322</v>
      </c>
      <c r="D385" s="7">
        <v>1200</v>
      </c>
      <c r="E385" s="218"/>
      <c r="F385" s="14"/>
      <c r="G385" s="14"/>
      <c r="H385" s="28"/>
      <c r="I385" s="30"/>
    </row>
    <row r="386" spans="1:9" ht="14.25" customHeight="1">
      <c r="A386" s="305" t="s">
        <v>10</v>
      </c>
      <c r="B386" s="305"/>
      <c r="C386" s="305"/>
      <c r="D386" s="305"/>
      <c r="E386" s="305"/>
      <c r="F386" s="10">
        <f>SUM(F385:F385)</f>
        <v>0</v>
      </c>
      <c r="G386" s="10">
        <f>SUM(G385:G385)</f>
        <v>0</v>
      </c>
      <c r="H386" s="29">
        <f>SUM(H385:H385)</f>
        <v>0</v>
      </c>
      <c r="I386" s="30"/>
    </row>
    <row r="387" spans="1:9" ht="11.25">
      <c r="A387" s="18"/>
      <c r="B387" s="15"/>
      <c r="C387" s="18"/>
      <c r="D387" s="18"/>
      <c r="E387" s="245"/>
      <c r="F387" s="226"/>
      <c r="G387" s="226"/>
      <c r="H387" s="226"/>
      <c r="I387" s="15"/>
    </row>
    <row r="388" spans="1:9" ht="14.25" customHeight="1">
      <c r="A388" s="289" t="s">
        <v>495</v>
      </c>
      <c r="B388" s="289"/>
      <c r="C388" s="289"/>
      <c r="D388" s="289"/>
      <c r="E388" s="289"/>
      <c r="F388" s="289"/>
      <c r="G388" s="289"/>
      <c r="H388" s="289"/>
      <c r="I388" s="289"/>
    </row>
    <row r="389" spans="1:9" ht="54" customHeight="1">
      <c r="A389" s="254" t="s">
        <v>1</v>
      </c>
      <c r="B389" s="254" t="s">
        <v>2</v>
      </c>
      <c r="C389" s="254" t="s">
        <v>3</v>
      </c>
      <c r="D389" s="254" t="s">
        <v>4</v>
      </c>
      <c r="E389" s="255" t="s">
        <v>5</v>
      </c>
      <c r="F389" s="256" t="s">
        <v>6</v>
      </c>
      <c r="G389" s="256" t="s">
        <v>7</v>
      </c>
      <c r="H389" s="257" t="s">
        <v>8</v>
      </c>
      <c r="I389" s="61" t="s">
        <v>435</v>
      </c>
    </row>
    <row r="390" spans="1:9" ht="21.75" customHeight="1">
      <c r="A390" s="64" t="s">
        <v>34</v>
      </c>
      <c r="B390" s="290" t="s">
        <v>323</v>
      </c>
      <c r="C390" s="64" t="s">
        <v>324</v>
      </c>
      <c r="D390" s="7">
        <v>50</v>
      </c>
      <c r="E390" s="217"/>
      <c r="F390" s="14"/>
      <c r="G390" s="14"/>
      <c r="H390" s="28"/>
      <c r="I390" s="296"/>
    </row>
    <row r="391" spans="1:9" ht="21.75" customHeight="1">
      <c r="A391" s="64" t="s">
        <v>37</v>
      </c>
      <c r="B391" s="290"/>
      <c r="C391" s="64" t="s">
        <v>325</v>
      </c>
      <c r="D391" s="7">
        <v>30</v>
      </c>
      <c r="E391" s="217"/>
      <c r="F391" s="14"/>
      <c r="G391" s="14"/>
      <c r="H391" s="28"/>
      <c r="I391" s="296"/>
    </row>
    <row r="392" spans="1:9" ht="11.25">
      <c r="A392" s="294" t="s">
        <v>10</v>
      </c>
      <c r="B392" s="294"/>
      <c r="C392" s="294"/>
      <c r="D392" s="294"/>
      <c r="E392" s="294"/>
      <c r="F392" s="213">
        <f>SUM(F390:F391)</f>
        <v>0</v>
      </c>
      <c r="G392" s="213">
        <f>SUM(G390:G391)</f>
        <v>0</v>
      </c>
      <c r="H392" s="214">
        <f>SUM(H390:H391)</f>
        <v>0</v>
      </c>
      <c r="I392" s="30"/>
    </row>
    <row r="393" spans="4:9" ht="11.25">
      <c r="D393" s="223"/>
      <c r="F393" s="9"/>
      <c r="G393" s="9"/>
      <c r="H393" s="9"/>
      <c r="I393" s="15"/>
    </row>
    <row r="394" spans="1:9" ht="14.25" customHeight="1">
      <c r="A394" s="289" t="s">
        <v>496</v>
      </c>
      <c r="B394" s="289"/>
      <c r="C394" s="289"/>
      <c r="D394" s="289"/>
      <c r="E394" s="289"/>
      <c r="F394" s="289"/>
      <c r="G394" s="289"/>
      <c r="H394" s="289"/>
      <c r="I394" s="289"/>
    </row>
    <row r="395" spans="1:9" ht="56.25" customHeight="1">
      <c r="A395" s="254" t="s">
        <v>1</v>
      </c>
      <c r="B395" s="254" t="s">
        <v>2</v>
      </c>
      <c r="C395" s="254" t="s">
        <v>3</v>
      </c>
      <c r="D395" s="254" t="s">
        <v>4</v>
      </c>
      <c r="E395" s="255" t="s">
        <v>5</v>
      </c>
      <c r="F395" s="256" t="s">
        <v>6</v>
      </c>
      <c r="G395" s="256" t="s">
        <v>7</v>
      </c>
      <c r="H395" s="257" t="s">
        <v>8</v>
      </c>
      <c r="I395" s="61" t="s">
        <v>435</v>
      </c>
    </row>
    <row r="396" spans="1:9" ht="39.75" customHeight="1">
      <c r="A396" s="7" t="s">
        <v>34</v>
      </c>
      <c r="B396" s="246" t="s">
        <v>326</v>
      </c>
      <c r="C396" s="64" t="s">
        <v>327</v>
      </c>
      <c r="D396" s="7">
        <v>30</v>
      </c>
      <c r="E396" s="235"/>
      <c r="F396" s="14"/>
      <c r="G396" s="14"/>
      <c r="H396" s="28"/>
      <c r="I396" s="30"/>
    </row>
    <row r="397" spans="1:9" ht="11.25">
      <c r="A397" s="294" t="s">
        <v>10</v>
      </c>
      <c r="B397" s="294"/>
      <c r="C397" s="294"/>
      <c r="D397" s="294"/>
      <c r="E397" s="294"/>
      <c r="F397" s="213">
        <f>SUM(F396:F396)</f>
        <v>0</v>
      </c>
      <c r="G397" s="213">
        <f>SUM(G396:G396)</f>
        <v>0</v>
      </c>
      <c r="H397" s="214">
        <f>SUM(H396:H396)</f>
        <v>0</v>
      </c>
      <c r="I397" s="30"/>
    </row>
    <row r="399" spans="1:9" ht="14.25" customHeight="1">
      <c r="A399" s="298" t="s">
        <v>177</v>
      </c>
      <c r="B399" s="298"/>
      <c r="C399" s="298"/>
      <c r="D399" s="298"/>
      <c r="E399" s="298"/>
      <c r="F399" s="298"/>
      <c r="G399" s="298"/>
      <c r="H399" s="298"/>
      <c r="I399" s="299"/>
    </row>
    <row r="400" spans="1:9" ht="48.75" customHeight="1">
      <c r="A400" s="64" t="s">
        <v>1</v>
      </c>
      <c r="B400" s="64" t="s">
        <v>2</v>
      </c>
      <c r="C400" s="64" t="s">
        <v>3</v>
      </c>
      <c r="D400" s="64" t="s">
        <v>4</v>
      </c>
      <c r="E400" s="204" t="s">
        <v>5</v>
      </c>
      <c r="F400" s="10" t="s">
        <v>6</v>
      </c>
      <c r="G400" s="10" t="s">
        <v>7</v>
      </c>
      <c r="H400" s="29" t="s">
        <v>8</v>
      </c>
      <c r="I400" s="63" t="s">
        <v>435</v>
      </c>
    </row>
    <row r="401" spans="1:9" ht="21.75" customHeight="1">
      <c r="A401" s="64" t="s">
        <v>34</v>
      </c>
      <c r="B401" s="322" t="s">
        <v>598</v>
      </c>
      <c r="C401" s="64" t="s">
        <v>328</v>
      </c>
      <c r="D401" s="212">
        <v>6000</v>
      </c>
      <c r="E401" s="12"/>
      <c r="F401" s="13"/>
      <c r="G401" s="14"/>
      <c r="H401" s="28"/>
      <c r="I401" s="30"/>
    </row>
    <row r="402" spans="1:9" ht="21.75" customHeight="1">
      <c r="A402" s="64" t="s">
        <v>37</v>
      </c>
      <c r="B402" s="322"/>
      <c r="C402" s="64" t="s">
        <v>329</v>
      </c>
      <c r="D402" s="212">
        <v>4000</v>
      </c>
      <c r="E402" s="12"/>
      <c r="F402" s="13"/>
      <c r="G402" s="14"/>
      <c r="H402" s="28"/>
      <c r="I402" s="30"/>
    </row>
    <row r="403" spans="1:9" ht="11.25">
      <c r="A403" s="294" t="s">
        <v>10</v>
      </c>
      <c r="B403" s="294"/>
      <c r="C403" s="294"/>
      <c r="D403" s="294"/>
      <c r="E403" s="295"/>
      <c r="F403" s="213">
        <f>SUM(F401:F402)</f>
        <v>0</v>
      </c>
      <c r="G403" s="213">
        <f>SUM(G401:G402)</f>
        <v>0</v>
      </c>
      <c r="H403" s="214">
        <f>SUM(H401:H402)</f>
        <v>0</v>
      </c>
      <c r="I403" s="30"/>
    </row>
    <row r="404" spans="2:9" ht="11.25">
      <c r="B404" s="247" t="s">
        <v>330</v>
      </c>
      <c r="D404" s="223"/>
      <c r="F404" s="9"/>
      <c r="G404" s="9"/>
      <c r="H404" s="9"/>
      <c r="I404" s="15"/>
    </row>
    <row r="405" spans="4:9" ht="11.25">
      <c r="D405" s="223"/>
      <c r="F405" s="9"/>
      <c r="G405" s="9"/>
      <c r="H405" s="9"/>
      <c r="I405" s="15"/>
    </row>
    <row r="406" spans="1:9" ht="14.25" customHeight="1">
      <c r="A406" s="298" t="s">
        <v>497</v>
      </c>
      <c r="B406" s="298"/>
      <c r="C406" s="298"/>
      <c r="D406" s="298"/>
      <c r="E406" s="298"/>
      <c r="F406" s="298"/>
      <c r="G406" s="298"/>
      <c r="H406" s="298"/>
      <c r="I406" s="299"/>
    </row>
    <row r="407" spans="1:9" ht="55.5" customHeight="1">
      <c r="A407" s="225" t="s">
        <v>1</v>
      </c>
      <c r="B407" s="225" t="s">
        <v>2</v>
      </c>
      <c r="C407" s="225" t="s">
        <v>3</v>
      </c>
      <c r="D407" s="225" t="s">
        <v>4</v>
      </c>
      <c r="E407" s="204" t="s">
        <v>5</v>
      </c>
      <c r="F407" s="10" t="s">
        <v>6</v>
      </c>
      <c r="G407" s="10" t="s">
        <v>7</v>
      </c>
      <c r="H407" s="29" t="s">
        <v>8</v>
      </c>
      <c r="I407" s="63" t="s">
        <v>435</v>
      </c>
    </row>
    <row r="408" spans="1:9" ht="21.75" customHeight="1">
      <c r="A408" s="63" t="s">
        <v>34</v>
      </c>
      <c r="B408" s="296" t="s">
        <v>331</v>
      </c>
      <c r="C408" s="63" t="s">
        <v>328</v>
      </c>
      <c r="D408" s="23">
        <v>12000</v>
      </c>
      <c r="E408" s="12"/>
      <c r="F408" s="13"/>
      <c r="G408" s="14"/>
      <c r="H408" s="28"/>
      <c r="I408" s="30"/>
    </row>
    <row r="409" spans="1:9" ht="21.75" customHeight="1">
      <c r="A409" s="63" t="s">
        <v>37</v>
      </c>
      <c r="B409" s="296"/>
      <c r="C409" s="63" t="s">
        <v>329</v>
      </c>
      <c r="D409" s="23">
        <v>12000</v>
      </c>
      <c r="E409" s="12"/>
      <c r="F409" s="13"/>
      <c r="G409" s="14"/>
      <c r="H409" s="28"/>
      <c r="I409" s="30"/>
    </row>
    <row r="410" spans="1:9" ht="11.25">
      <c r="A410" s="297" t="s">
        <v>10</v>
      </c>
      <c r="B410" s="297"/>
      <c r="C410" s="297"/>
      <c r="D410" s="297"/>
      <c r="E410" s="297"/>
      <c r="F410" s="267">
        <f>SUM(F408:F409)</f>
        <v>0</v>
      </c>
      <c r="G410" s="213">
        <f>SUM(G408:G409)</f>
        <v>0</v>
      </c>
      <c r="H410" s="214">
        <f>SUM(H408:H409)</f>
        <v>0</v>
      </c>
      <c r="I410" s="30"/>
    </row>
    <row r="411" spans="1:9" ht="12.75" customHeight="1">
      <c r="A411" s="208"/>
      <c r="B411" s="208"/>
      <c r="C411" s="208"/>
      <c r="D411" s="208"/>
      <c r="E411" s="209"/>
      <c r="F411" s="216"/>
      <c r="G411" s="216"/>
      <c r="H411" s="216"/>
      <c r="I411" s="211"/>
    </row>
    <row r="412" spans="1:9" ht="14.25" customHeight="1">
      <c r="A412" s="308" t="s">
        <v>498</v>
      </c>
      <c r="B412" s="308"/>
      <c r="C412" s="308"/>
      <c r="D412" s="308"/>
      <c r="E412" s="308"/>
      <c r="F412" s="308"/>
      <c r="G412" s="308"/>
      <c r="H412" s="308"/>
      <c r="I412" s="309"/>
    </row>
    <row r="413" spans="1:9" ht="57" customHeight="1">
      <c r="A413" s="64" t="s">
        <v>1</v>
      </c>
      <c r="B413" s="64" t="s">
        <v>2</v>
      </c>
      <c r="C413" s="64" t="s">
        <v>3</v>
      </c>
      <c r="D413" s="64" t="s">
        <v>4</v>
      </c>
      <c r="E413" s="217" t="s">
        <v>5</v>
      </c>
      <c r="F413" s="10" t="s">
        <v>6</v>
      </c>
      <c r="G413" s="10" t="s">
        <v>7</v>
      </c>
      <c r="H413" s="29" t="s">
        <v>8</v>
      </c>
      <c r="I413" s="63" t="s">
        <v>435</v>
      </c>
    </row>
    <row r="414" spans="1:9" ht="21.75" customHeight="1">
      <c r="A414" s="7" t="s">
        <v>34</v>
      </c>
      <c r="B414" s="64" t="s">
        <v>332</v>
      </c>
      <c r="C414" s="64" t="s">
        <v>333</v>
      </c>
      <c r="D414" s="7">
        <v>1020</v>
      </c>
      <c r="E414" s="235"/>
      <c r="F414" s="14"/>
      <c r="G414" s="14"/>
      <c r="H414" s="28"/>
      <c r="I414" s="30"/>
    </row>
    <row r="415" spans="1:9" ht="11.25">
      <c r="A415" s="294" t="s">
        <v>10</v>
      </c>
      <c r="B415" s="294"/>
      <c r="C415" s="294"/>
      <c r="D415" s="294"/>
      <c r="E415" s="294"/>
      <c r="F415" s="10">
        <f>SUM(F414)</f>
        <v>0</v>
      </c>
      <c r="G415" s="10">
        <f>SUM(G414)</f>
        <v>0</v>
      </c>
      <c r="H415" s="29">
        <f>SUM(H414)</f>
        <v>0</v>
      </c>
      <c r="I415" s="30"/>
    </row>
    <row r="416" spans="4:9" ht="12" customHeight="1">
      <c r="D416" s="223"/>
      <c r="F416" s="9"/>
      <c r="G416" s="9"/>
      <c r="H416" s="9"/>
      <c r="I416" s="15"/>
    </row>
    <row r="417" spans="1:9" ht="11.25">
      <c r="A417" s="292" t="s">
        <v>499</v>
      </c>
      <c r="B417" s="292"/>
      <c r="C417" s="292"/>
      <c r="D417" s="292"/>
      <c r="E417" s="292"/>
      <c r="F417" s="292"/>
      <c r="G417" s="292"/>
      <c r="H417" s="292"/>
      <c r="I417" s="293"/>
    </row>
    <row r="418" spans="1:9" ht="66" customHeight="1">
      <c r="A418" s="64" t="s">
        <v>1</v>
      </c>
      <c r="B418" s="64" t="s">
        <v>2</v>
      </c>
      <c r="C418" s="64" t="s">
        <v>3</v>
      </c>
      <c r="D418" s="64" t="s">
        <v>4</v>
      </c>
      <c r="E418" s="217" t="s">
        <v>5</v>
      </c>
      <c r="F418" s="10" t="s">
        <v>6</v>
      </c>
      <c r="G418" s="10" t="s">
        <v>7</v>
      </c>
      <c r="H418" s="29" t="s">
        <v>8</v>
      </c>
      <c r="I418" s="63" t="s">
        <v>435</v>
      </c>
    </row>
    <row r="419" spans="1:9" ht="21.75" customHeight="1">
      <c r="A419" s="64" t="s">
        <v>34</v>
      </c>
      <c r="B419" s="64" t="s">
        <v>334</v>
      </c>
      <c r="C419" s="64" t="s">
        <v>335</v>
      </c>
      <c r="D419" s="7">
        <v>300</v>
      </c>
      <c r="E419" s="217"/>
      <c r="F419" s="14"/>
      <c r="G419" s="14"/>
      <c r="H419" s="28"/>
      <c r="I419" s="30"/>
    </row>
    <row r="420" spans="1:9" ht="14.25" customHeight="1">
      <c r="A420" s="305" t="s">
        <v>10</v>
      </c>
      <c r="B420" s="305"/>
      <c r="C420" s="305"/>
      <c r="D420" s="305"/>
      <c r="E420" s="305"/>
      <c r="F420" s="206">
        <f>SUM(F419)</f>
        <v>0</v>
      </c>
      <c r="G420" s="206">
        <f>SUM(G419)</f>
        <v>0</v>
      </c>
      <c r="H420" s="207">
        <f>SUM(H419)</f>
        <v>0</v>
      </c>
      <c r="I420" s="30"/>
    </row>
    <row r="421" spans="4:9" ht="11.25">
      <c r="D421" s="223"/>
      <c r="F421" s="9"/>
      <c r="G421" s="9"/>
      <c r="H421" s="9"/>
      <c r="I421" s="15"/>
    </row>
    <row r="422" spans="1:9" ht="14.25" customHeight="1">
      <c r="A422" s="298" t="s">
        <v>172</v>
      </c>
      <c r="B422" s="298"/>
      <c r="C422" s="298"/>
      <c r="D422" s="298"/>
      <c r="E422" s="298"/>
      <c r="F422" s="298"/>
      <c r="G422" s="298"/>
      <c r="H422" s="298"/>
      <c r="I422" s="299"/>
    </row>
    <row r="423" spans="1:9" ht="58.5" customHeight="1">
      <c r="A423" s="64" t="s">
        <v>1</v>
      </c>
      <c r="B423" s="64" t="s">
        <v>2</v>
      </c>
      <c r="C423" s="64" t="s">
        <v>3</v>
      </c>
      <c r="D423" s="64" t="s">
        <v>4</v>
      </c>
      <c r="E423" s="217" t="s">
        <v>5</v>
      </c>
      <c r="F423" s="10" t="s">
        <v>6</v>
      </c>
      <c r="G423" s="10" t="s">
        <v>7</v>
      </c>
      <c r="H423" s="29" t="s">
        <v>8</v>
      </c>
      <c r="I423" s="63" t="s">
        <v>435</v>
      </c>
    </row>
    <row r="424" spans="1:9" ht="21.75" customHeight="1">
      <c r="A424" s="64" t="s">
        <v>34</v>
      </c>
      <c r="B424" s="64" t="s">
        <v>336</v>
      </c>
      <c r="C424" s="64" t="s">
        <v>337</v>
      </c>
      <c r="D424" s="64">
        <v>750</v>
      </c>
      <c r="E424" s="217"/>
      <c r="F424" s="14"/>
      <c r="G424" s="14"/>
      <c r="H424" s="28"/>
      <c r="I424" s="63"/>
    </row>
    <row r="425" spans="1:9" ht="11.25">
      <c r="A425" s="294" t="s">
        <v>10</v>
      </c>
      <c r="B425" s="294"/>
      <c r="C425" s="294"/>
      <c r="D425" s="294"/>
      <c r="E425" s="294"/>
      <c r="F425" s="206">
        <f>SUM(F424)</f>
        <v>0</v>
      </c>
      <c r="G425" s="206">
        <f>SUM(G424)</f>
        <v>0</v>
      </c>
      <c r="H425" s="207">
        <f>SUM(H424)</f>
        <v>0</v>
      </c>
      <c r="I425" s="30"/>
    </row>
    <row r="426" spans="4:9" ht="11.25">
      <c r="D426" s="223"/>
      <c r="F426" s="9"/>
      <c r="G426" s="9"/>
      <c r="H426" s="9"/>
      <c r="I426" s="15"/>
    </row>
    <row r="427" spans="1:9" ht="14.25" customHeight="1">
      <c r="A427" s="289" t="s">
        <v>500</v>
      </c>
      <c r="B427" s="289"/>
      <c r="C427" s="289"/>
      <c r="D427" s="289"/>
      <c r="E427" s="289"/>
      <c r="F427" s="289"/>
      <c r="G427" s="289"/>
      <c r="H427" s="289"/>
      <c r="I427" s="289"/>
    </row>
    <row r="428" spans="1:9" ht="58.5" customHeight="1">
      <c r="A428" s="254" t="s">
        <v>1</v>
      </c>
      <c r="B428" s="254" t="s">
        <v>2</v>
      </c>
      <c r="C428" s="254" t="s">
        <v>3</v>
      </c>
      <c r="D428" s="254" t="s">
        <v>4</v>
      </c>
      <c r="E428" s="255" t="s">
        <v>5</v>
      </c>
      <c r="F428" s="256" t="s">
        <v>6</v>
      </c>
      <c r="G428" s="256" t="s">
        <v>7</v>
      </c>
      <c r="H428" s="257" t="s">
        <v>8</v>
      </c>
      <c r="I428" s="61" t="s">
        <v>435</v>
      </c>
    </row>
    <row r="429" spans="1:9" ht="67.5">
      <c r="A429" s="64" t="s">
        <v>34</v>
      </c>
      <c r="B429" s="64" t="s">
        <v>338</v>
      </c>
      <c r="C429" s="64" t="s">
        <v>339</v>
      </c>
      <c r="D429" s="7">
        <v>10</v>
      </c>
      <c r="E429" s="218"/>
      <c r="F429" s="14"/>
      <c r="G429" s="14"/>
      <c r="H429" s="28"/>
      <c r="I429" s="63"/>
    </row>
    <row r="430" spans="1:9" ht="11.25">
      <c r="A430" s="294" t="s">
        <v>10</v>
      </c>
      <c r="B430" s="294"/>
      <c r="C430" s="294"/>
      <c r="D430" s="294"/>
      <c r="E430" s="294"/>
      <c r="F430" s="206">
        <f>SUM(F429)</f>
        <v>0</v>
      </c>
      <c r="G430" s="206">
        <f>SUM(G429)</f>
        <v>0</v>
      </c>
      <c r="H430" s="207">
        <f>SUM(H429)</f>
        <v>0</v>
      </c>
      <c r="I430" s="30"/>
    </row>
    <row r="431" spans="4:9" ht="11.25">
      <c r="D431" s="223"/>
      <c r="F431" s="9"/>
      <c r="G431" s="9"/>
      <c r="H431" s="9"/>
      <c r="I431" s="15"/>
    </row>
    <row r="432" spans="1:9" ht="14.25" customHeight="1">
      <c r="A432" s="298" t="s">
        <v>182</v>
      </c>
      <c r="B432" s="298"/>
      <c r="C432" s="298"/>
      <c r="D432" s="298"/>
      <c r="E432" s="298"/>
      <c r="F432" s="298"/>
      <c r="G432" s="298"/>
      <c r="H432" s="298"/>
      <c r="I432" s="299"/>
    </row>
    <row r="433" spans="1:9" ht="60" customHeight="1">
      <c r="A433" s="64" t="s">
        <v>1</v>
      </c>
      <c r="B433" s="64" t="s">
        <v>2</v>
      </c>
      <c r="C433" s="64" t="s">
        <v>3</v>
      </c>
      <c r="D433" s="64" t="s">
        <v>4</v>
      </c>
      <c r="E433" s="217" t="s">
        <v>5</v>
      </c>
      <c r="F433" s="10" t="s">
        <v>6</v>
      </c>
      <c r="G433" s="10" t="s">
        <v>7</v>
      </c>
      <c r="H433" s="29" t="s">
        <v>8</v>
      </c>
      <c r="I433" s="63" t="s">
        <v>435</v>
      </c>
    </row>
    <row r="434" spans="1:9" ht="33.75">
      <c r="A434" s="7" t="s">
        <v>34</v>
      </c>
      <c r="B434" s="64" t="s">
        <v>340</v>
      </c>
      <c r="C434" s="64" t="s">
        <v>341</v>
      </c>
      <c r="D434" s="7">
        <v>1200</v>
      </c>
      <c r="E434" s="218"/>
      <c r="F434" s="14"/>
      <c r="G434" s="14"/>
      <c r="H434" s="28"/>
      <c r="I434" s="30"/>
    </row>
    <row r="435" spans="1:9" ht="11.25">
      <c r="A435" s="294" t="s">
        <v>10</v>
      </c>
      <c r="B435" s="294"/>
      <c r="C435" s="294"/>
      <c r="D435" s="294"/>
      <c r="E435" s="294"/>
      <c r="F435" s="206">
        <f>SUM(F434)</f>
        <v>0</v>
      </c>
      <c r="G435" s="206">
        <f>SUM(G434)</f>
        <v>0</v>
      </c>
      <c r="H435" s="207">
        <f>SUM(H434)</f>
        <v>0</v>
      </c>
      <c r="I435" s="30"/>
    </row>
    <row r="436" spans="4:9" ht="13.5" customHeight="1">
      <c r="D436" s="223"/>
      <c r="F436" s="9"/>
      <c r="G436" s="9"/>
      <c r="H436" s="9"/>
      <c r="I436" s="15"/>
    </row>
    <row r="437" spans="1:9" ht="14.25" customHeight="1">
      <c r="A437" s="298" t="s">
        <v>186</v>
      </c>
      <c r="B437" s="298"/>
      <c r="C437" s="298"/>
      <c r="D437" s="298"/>
      <c r="E437" s="298"/>
      <c r="F437" s="298"/>
      <c r="G437" s="298"/>
      <c r="H437" s="298"/>
      <c r="I437" s="299"/>
    </row>
    <row r="438" spans="1:9" ht="58.5" customHeight="1">
      <c r="A438" s="64" t="s">
        <v>1</v>
      </c>
      <c r="B438" s="64" t="s">
        <v>2</v>
      </c>
      <c r="C438" s="64" t="s">
        <v>3</v>
      </c>
      <c r="D438" s="64" t="s">
        <v>4</v>
      </c>
      <c r="E438" s="217" t="s">
        <v>5</v>
      </c>
      <c r="F438" s="10" t="s">
        <v>6</v>
      </c>
      <c r="G438" s="10" t="s">
        <v>7</v>
      </c>
      <c r="H438" s="29" t="s">
        <v>8</v>
      </c>
      <c r="I438" s="63" t="s">
        <v>435</v>
      </c>
    </row>
    <row r="439" spans="1:9" ht="21.75" customHeight="1">
      <c r="A439" s="7" t="s">
        <v>34</v>
      </c>
      <c r="B439" s="64" t="s">
        <v>342</v>
      </c>
      <c r="C439" s="64" t="s">
        <v>343</v>
      </c>
      <c r="D439" s="7">
        <v>10000</v>
      </c>
      <c r="E439" s="235"/>
      <c r="F439" s="14"/>
      <c r="G439" s="14"/>
      <c r="H439" s="28"/>
      <c r="I439" s="30"/>
    </row>
    <row r="440" spans="1:9" ht="11.25">
      <c r="A440" s="294" t="s">
        <v>10</v>
      </c>
      <c r="B440" s="294"/>
      <c r="C440" s="294"/>
      <c r="D440" s="294"/>
      <c r="E440" s="294"/>
      <c r="F440" s="206">
        <f>SUM(F439)</f>
        <v>0</v>
      </c>
      <c r="G440" s="206">
        <f>SUM(G439)</f>
        <v>0</v>
      </c>
      <c r="H440" s="207">
        <f>SUM(H439)</f>
        <v>0</v>
      </c>
      <c r="I440" s="30"/>
    </row>
    <row r="441" ht="12.75" customHeight="1"/>
    <row r="442" spans="1:9" ht="14.25" customHeight="1">
      <c r="A442" s="298" t="s">
        <v>501</v>
      </c>
      <c r="B442" s="298"/>
      <c r="C442" s="298"/>
      <c r="D442" s="298"/>
      <c r="E442" s="298"/>
      <c r="F442" s="298"/>
      <c r="G442" s="298"/>
      <c r="H442" s="298"/>
      <c r="I442" s="299"/>
    </row>
    <row r="443" spans="1:9" ht="60.75" customHeight="1">
      <c r="A443" s="64" t="s">
        <v>1</v>
      </c>
      <c r="B443" s="64" t="s">
        <v>308</v>
      </c>
      <c r="C443" s="64" t="s">
        <v>124</v>
      </c>
      <c r="D443" s="64" t="s">
        <v>344</v>
      </c>
      <c r="E443" s="204" t="s">
        <v>345</v>
      </c>
      <c r="F443" s="10" t="s">
        <v>6</v>
      </c>
      <c r="G443" s="10" t="s">
        <v>7</v>
      </c>
      <c r="H443" s="29" t="s">
        <v>8</v>
      </c>
      <c r="I443" s="63" t="s">
        <v>435</v>
      </c>
    </row>
    <row r="444" spans="1:9" ht="21" customHeight="1">
      <c r="A444" s="64" t="s">
        <v>34</v>
      </c>
      <c r="B444" s="290" t="s">
        <v>346</v>
      </c>
      <c r="C444" s="64" t="s">
        <v>347</v>
      </c>
      <c r="D444" s="11">
        <v>15</v>
      </c>
      <c r="E444" s="12"/>
      <c r="F444" s="13"/>
      <c r="G444" s="14"/>
      <c r="H444" s="28"/>
      <c r="I444" s="63"/>
    </row>
    <row r="445" spans="1:9" ht="22.5">
      <c r="A445" s="64" t="s">
        <v>37</v>
      </c>
      <c r="B445" s="290"/>
      <c r="C445" s="64" t="s">
        <v>348</v>
      </c>
      <c r="D445" s="212">
        <v>15</v>
      </c>
      <c r="E445" s="12"/>
      <c r="F445" s="13"/>
      <c r="G445" s="14"/>
      <c r="H445" s="28"/>
      <c r="I445" s="30"/>
    </row>
    <row r="446" spans="1:9" ht="22.5">
      <c r="A446" s="64" t="s">
        <v>40</v>
      </c>
      <c r="B446" s="290"/>
      <c r="C446" s="64" t="s">
        <v>349</v>
      </c>
      <c r="D446" s="212">
        <v>15</v>
      </c>
      <c r="E446" s="12"/>
      <c r="F446" s="13"/>
      <c r="G446" s="14"/>
      <c r="H446" s="28"/>
      <c r="I446" s="30"/>
    </row>
    <row r="447" spans="1:9" ht="22.5">
      <c r="A447" s="64" t="s">
        <v>42</v>
      </c>
      <c r="B447" s="290"/>
      <c r="C447" s="64" t="s">
        <v>350</v>
      </c>
      <c r="D447" s="212">
        <v>60</v>
      </c>
      <c r="E447" s="12"/>
      <c r="F447" s="13"/>
      <c r="G447" s="14"/>
      <c r="H447" s="28"/>
      <c r="I447" s="30"/>
    </row>
    <row r="448" spans="1:9" ht="22.5">
      <c r="A448" s="64" t="s">
        <v>44</v>
      </c>
      <c r="B448" s="290"/>
      <c r="C448" s="64" t="s">
        <v>351</v>
      </c>
      <c r="D448" s="212">
        <v>25</v>
      </c>
      <c r="E448" s="12"/>
      <c r="F448" s="13"/>
      <c r="G448" s="14"/>
      <c r="H448" s="28"/>
      <c r="I448" s="30"/>
    </row>
    <row r="449" spans="1:9" ht="22.5">
      <c r="A449" s="64" t="s">
        <v>47</v>
      </c>
      <c r="B449" s="290"/>
      <c r="C449" s="64" t="s">
        <v>352</v>
      </c>
      <c r="D449" s="212">
        <v>75</v>
      </c>
      <c r="E449" s="12"/>
      <c r="F449" s="13"/>
      <c r="G449" s="14"/>
      <c r="H449" s="28"/>
      <c r="I449" s="30"/>
    </row>
    <row r="450" spans="1:9" ht="22.5">
      <c r="A450" s="64" t="s">
        <v>50</v>
      </c>
      <c r="B450" s="290"/>
      <c r="C450" s="64" t="s">
        <v>353</v>
      </c>
      <c r="D450" s="212">
        <v>110</v>
      </c>
      <c r="E450" s="12"/>
      <c r="F450" s="13"/>
      <c r="G450" s="14"/>
      <c r="H450" s="28"/>
      <c r="I450" s="30"/>
    </row>
    <row r="451" spans="1:9" ht="22.5">
      <c r="A451" s="64" t="s">
        <v>53</v>
      </c>
      <c r="B451" s="290"/>
      <c r="C451" s="64" t="s">
        <v>354</v>
      </c>
      <c r="D451" s="212">
        <v>60</v>
      </c>
      <c r="E451" s="12"/>
      <c r="F451" s="13"/>
      <c r="G451" s="14"/>
      <c r="H451" s="28"/>
      <c r="I451" s="30"/>
    </row>
    <row r="452" spans="1:9" ht="33.75">
      <c r="A452" s="64" t="s">
        <v>56</v>
      </c>
      <c r="B452" s="290"/>
      <c r="C452" s="64" t="s">
        <v>355</v>
      </c>
      <c r="D452" s="212">
        <v>40</v>
      </c>
      <c r="E452" s="12"/>
      <c r="F452" s="13"/>
      <c r="G452" s="14"/>
      <c r="H452" s="28"/>
      <c r="I452" s="30"/>
    </row>
    <row r="453" spans="1:9" ht="33.75">
      <c r="A453" s="64" t="s">
        <v>59</v>
      </c>
      <c r="B453" s="290"/>
      <c r="C453" s="64" t="s">
        <v>356</v>
      </c>
      <c r="D453" s="212">
        <v>25</v>
      </c>
      <c r="E453" s="12"/>
      <c r="F453" s="13"/>
      <c r="G453" s="14"/>
      <c r="H453" s="28"/>
      <c r="I453" s="30"/>
    </row>
    <row r="454" spans="1:9" ht="11.25">
      <c r="A454" s="294" t="s">
        <v>10</v>
      </c>
      <c r="B454" s="294"/>
      <c r="C454" s="294"/>
      <c r="D454" s="294"/>
      <c r="E454" s="295"/>
      <c r="F454" s="206">
        <f>SUM(F444:F453)</f>
        <v>0</v>
      </c>
      <c r="G454" s="206">
        <f>SUM(G444:G453)</f>
        <v>0</v>
      </c>
      <c r="H454" s="207">
        <f>SUM(H444:H453)</f>
        <v>0</v>
      </c>
      <c r="I454" s="30"/>
    </row>
    <row r="455" ht="14.25" customHeight="1"/>
    <row r="456" spans="1:9" ht="14.25" customHeight="1">
      <c r="A456" s="298" t="s">
        <v>189</v>
      </c>
      <c r="B456" s="298"/>
      <c r="C456" s="298"/>
      <c r="D456" s="298"/>
      <c r="E456" s="298"/>
      <c r="F456" s="298"/>
      <c r="G456" s="298"/>
      <c r="H456" s="298"/>
      <c r="I456" s="299"/>
    </row>
    <row r="457" spans="1:9" ht="59.25" customHeight="1">
      <c r="A457" s="64" t="s">
        <v>1</v>
      </c>
      <c r="B457" s="64" t="s">
        <v>2</v>
      </c>
      <c r="C457" s="64" t="s">
        <v>357</v>
      </c>
      <c r="D457" s="64" t="s">
        <v>4</v>
      </c>
      <c r="E457" s="217" t="s">
        <v>5</v>
      </c>
      <c r="F457" s="10" t="s">
        <v>6</v>
      </c>
      <c r="G457" s="10" t="s">
        <v>7</v>
      </c>
      <c r="H457" s="29" t="s">
        <v>8</v>
      </c>
      <c r="I457" s="63" t="s">
        <v>435</v>
      </c>
    </row>
    <row r="458" spans="1:9" ht="21.75" customHeight="1">
      <c r="A458" s="64" t="s">
        <v>34</v>
      </c>
      <c r="B458" s="290" t="s">
        <v>358</v>
      </c>
      <c r="C458" s="64" t="s">
        <v>359</v>
      </c>
      <c r="D458" s="64">
        <v>300</v>
      </c>
      <c r="E458" s="217"/>
      <c r="F458" s="14"/>
      <c r="G458" s="14"/>
      <c r="H458" s="28"/>
      <c r="I458" s="63"/>
    </row>
    <row r="459" spans="1:9" ht="21.75" customHeight="1">
      <c r="A459" s="64" t="s">
        <v>37</v>
      </c>
      <c r="B459" s="290"/>
      <c r="C459" s="64" t="s">
        <v>360</v>
      </c>
      <c r="D459" s="64">
        <v>600</v>
      </c>
      <c r="E459" s="217"/>
      <c r="F459" s="14"/>
      <c r="G459" s="14"/>
      <c r="H459" s="28"/>
      <c r="I459" s="30"/>
    </row>
    <row r="460" spans="1:9" ht="11.25">
      <c r="A460" s="294" t="s">
        <v>10</v>
      </c>
      <c r="B460" s="294"/>
      <c r="C460" s="294"/>
      <c r="D460" s="294"/>
      <c r="E460" s="294"/>
      <c r="F460" s="206">
        <f>SUM(F458:F459)</f>
        <v>0</v>
      </c>
      <c r="G460" s="206">
        <f>SUM(G458:G459)</f>
        <v>0</v>
      </c>
      <c r="H460" s="207">
        <f>SUM(H458:H459)</f>
        <v>0</v>
      </c>
      <c r="I460" s="30"/>
    </row>
    <row r="461" spans="4:9" ht="16.5" customHeight="1">
      <c r="D461" s="223"/>
      <c r="F461" s="9"/>
      <c r="G461" s="9"/>
      <c r="H461" s="9"/>
      <c r="I461" s="15"/>
    </row>
    <row r="462" spans="1:9" ht="14.25" customHeight="1">
      <c r="A462" s="289" t="s">
        <v>502</v>
      </c>
      <c r="B462" s="289"/>
      <c r="C462" s="289"/>
      <c r="D462" s="289"/>
      <c r="E462" s="289"/>
      <c r="F462" s="289"/>
      <c r="G462" s="289"/>
      <c r="H462" s="289"/>
      <c r="I462" s="289"/>
    </row>
    <row r="463" spans="1:9" ht="59.25" customHeight="1">
      <c r="A463" s="254" t="s">
        <v>1</v>
      </c>
      <c r="B463" s="254" t="s">
        <v>2</v>
      </c>
      <c r="C463" s="254" t="s">
        <v>3</v>
      </c>
      <c r="D463" s="254" t="s">
        <v>4</v>
      </c>
      <c r="E463" s="255" t="s">
        <v>5</v>
      </c>
      <c r="F463" s="256" t="s">
        <v>6</v>
      </c>
      <c r="G463" s="256" t="s">
        <v>7</v>
      </c>
      <c r="H463" s="257" t="s">
        <v>8</v>
      </c>
      <c r="I463" s="61" t="s">
        <v>435</v>
      </c>
    </row>
    <row r="464" spans="1:9" ht="22.5">
      <c r="A464" s="64" t="s">
        <v>34</v>
      </c>
      <c r="B464" s="64" t="s">
        <v>361</v>
      </c>
      <c r="C464" s="64" t="s">
        <v>362</v>
      </c>
      <c r="D464" s="7">
        <v>100</v>
      </c>
      <c r="E464" s="217"/>
      <c r="F464" s="14"/>
      <c r="G464" s="14"/>
      <c r="H464" s="28"/>
      <c r="I464" s="30"/>
    </row>
    <row r="465" spans="1:9" ht="11.25">
      <c r="A465" s="294" t="s">
        <v>10</v>
      </c>
      <c r="B465" s="294"/>
      <c r="C465" s="294"/>
      <c r="D465" s="294"/>
      <c r="E465" s="294"/>
      <c r="F465" s="206">
        <f>SUM(F464)</f>
        <v>0</v>
      </c>
      <c r="G465" s="206">
        <f>SUM(G464)</f>
        <v>0</v>
      </c>
      <c r="H465" s="207">
        <f>SUM(H464)</f>
        <v>0</v>
      </c>
      <c r="I465" s="30"/>
    </row>
    <row r="466" spans="1:9" ht="11.25">
      <c r="A466" s="248"/>
      <c r="C466" s="248"/>
      <c r="D466" s="223"/>
      <c r="E466" s="249"/>
      <c r="F466" s="9"/>
      <c r="G466" s="21"/>
      <c r="H466" s="21"/>
      <c r="I466" s="15"/>
    </row>
    <row r="467" spans="1:9" ht="11.25">
      <c r="A467" s="302" t="s">
        <v>503</v>
      </c>
      <c r="B467" s="302"/>
      <c r="C467" s="302"/>
      <c r="D467" s="302"/>
      <c r="E467" s="302"/>
      <c r="F467" s="302"/>
      <c r="G467" s="302"/>
      <c r="H467" s="302"/>
      <c r="I467" s="303"/>
    </row>
    <row r="468" spans="1:9" ht="59.25" customHeight="1">
      <c r="A468" s="64" t="s">
        <v>80</v>
      </c>
      <c r="B468" s="64" t="s">
        <v>2</v>
      </c>
      <c r="C468" s="64" t="s">
        <v>357</v>
      </c>
      <c r="D468" s="64" t="s">
        <v>4</v>
      </c>
      <c r="E468" s="217" t="s">
        <v>5</v>
      </c>
      <c r="F468" s="10" t="s">
        <v>6</v>
      </c>
      <c r="G468" s="10" t="s">
        <v>7</v>
      </c>
      <c r="H468" s="29" t="s">
        <v>8</v>
      </c>
      <c r="I468" s="63" t="s">
        <v>435</v>
      </c>
    </row>
    <row r="469" spans="1:9" ht="21.75" customHeight="1">
      <c r="A469" s="7" t="s">
        <v>34</v>
      </c>
      <c r="B469" s="64" t="s">
        <v>363</v>
      </c>
      <c r="C469" s="64" t="s">
        <v>364</v>
      </c>
      <c r="D469" s="7">
        <v>70</v>
      </c>
      <c r="E469" s="218"/>
      <c r="F469" s="14"/>
      <c r="G469" s="14"/>
      <c r="H469" s="28"/>
      <c r="I469" s="30"/>
    </row>
    <row r="470" spans="1:9" ht="11.25">
      <c r="A470" s="304" t="s">
        <v>83</v>
      </c>
      <c r="B470" s="304"/>
      <c r="C470" s="304"/>
      <c r="D470" s="304"/>
      <c r="E470" s="304"/>
      <c r="F470" s="213">
        <f>SUM(F469)</f>
        <v>0</v>
      </c>
      <c r="G470" s="213">
        <f>SUM(G469)</f>
        <v>0</v>
      </c>
      <c r="H470" s="214">
        <f>SUM(H469)</f>
        <v>0</v>
      </c>
      <c r="I470" s="63"/>
    </row>
    <row r="471" spans="4:9" ht="11.25">
      <c r="D471" s="223"/>
      <c r="F471" s="9"/>
      <c r="G471" s="9"/>
      <c r="H471" s="9"/>
      <c r="I471" s="15"/>
    </row>
    <row r="472" spans="1:9" ht="11.25">
      <c r="A472" s="302" t="s">
        <v>504</v>
      </c>
      <c r="B472" s="302"/>
      <c r="C472" s="302"/>
      <c r="D472" s="302"/>
      <c r="E472" s="302"/>
      <c r="F472" s="302"/>
      <c r="G472" s="302"/>
      <c r="H472" s="302"/>
      <c r="I472" s="303"/>
    </row>
    <row r="473" spans="1:9" ht="60.75" customHeight="1">
      <c r="A473" s="225" t="s">
        <v>80</v>
      </c>
      <c r="B473" s="225" t="s">
        <v>2</v>
      </c>
      <c r="C473" s="225" t="s">
        <v>3</v>
      </c>
      <c r="D473" s="225" t="s">
        <v>4</v>
      </c>
      <c r="E473" s="204" t="s">
        <v>5</v>
      </c>
      <c r="F473" s="250" t="s">
        <v>6</v>
      </c>
      <c r="G473" s="250" t="s">
        <v>7</v>
      </c>
      <c r="H473" s="251" t="s">
        <v>8</v>
      </c>
      <c r="I473" s="63" t="s">
        <v>435</v>
      </c>
    </row>
    <row r="474" spans="1:9" ht="21.75" customHeight="1">
      <c r="A474" s="63" t="s">
        <v>34</v>
      </c>
      <c r="B474" s="296" t="s">
        <v>365</v>
      </c>
      <c r="C474" s="63" t="s">
        <v>366</v>
      </c>
      <c r="D474" s="63">
        <v>900</v>
      </c>
      <c r="E474" s="12"/>
      <c r="F474" s="22"/>
      <c r="G474" s="22"/>
      <c r="H474" s="252"/>
      <c r="I474" s="63"/>
    </row>
    <row r="475" spans="1:9" ht="21.75" customHeight="1">
      <c r="A475" s="63" t="s">
        <v>37</v>
      </c>
      <c r="B475" s="296"/>
      <c r="C475" s="63" t="s">
        <v>367</v>
      </c>
      <c r="D475" s="23">
        <v>1800</v>
      </c>
      <c r="E475" s="24"/>
      <c r="F475" s="22"/>
      <c r="G475" s="22"/>
      <c r="H475" s="252"/>
      <c r="I475" s="63"/>
    </row>
    <row r="476" spans="1:9" ht="11.25">
      <c r="A476" s="304" t="s">
        <v>83</v>
      </c>
      <c r="B476" s="304"/>
      <c r="C476" s="304"/>
      <c r="D476" s="304"/>
      <c r="E476" s="304"/>
      <c r="F476" s="213">
        <f>SUM(F474:F475)</f>
        <v>0</v>
      </c>
      <c r="G476" s="213">
        <f>SUM(G474:G475)</f>
        <v>0</v>
      </c>
      <c r="H476" s="214">
        <f>SUM(H474:H475)</f>
        <v>0</v>
      </c>
      <c r="I476" s="63"/>
    </row>
    <row r="477" spans="1:9" ht="15" customHeight="1">
      <c r="A477" s="253"/>
      <c r="B477" s="253"/>
      <c r="C477" s="253"/>
      <c r="D477" s="253"/>
      <c r="E477" s="253"/>
      <c r="F477" s="216"/>
      <c r="G477" s="216"/>
      <c r="H477" s="216"/>
      <c r="I477" s="222"/>
    </row>
    <row r="478" spans="1:9" ht="11.25">
      <c r="A478" s="323" t="s">
        <v>505</v>
      </c>
      <c r="B478" s="323"/>
      <c r="C478" s="323"/>
      <c r="D478" s="323"/>
      <c r="E478" s="323"/>
      <c r="F478" s="323"/>
      <c r="G478" s="323"/>
      <c r="H478" s="323"/>
      <c r="I478" s="323"/>
    </row>
    <row r="479" spans="1:9" ht="57.75" customHeight="1">
      <c r="A479" s="63" t="s">
        <v>80</v>
      </c>
      <c r="B479" s="63" t="s">
        <v>2</v>
      </c>
      <c r="C479" s="63" t="s">
        <v>3</v>
      </c>
      <c r="D479" s="63" t="s">
        <v>4</v>
      </c>
      <c r="E479" s="12" t="s">
        <v>5</v>
      </c>
      <c r="F479" s="25" t="s">
        <v>6</v>
      </c>
      <c r="G479" s="25" t="s">
        <v>260</v>
      </c>
      <c r="H479" s="25" t="s">
        <v>8</v>
      </c>
      <c r="I479" s="63" t="s">
        <v>435</v>
      </c>
    </row>
    <row r="480" spans="1:9" ht="21.75" customHeight="1">
      <c r="A480" s="63" t="s">
        <v>34</v>
      </c>
      <c r="B480" s="296" t="s">
        <v>365</v>
      </c>
      <c r="C480" s="63" t="s">
        <v>368</v>
      </c>
      <c r="D480" s="23">
        <v>9</v>
      </c>
      <c r="E480" s="24"/>
      <c r="F480" s="22"/>
      <c r="G480" s="22"/>
      <c r="H480" s="22"/>
      <c r="I480" s="63"/>
    </row>
    <row r="481" spans="1:9" ht="21.75" customHeight="1">
      <c r="A481" s="63" t="s">
        <v>37</v>
      </c>
      <c r="B481" s="296"/>
      <c r="C481" s="63" t="s">
        <v>369</v>
      </c>
      <c r="D481" s="23">
        <v>5</v>
      </c>
      <c r="E481" s="24"/>
      <c r="F481" s="22"/>
      <c r="G481" s="22"/>
      <c r="H481" s="22"/>
      <c r="I481" s="63"/>
    </row>
    <row r="482" spans="1:9" ht="11.25">
      <c r="A482" s="324" t="s">
        <v>83</v>
      </c>
      <c r="B482" s="324"/>
      <c r="C482" s="324"/>
      <c r="D482" s="324"/>
      <c r="E482" s="324"/>
      <c r="F482" s="215">
        <f>SUM(F480:F481)</f>
        <v>0</v>
      </c>
      <c r="G482" s="215"/>
      <c r="H482" s="215">
        <f>SUM(H480:H481)</f>
        <v>0</v>
      </c>
      <c r="I482" s="63"/>
    </row>
    <row r="483" spans="1:9" ht="12.75" customHeight="1">
      <c r="A483" s="248"/>
      <c r="C483" s="248"/>
      <c r="D483" s="248"/>
      <c r="E483" s="249"/>
      <c r="F483" s="21"/>
      <c r="G483" s="21"/>
      <c r="H483" s="21"/>
      <c r="I483" s="18"/>
    </row>
    <row r="484" spans="1:9" ht="11.25">
      <c r="A484" s="302" t="s">
        <v>402</v>
      </c>
      <c r="B484" s="302"/>
      <c r="C484" s="302"/>
      <c r="D484" s="302"/>
      <c r="E484" s="302"/>
      <c r="F484" s="302"/>
      <c r="G484" s="302"/>
      <c r="H484" s="302"/>
      <c r="I484" s="303"/>
    </row>
    <row r="485" spans="1:9" ht="60" customHeight="1">
      <c r="A485" s="64" t="s">
        <v>80</v>
      </c>
      <c r="B485" s="64" t="s">
        <v>2</v>
      </c>
      <c r="C485" s="64" t="s">
        <v>3</v>
      </c>
      <c r="D485" s="64" t="s">
        <v>4</v>
      </c>
      <c r="E485" s="217" t="s">
        <v>5</v>
      </c>
      <c r="F485" s="10" t="s">
        <v>6</v>
      </c>
      <c r="G485" s="10" t="s">
        <v>7</v>
      </c>
      <c r="H485" s="29" t="s">
        <v>8</v>
      </c>
      <c r="I485" s="63" t="s">
        <v>435</v>
      </c>
    </row>
    <row r="486" spans="1:9" ht="21.75" customHeight="1">
      <c r="A486" s="7" t="s">
        <v>34</v>
      </c>
      <c r="B486" s="64" t="s">
        <v>370</v>
      </c>
      <c r="C486" s="64" t="s">
        <v>371</v>
      </c>
      <c r="D486" s="7">
        <v>20</v>
      </c>
      <c r="E486" s="236"/>
      <c r="F486" s="14"/>
      <c r="G486" s="14"/>
      <c r="H486" s="28"/>
      <c r="I486" s="63"/>
    </row>
    <row r="487" spans="1:9" ht="11.25">
      <c r="A487" s="304" t="s">
        <v>83</v>
      </c>
      <c r="B487" s="304"/>
      <c r="C487" s="304"/>
      <c r="D487" s="304"/>
      <c r="E487" s="304"/>
      <c r="F487" s="213">
        <f>SUM(F486)</f>
        <v>0</v>
      </c>
      <c r="G487" s="213">
        <f>SUM(G486)</f>
        <v>0</v>
      </c>
      <c r="H487" s="214">
        <f>SUM(H486)</f>
        <v>0</v>
      </c>
      <c r="I487" s="63"/>
    </row>
    <row r="488" spans="1:9" ht="12.75" customHeight="1">
      <c r="A488" s="248"/>
      <c r="B488" s="248"/>
      <c r="C488" s="248"/>
      <c r="D488" s="223"/>
      <c r="E488" s="249"/>
      <c r="F488" s="21"/>
      <c r="G488" s="21"/>
      <c r="H488" s="21"/>
      <c r="I488" s="18"/>
    </row>
    <row r="489" spans="1:9" ht="11.25">
      <c r="A489" s="302" t="s">
        <v>506</v>
      </c>
      <c r="B489" s="302"/>
      <c r="C489" s="302"/>
      <c r="D489" s="302"/>
      <c r="E489" s="302"/>
      <c r="F489" s="302"/>
      <c r="G489" s="302"/>
      <c r="H489" s="302"/>
      <c r="I489" s="303"/>
    </row>
    <row r="490" spans="1:9" ht="56.25" customHeight="1">
      <c r="A490" s="64" t="s">
        <v>80</v>
      </c>
      <c r="B490" s="64" t="s">
        <v>2</v>
      </c>
      <c r="C490" s="64" t="s">
        <v>3</v>
      </c>
      <c r="D490" s="64" t="s">
        <v>4</v>
      </c>
      <c r="E490" s="217" t="s">
        <v>5</v>
      </c>
      <c r="F490" s="10" t="s">
        <v>6</v>
      </c>
      <c r="G490" s="10" t="s">
        <v>7</v>
      </c>
      <c r="H490" s="29" t="s">
        <v>8</v>
      </c>
      <c r="I490" s="63" t="s">
        <v>435</v>
      </c>
    </row>
    <row r="491" spans="1:9" ht="67.5">
      <c r="A491" s="7" t="s">
        <v>372</v>
      </c>
      <c r="B491" s="64" t="s">
        <v>524</v>
      </c>
      <c r="C491" s="64" t="s">
        <v>373</v>
      </c>
      <c r="D491" s="7">
        <v>7</v>
      </c>
      <c r="E491" s="229"/>
      <c r="F491" s="14"/>
      <c r="G491" s="14"/>
      <c r="H491" s="28"/>
      <c r="I491" s="63"/>
    </row>
    <row r="492" spans="1:9" ht="11.25">
      <c r="A492" s="304" t="s">
        <v>83</v>
      </c>
      <c r="B492" s="304"/>
      <c r="C492" s="304"/>
      <c r="D492" s="304"/>
      <c r="E492" s="304"/>
      <c r="F492" s="213">
        <f>SUM(F491)</f>
        <v>0</v>
      </c>
      <c r="G492" s="213">
        <f>SUM(G491)</f>
        <v>0</v>
      </c>
      <c r="H492" s="214">
        <f>SUM(H491)</f>
        <v>0</v>
      </c>
      <c r="I492" s="63"/>
    </row>
    <row r="493" spans="1:9" ht="13.5" customHeight="1">
      <c r="A493" s="248"/>
      <c r="B493" s="248"/>
      <c r="C493" s="248"/>
      <c r="D493" s="223"/>
      <c r="E493" s="249"/>
      <c r="F493" s="21"/>
      <c r="G493" s="21"/>
      <c r="H493" s="21"/>
      <c r="I493" s="18"/>
    </row>
    <row r="494" spans="1:9" ht="11.25">
      <c r="A494" s="302" t="s">
        <v>507</v>
      </c>
      <c r="B494" s="302"/>
      <c r="C494" s="302"/>
      <c r="D494" s="302"/>
      <c r="E494" s="302"/>
      <c r="F494" s="302"/>
      <c r="G494" s="302"/>
      <c r="H494" s="302"/>
      <c r="I494" s="303"/>
    </row>
    <row r="495" spans="1:9" ht="58.5" customHeight="1">
      <c r="A495" s="64" t="s">
        <v>80</v>
      </c>
      <c r="B495" s="64" t="s">
        <v>2</v>
      </c>
      <c r="C495" s="64" t="s">
        <v>3</v>
      </c>
      <c r="D495" s="64" t="s">
        <v>4</v>
      </c>
      <c r="E495" s="217" t="s">
        <v>5</v>
      </c>
      <c r="F495" s="10" t="s">
        <v>6</v>
      </c>
      <c r="G495" s="10" t="s">
        <v>7</v>
      </c>
      <c r="H495" s="29" t="s">
        <v>8</v>
      </c>
      <c r="I495" s="63" t="s">
        <v>435</v>
      </c>
    </row>
    <row r="496" spans="1:9" ht="21.75" customHeight="1">
      <c r="A496" s="7" t="s">
        <v>372</v>
      </c>
      <c r="B496" s="64" t="s">
        <v>374</v>
      </c>
      <c r="C496" s="64" t="s">
        <v>375</v>
      </c>
      <c r="D496" s="7">
        <v>80</v>
      </c>
      <c r="E496" s="229"/>
      <c r="F496" s="14"/>
      <c r="G496" s="14"/>
      <c r="H496" s="28"/>
      <c r="I496" s="63"/>
    </row>
    <row r="497" spans="1:9" ht="11.25">
      <c r="A497" s="304" t="s">
        <v>83</v>
      </c>
      <c r="B497" s="304"/>
      <c r="C497" s="304"/>
      <c r="D497" s="304"/>
      <c r="E497" s="304"/>
      <c r="F497" s="213">
        <f>SUM(F496)</f>
        <v>0</v>
      </c>
      <c r="G497" s="213">
        <f>SUM(G496)</f>
        <v>0</v>
      </c>
      <c r="H497" s="214">
        <f>SUM(H496)</f>
        <v>0</v>
      </c>
      <c r="I497" s="63"/>
    </row>
    <row r="498" spans="1:9" ht="13.5" customHeight="1">
      <c r="A498" s="248"/>
      <c r="B498" s="248"/>
      <c r="C498" s="248"/>
      <c r="D498" s="223"/>
      <c r="E498" s="249"/>
      <c r="F498" s="21"/>
      <c r="G498" s="21"/>
      <c r="H498" s="21"/>
      <c r="I498" s="18"/>
    </row>
    <row r="499" spans="1:9" ht="11.25">
      <c r="A499" s="323" t="s">
        <v>508</v>
      </c>
      <c r="B499" s="323"/>
      <c r="C499" s="323"/>
      <c r="D499" s="323"/>
      <c r="E499" s="323"/>
      <c r="F499" s="323"/>
      <c r="G499" s="323"/>
      <c r="H499" s="323"/>
      <c r="I499" s="323"/>
    </row>
    <row r="500" spans="1:9" ht="58.5" customHeight="1">
      <c r="A500" s="254" t="s">
        <v>80</v>
      </c>
      <c r="B500" s="254" t="s">
        <v>2</v>
      </c>
      <c r="C500" s="254" t="s">
        <v>3</v>
      </c>
      <c r="D500" s="254" t="s">
        <v>4</v>
      </c>
      <c r="E500" s="255" t="s">
        <v>5</v>
      </c>
      <c r="F500" s="256" t="s">
        <v>6</v>
      </c>
      <c r="G500" s="256" t="s">
        <v>7</v>
      </c>
      <c r="H500" s="257" t="s">
        <v>8</v>
      </c>
      <c r="I500" s="61" t="s">
        <v>435</v>
      </c>
    </row>
    <row r="501" spans="1:9" ht="21.75" customHeight="1">
      <c r="A501" s="7" t="s">
        <v>372</v>
      </c>
      <c r="B501" s="64" t="s">
        <v>376</v>
      </c>
      <c r="C501" s="64" t="s">
        <v>377</v>
      </c>
      <c r="D501" s="64">
        <v>16</v>
      </c>
      <c r="E501" s="229"/>
      <c r="F501" s="14"/>
      <c r="G501" s="14"/>
      <c r="H501" s="28"/>
      <c r="I501" s="63"/>
    </row>
    <row r="502" spans="1:9" ht="11.25">
      <c r="A502" s="304" t="s">
        <v>83</v>
      </c>
      <c r="B502" s="304"/>
      <c r="C502" s="304"/>
      <c r="D502" s="304"/>
      <c r="E502" s="304"/>
      <c r="F502" s="213">
        <f>SUM(F501)</f>
        <v>0</v>
      </c>
      <c r="G502" s="213">
        <f>SUM(G501)</f>
        <v>0</v>
      </c>
      <c r="H502" s="214">
        <f>SUM(H501)</f>
        <v>0</v>
      </c>
      <c r="I502" s="63"/>
    </row>
    <row r="503" spans="1:9" ht="12.75" customHeight="1">
      <c r="A503" s="248"/>
      <c r="C503" s="248"/>
      <c r="D503" s="223"/>
      <c r="E503" s="249"/>
      <c r="F503" s="21"/>
      <c r="G503" s="21"/>
      <c r="H503" s="21"/>
      <c r="I503" s="18"/>
    </row>
    <row r="504" spans="1:9" ht="14.25" customHeight="1">
      <c r="A504" s="298" t="s">
        <v>509</v>
      </c>
      <c r="B504" s="298"/>
      <c r="C504" s="298"/>
      <c r="D504" s="298"/>
      <c r="E504" s="298"/>
      <c r="F504" s="298"/>
      <c r="G504" s="298"/>
      <c r="H504" s="298"/>
      <c r="I504" s="299"/>
    </row>
    <row r="505" spans="1:9" ht="58.5" customHeight="1">
      <c r="A505" s="64" t="s">
        <v>1</v>
      </c>
      <c r="B505" s="64" t="s">
        <v>2</v>
      </c>
      <c r="C505" s="64" t="s">
        <v>3</v>
      </c>
      <c r="D505" s="64" t="s">
        <v>4</v>
      </c>
      <c r="E505" s="217" t="s">
        <v>5</v>
      </c>
      <c r="F505" s="10" t="s">
        <v>6</v>
      </c>
      <c r="G505" s="10" t="s">
        <v>7</v>
      </c>
      <c r="H505" s="29" t="s">
        <v>8</v>
      </c>
      <c r="I505" s="63" t="s">
        <v>435</v>
      </c>
    </row>
    <row r="506" spans="1:9" ht="53.25" customHeight="1">
      <c r="A506" s="64" t="s">
        <v>34</v>
      </c>
      <c r="B506" s="7" t="s">
        <v>228</v>
      </c>
      <c r="C506" s="64" t="s">
        <v>378</v>
      </c>
      <c r="D506" s="64">
        <v>40</v>
      </c>
      <c r="E506" s="217"/>
      <c r="F506" s="14"/>
      <c r="G506" s="14"/>
      <c r="H506" s="28"/>
      <c r="I506" s="63"/>
    </row>
    <row r="507" spans="1:9" ht="11.25">
      <c r="A507" s="294" t="s">
        <v>10</v>
      </c>
      <c r="B507" s="294"/>
      <c r="C507" s="294"/>
      <c r="D507" s="294"/>
      <c r="E507" s="294"/>
      <c r="F507" s="206">
        <f>SUM(F506)</f>
        <v>0</v>
      </c>
      <c r="G507" s="206">
        <f>SUM(G506)</f>
        <v>0</v>
      </c>
      <c r="H507" s="207">
        <f>SUM(H506)</f>
        <v>0</v>
      </c>
      <c r="I507" s="30"/>
    </row>
    <row r="508" ht="15" customHeight="1"/>
    <row r="509" spans="1:9" ht="12.75" customHeight="1">
      <c r="A509" s="308" t="s">
        <v>510</v>
      </c>
      <c r="B509" s="308"/>
      <c r="C509" s="308"/>
      <c r="D509" s="308"/>
      <c r="E509" s="308"/>
      <c r="F509" s="308"/>
      <c r="G509" s="308"/>
      <c r="H509" s="308"/>
      <c r="I509" s="309"/>
    </row>
    <row r="510" spans="1:9" ht="57.75" customHeight="1">
      <c r="A510" s="64" t="s">
        <v>1</v>
      </c>
      <c r="B510" s="64" t="s">
        <v>2</v>
      </c>
      <c r="C510" s="64" t="s">
        <v>3</v>
      </c>
      <c r="D510" s="64" t="s">
        <v>4</v>
      </c>
      <c r="E510" s="217" t="s">
        <v>5</v>
      </c>
      <c r="F510" s="10" t="s">
        <v>6</v>
      </c>
      <c r="G510" s="10" t="s">
        <v>7</v>
      </c>
      <c r="H510" s="29" t="s">
        <v>8</v>
      </c>
      <c r="I510" s="63" t="s">
        <v>435</v>
      </c>
    </row>
    <row r="511" spans="1:9" ht="21.75" customHeight="1">
      <c r="A511" s="7" t="s">
        <v>34</v>
      </c>
      <c r="B511" s="64" t="s">
        <v>379</v>
      </c>
      <c r="C511" s="64" t="s">
        <v>380</v>
      </c>
      <c r="D511" s="7">
        <v>300</v>
      </c>
      <c r="E511" s="235"/>
      <c r="F511" s="14"/>
      <c r="G511" s="14"/>
      <c r="H511" s="28"/>
      <c r="I511" s="30"/>
    </row>
    <row r="512" spans="1:9" ht="11.25">
      <c r="A512" s="294" t="s">
        <v>10</v>
      </c>
      <c r="B512" s="294"/>
      <c r="C512" s="294"/>
      <c r="D512" s="294"/>
      <c r="E512" s="294"/>
      <c r="F512" s="206">
        <f>SUM(F511)</f>
        <v>0</v>
      </c>
      <c r="G512" s="206">
        <f>SUM(G511)</f>
        <v>0</v>
      </c>
      <c r="H512" s="207">
        <f>SUM(H511)</f>
        <v>0</v>
      </c>
      <c r="I512" s="30"/>
    </row>
    <row r="513" ht="13.5" customHeight="1"/>
    <row r="514" spans="1:9" ht="12.75" customHeight="1">
      <c r="A514" s="289" t="s">
        <v>511</v>
      </c>
      <c r="B514" s="289"/>
      <c r="C514" s="289"/>
      <c r="D514" s="289"/>
      <c r="E514" s="289"/>
      <c r="F514" s="289"/>
      <c r="G514" s="289"/>
      <c r="H514" s="289"/>
      <c r="I514" s="289"/>
    </row>
    <row r="515" spans="1:9" ht="57.75" customHeight="1">
      <c r="A515" s="254" t="s">
        <v>1</v>
      </c>
      <c r="B515" s="254" t="s">
        <v>2</v>
      </c>
      <c r="C515" s="254" t="s">
        <v>357</v>
      </c>
      <c r="D515" s="254" t="s">
        <v>4</v>
      </c>
      <c r="E515" s="255" t="s">
        <v>5</v>
      </c>
      <c r="F515" s="256" t="s">
        <v>6</v>
      </c>
      <c r="G515" s="256" t="s">
        <v>7</v>
      </c>
      <c r="H515" s="257" t="s">
        <v>8</v>
      </c>
      <c r="I515" s="61" t="s">
        <v>435</v>
      </c>
    </row>
    <row r="516" spans="1:9" ht="21.75" customHeight="1">
      <c r="A516" s="64" t="s">
        <v>34</v>
      </c>
      <c r="B516" s="290" t="s">
        <v>331</v>
      </c>
      <c r="C516" s="64" t="s">
        <v>381</v>
      </c>
      <c r="D516" s="64">
        <v>14</v>
      </c>
      <c r="E516" s="217"/>
      <c r="F516" s="14"/>
      <c r="G516" s="14"/>
      <c r="H516" s="28"/>
      <c r="I516" s="63"/>
    </row>
    <row r="517" spans="1:9" ht="21.75" customHeight="1">
      <c r="A517" s="64" t="s">
        <v>37</v>
      </c>
      <c r="B517" s="290"/>
      <c r="C517" s="64" t="s">
        <v>382</v>
      </c>
      <c r="D517" s="64">
        <v>8</v>
      </c>
      <c r="E517" s="217"/>
      <c r="F517" s="14"/>
      <c r="G517" s="14"/>
      <c r="H517" s="28"/>
      <c r="I517" s="30"/>
    </row>
    <row r="518" spans="1:9" ht="11.25">
      <c r="A518" s="294" t="s">
        <v>10</v>
      </c>
      <c r="B518" s="294"/>
      <c r="C518" s="294"/>
      <c r="D518" s="294"/>
      <c r="E518" s="294"/>
      <c r="F518" s="206">
        <f>SUM(F516:F517)</f>
        <v>0</v>
      </c>
      <c r="G518" s="206">
        <f>SUM(G516:G517)</f>
        <v>0</v>
      </c>
      <c r="H518" s="207">
        <f>SUM(H516:H517)</f>
        <v>0</v>
      </c>
      <c r="I518" s="30"/>
    </row>
    <row r="519" ht="13.5" customHeight="1"/>
    <row r="520" spans="1:9" ht="12.75" customHeight="1">
      <c r="A520" s="308" t="s">
        <v>512</v>
      </c>
      <c r="B520" s="308"/>
      <c r="C520" s="308"/>
      <c r="D520" s="308"/>
      <c r="E520" s="308"/>
      <c r="F520" s="308"/>
      <c r="G520" s="308"/>
      <c r="H520" s="308"/>
      <c r="I520" s="309"/>
    </row>
    <row r="521" spans="1:9" ht="60.75" customHeight="1">
      <c r="A521" s="64" t="s">
        <v>1</v>
      </c>
      <c r="B521" s="64" t="s">
        <v>2</v>
      </c>
      <c r="C521" s="64" t="s">
        <v>3</v>
      </c>
      <c r="D521" s="64" t="s">
        <v>4</v>
      </c>
      <c r="E521" s="217" t="s">
        <v>5</v>
      </c>
      <c r="F521" s="10" t="s">
        <v>6</v>
      </c>
      <c r="G521" s="10" t="s">
        <v>7</v>
      </c>
      <c r="H521" s="29" t="s">
        <v>8</v>
      </c>
      <c r="I521" s="63" t="s">
        <v>435</v>
      </c>
    </row>
    <row r="522" spans="1:9" ht="56.25">
      <c r="A522" s="7" t="s">
        <v>34</v>
      </c>
      <c r="B522" s="64" t="s">
        <v>383</v>
      </c>
      <c r="C522" s="64" t="s">
        <v>384</v>
      </c>
      <c r="D522" s="7">
        <v>100</v>
      </c>
      <c r="E522" s="235"/>
      <c r="F522" s="14"/>
      <c r="G522" s="14"/>
      <c r="H522" s="28"/>
      <c r="I522" s="30"/>
    </row>
    <row r="523" spans="1:9" ht="11.25">
      <c r="A523" s="294" t="s">
        <v>10</v>
      </c>
      <c r="B523" s="294"/>
      <c r="C523" s="294"/>
      <c r="D523" s="294"/>
      <c r="E523" s="294"/>
      <c r="F523" s="206">
        <f>SUM(F522)</f>
        <v>0</v>
      </c>
      <c r="G523" s="206">
        <f>SUM(G522)</f>
        <v>0</v>
      </c>
      <c r="H523" s="207">
        <f>SUM(H522)</f>
        <v>0</v>
      </c>
      <c r="I523" s="30"/>
    </row>
    <row r="525" spans="1:9" ht="12.75" customHeight="1">
      <c r="A525" s="308" t="s">
        <v>513</v>
      </c>
      <c r="B525" s="308"/>
      <c r="C525" s="308"/>
      <c r="D525" s="308"/>
      <c r="E525" s="308"/>
      <c r="F525" s="308"/>
      <c r="G525" s="308"/>
      <c r="H525" s="308"/>
      <c r="I525" s="309"/>
    </row>
    <row r="526" spans="1:9" ht="58.5" customHeight="1">
      <c r="A526" s="64" t="s">
        <v>1</v>
      </c>
      <c r="B526" s="64" t="s">
        <v>2</v>
      </c>
      <c r="C526" s="64" t="s">
        <v>3</v>
      </c>
      <c r="D526" s="64" t="s">
        <v>4</v>
      </c>
      <c r="E526" s="217" t="s">
        <v>5</v>
      </c>
      <c r="F526" s="10" t="s">
        <v>6</v>
      </c>
      <c r="G526" s="10" t="s">
        <v>7</v>
      </c>
      <c r="H526" s="29" t="s">
        <v>8</v>
      </c>
      <c r="I526" s="63" t="s">
        <v>435</v>
      </c>
    </row>
    <row r="527" spans="1:9" ht="32.25" customHeight="1">
      <c r="A527" s="7" t="s">
        <v>34</v>
      </c>
      <c r="B527" s="64" t="s">
        <v>385</v>
      </c>
      <c r="C527" s="64" t="s">
        <v>386</v>
      </c>
      <c r="D527" s="7">
        <v>5</v>
      </c>
      <c r="E527" s="235"/>
      <c r="F527" s="14"/>
      <c r="G527" s="14"/>
      <c r="H527" s="28"/>
      <c r="I527" s="30"/>
    </row>
    <row r="528" spans="1:9" ht="11.25">
      <c r="A528" s="294" t="s">
        <v>10</v>
      </c>
      <c r="B528" s="294"/>
      <c r="C528" s="294"/>
      <c r="D528" s="294"/>
      <c r="E528" s="294"/>
      <c r="F528" s="206">
        <f>SUM(F527)</f>
        <v>0</v>
      </c>
      <c r="G528" s="206">
        <f>SUM(G527)</f>
        <v>0</v>
      </c>
      <c r="H528" s="207">
        <f>SUM(H527)</f>
        <v>0</v>
      </c>
      <c r="I528" s="30"/>
    </row>
    <row r="529" spans="1:9" ht="11.25">
      <c r="A529" s="208"/>
      <c r="B529" s="208"/>
      <c r="C529" s="208"/>
      <c r="D529" s="208"/>
      <c r="E529" s="209"/>
      <c r="F529" s="210"/>
      <c r="G529" s="210"/>
      <c r="H529" s="210"/>
      <c r="I529" s="211"/>
    </row>
    <row r="530" spans="1:9" ht="11.25">
      <c r="A530" s="308" t="s">
        <v>192</v>
      </c>
      <c r="B530" s="308"/>
      <c r="C530" s="308"/>
      <c r="D530" s="308"/>
      <c r="E530" s="308"/>
      <c r="F530" s="308"/>
      <c r="G530" s="308"/>
      <c r="H530" s="308"/>
      <c r="I530" s="309"/>
    </row>
    <row r="531" spans="1:9" ht="60" customHeight="1">
      <c r="A531" s="64" t="s">
        <v>1</v>
      </c>
      <c r="B531" s="64" t="s">
        <v>2</v>
      </c>
      <c r="C531" s="64" t="s">
        <v>3</v>
      </c>
      <c r="D531" s="64" t="s">
        <v>4</v>
      </c>
      <c r="E531" s="217" t="s">
        <v>5</v>
      </c>
      <c r="F531" s="10" t="s">
        <v>6</v>
      </c>
      <c r="G531" s="10" t="s">
        <v>7</v>
      </c>
      <c r="H531" s="29" t="s">
        <v>8</v>
      </c>
      <c r="I531" s="63" t="s">
        <v>435</v>
      </c>
    </row>
    <row r="532" spans="1:10" ht="22.5" customHeight="1">
      <c r="A532" s="7" t="s">
        <v>34</v>
      </c>
      <c r="B532" s="319" t="s">
        <v>443</v>
      </c>
      <c r="C532" s="64" t="s">
        <v>445</v>
      </c>
      <c r="D532" s="7">
        <v>1650</v>
      </c>
      <c r="E532" s="235"/>
      <c r="F532" s="14"/>
      <c r="G532" s="14"/>
      <c r="H532" s="28"/>
      <c r="I532" s="30"/>
      <c r="J532" s="27"/>
    </row>
    <row r="533" spans="1:9" ht="22.5" customHeight="1">
      <c r="A533" s="7" t="s">
        <v>37</v>
      </c>
      <c r="B533" s="321"/>
      <c r="C533" s="64" t="s">
        <v>444</v>
      </c>
      <c r="D533" s="7">
        <v>150</v>
      </c>
      <c r="E533" s="235"/>
      <c r="F533" s="14"/>
      <c r="G533" s="14"/>
      <c r="H533" s="28"/>
      <c r="I533" s="30"/>
    </row>
    <row r="534" spans="1:9" ht="11.25">
      <c r="A534" s="294" t="s">
        <v>10</v>
      </c>
      <c r="B534" s="294"/>
      <c r="C534" s="294"/>
      <c r="D534" s="294"/>
      <c r="E534" s="294"/>
      <c r="F534" s="206">
        <f>SUM(F532:F533)</f>
        <v>0</v>
      </c>
      <c r="G534" s="206">
        <f>SUM(G532:G533)</f>
        <v>0</v>
      </c>
      <c r="H534" s="207">
        <f>SUM(H532:H533)</f>
        <v>0</v>
      </c>
      <c r="I534" s="30"/>
    </row>
    <row r="535" spans="1:9" ht="11.25">
      <c r="A535" s="208"/>
      <c r="B535" s="208"/>
      <c r="C535" s="208"/>
      <c r="D535" s="208"/>
      <c r="E535" s="209"/>
      <c r="F535" s="210"/>
      <c r="G535" s="210"/>
      <c r="H535" s="210"/>
      <c r="I535" s="211"/>
    </row>
    <row r="536" spans="1:9" ht="11.25">
      <c r="A536" s="308" t="s">
        <v>514</v>
      </c>
      <c r="B536" s="308"/>
      <c r="C536" s="308"/>
      <c r="D536" s="308"/>
      <c r="E536" s="308"/>
      <c r="F536" s="308"/>
      <c r="G536" s="308"/>
      <c r="H536" s="308"/>
      <c r="I536" s="309"/>
    </row>
    <row r="537" spans="1:9" ht="60" customHeight="1">
      <c r="A537" s="64" t="s">
        <v>1</v>
      </c>
      <c r="B537" s="64" t="s">
        <v>2</v>
      </c>
      <c r="C537" s="64" t="s">
        <v>3</v>
      </c>
      <c r="D537" s="64" t="s">
        <v>4</v>
      </c>
      <c r="E537" s="217" t="s">
        <v>5</v>
      </c>
      <c r="F537" s="10" t="s">
        <v>6</v>
      </c>
      <c r="G537" s="10" t="s">
        <v>7</v>
      </c>
      <c r="H537" s="29" t="s">
        <v>8</v>
      </c>
      <c r="I537" s="63" t="s">
        <v>435</v>
      </c>
    </row>
    <row r="538" spans="1:9" ht="27.75" customHeight="1">
      <c r="A538" s="7" t="s">
        <v>34</v>
      </c>
      <c r="B538" s="319" t="s">
        <v>448</v>
      </c>
      <c r="C538" s="64" t="s">
        <v>446</v>
      </c>
      <c r="D538" s="7">
        <v>165</v>
      </c>
      <c r="E538" s="235"/>
      <c r="F538" s="14"/>
      <c r="G538" s="14"/>
      <c r="H538" s="28"/>
      <c r="I538" s="30"/>
    </row>
    <row r="539" spans="1:9" ht="29.25" customHeight="1">
      <c r="A539" s="7" t="s">
        <v>37</v>
      </c>
      <c r="B539" s="321"/>
      <c r="C539" s="64" t="s">
        <v>447</v>
      </c>
      <c r="D539" s="7">
        <v>185</v>
      </c>
      <c r="E539" s="235"/>
      <c r="F539" s="14"/>
      <c r="G539" s="14"/>
      <c r="H539" s="28"/>
      <c r="I539" s="30"/>
    </row>
    <row r="540" spans="1:9" ht="11.25">
      <c r="A540" s="294" t="s">
        <v>10</v>
      </c>
      <c r="B540" s="294"/>
      <c r="C540" s="294"/>
      <c r="D540" s="294"/>
      <c r="E540" s="294"/>
      <c r="F540" s="206">
        <f>SUM(F538:F539)</f>
        <v>0</v>
      </c>
      <c r="G540" s="206">
        <f>SUM(G538:G539)</f>
        <v>0</v>
      </c>
      <c r="H540" s="207">
        <f>SUM(H538:H539)</f>
        <v>0</v>
      </c>
      <c r="I540" s="30"/>
    </row>
    <row r="541" spans="1:9" ht="12.75" customHeight="1">
      <c r="A541" s="370" t="s">
        <v>621</v>
      </c>
      <c r="B541" s="370"/>
      <c r="C541" s="370"/>
      <c r="D541" s="370"/>
      <c r="E541" s="371"/>
      <c r="F541" s="372"/>
      <c r="G541" s="210"/>
      <c r="H541" s="210"/>
      <c r="I541" s="211"/>
    </row>
    <row r="542" spans="1:9" ht="11.25">
      <c r="A542" s="208"/>
      <c r="B542" s="208"/>
      <c r="C542" s="208"/>
      <c r="D542" s="208"/>
      <c r="E542" s="209"/>
      <c r="F542" s="210"/>
      <c r="G542" s="210"/>
      <c r="H542" s="210"/>
      <c r="I542" s="211"/>
    </row>
    <row r="543" spans="1:9" ht="11.25">
      <c r="A543" s="308" t="s">
        <v>515</v>
      </c>
      <c r="B543" s="308"/>
      <c r="C543" s="308"/>
      <c r="D543" s="308"/>
      <c r="E543" s="308"/>
      <c r="F543" s="308"/>
      <c r="G543" s="308"/>
      <c r="H543" s="308"/>
      <c r="I543" s="309"/>
    </row>
    <row r="544" spans="1:9" ht="56.25" customHeight="1">
      <c r="A544" s="64" t="s">
        <v>1</v>
      </c>
      <c r="B544" s="64" t="s">
        <v>2</v>
      </c>
      <c r="C544" s="64" t="s">
        <v>3</v>
      </c>
      <c r="D544" s="64" t="s">
        <v>4</v>
      </c>
      <c r="E544" s="217" t="s">
        <v>5</v>
      </c>
      <c r="F544" s="10" t="s">
        <v>6</v>
      </c>
      <c r="G544" s="10" t="s">
        <v>7</v>
      </c>
      <c r="H544" s="29" t="s">
        <v>8</v>
      </c>
      <c r="I544" s="63" t="s">
        <v>435</v>
      </c>
    </row>
    <row r="545" spans="1:9" ht="26.25" customHeight="1">
      <c r="A545" s="7" t="s">
        <v>34</v>
      </c>
      <c r="B545" s="225" t="s">
        <v>449</v>
      </c>
      <c r="C545" s="64" t="s">
        <v>446</v>
      </c>
      <c r="D545" s="7">
        <v>300</v>
      </c>
      <c r="E545" s="235"/>
      <c r="F545" s="14"/>
      <c r="G545" s="14"/>
      <c r="H545" s="28"/>
      <c r="I545" s="30"/>
    </row>
    <row r="546" spans="1:9" ht="11.25">
      <c r="A546" s="294" t="s">
        <v>10</v>
      </c>
      <c r="B546" s="294"/>
      <c r="C546" s="294"/>
      <c r="D546" s="294"/>
      <c r="E546" s="294"/>
      <c r="F546" s="206">
        <f>SUM(F545)</f>
        <v>0</v>
      </c>
      <c r="G546" s="206">
        <f>SUM(G545)</f>
        <v>0</v>
      </c>
      <c r="H546" s="207">
        <f>SUM(H545)</f>
        <v>0</v>
      </c>
      <c r="I546" s="30"/>
    </row>
    <row r="547" spans="1:9" ht="11.25">
      <c r="A547" s="208"/>
      <c r="B547" s="208"/>
      <c r="C547" s="208"/>
      <c r="D547" s="208"/>
      <c r="E547" s="209"/>
      <c r="F547" s="210"/>
      <c r="G547" s="210"/>
      <c r="H547" s="210"/>
      <c r="I547" s="211"/>
    </row>
    <row r="548" spans="1:9" ht="11.25">
      <c r="A548" s="308" t="s">
        <v>516</v>
      </c>
      <c r="B548" s="308"/>
      <c r="C548" s="308"/>
      <c r="D548" s="308"/>
      <c r="E548" s="308"/>
      <c r="F548" s="308"/>
      <c r="G548" s="308"/>
      <c r="H548" s="308"/>
      <c r="I548" s="309"/>
    </row>
    <row r="549" spans="1:9" ht="57.75" customHeight="1">
      <c r="A549" s="64" t="s">
        <v>1</v>
      </c>
      <c r="B549" s="64" t="s">
        <v>2</v>
      </c>
      <c r="C549" s="64" t="s">
        <v>3</v>
      </c>
      <c r="D549" s="64" t="s">
        <v>4</v>
      </c>
      <c r="E549" s="217" t="s">
        <v>5</v>
      </c>
      <c r="F549" s="10" t="s">
        <v>6</v>
      </c>
      <c r="G549" s="10" t="s">
        <v>7</v>
      </c>
      <c r="H549" s="29" t="s">
        <v>8</v>
      </c>
      <c r="I549" s="63" t="s">
        <v>435</v>
      </c>
    </row>
    <row r="550" spans="1:9" ht="24.75" customHeight="1">
      <c r="A550" s="7" t="s">
        <v>34</v>
      </c>
      <c r="B550" s="64" t="s">
        <v>449</v>
      </c>
      <c r="C550" s="64" t="s">
        <v>450</v>
      </c>
      <c r="D550" s="7">
        <v>35</v>
      </c>
      <c r="E550" s="235"/>
      <c r="F550" s="14"/>
      <c r="G550" s="14"/>
      <c r="H550" s="28"/>
      <c r="I550" s="30"/>
    </row>
    <row r="551" spans="1:9" ht="11.25">
      <c r="A551" s="294" t="s">
        <v>10</v>
      </c>
      <c r="B551" s="294"/>
      <c r="C551" s="294"/>
      <c r="D551" s="294"/>
      <c r="E551" s="294"/>
      <c r="F551" s="206">
        <f>SUM(F550)</f>
        <v>0</v>
      </c>
      <c r="G551" s="206">
        <f>SUM(G550)</f>
        <v>0</v>
      </c>
      <c r="H551" s="207">
        <f>SUM(H550)</f>
        <v>0</v>
      </c>
      <c r="I551" s="30"/>
    </row>
    <row r="552" spans="1:9" ht="11.25">
      <c r="A552" s="208"/>
      <c r="B552" s="208"/>
      <c r="C552" s="208"/>
      <c r="D552" s="208"/>
      <c r="E552" s="209"/>
      <c r="F552" s="210"/>
      <c r="G552" s="210"/>
      <c r="H552" s="210"/>
      <c r="I552" s="211"/>
    </row>
    <row r="553" spans="1:9" ht="13.5" customHeight="1">
      <c r="A553" s="307" t="s">
        <v>517</v>
      </c>
      <c r="B553" s="307"/>
      <c r="C553" s="307"/>
      <c r="D553" s="307"/>
      <c r="E553" s="307"/>
      <c r="F553" s="307"/>
      <c r="G553" s="307"/>
      <c r="H553" s="307"/>
      <c r="I553" s="307"/>
    </row>
    <row r="554" spans="1:9" ht="60" customHeight="1">
      <c r="A554" s="254" t="s">
        <v>1</v>
      </c>
      <c r="B554" s="254" t="s">
        <v>2</v>
      </c>
      <c r="C554" s="254" t="s">
        <v>3</v>
      </c>
      <c r="D554" s="254" t="s">
        <v>4</v>
      </c>
      <c r="E554" s="255" t="s">
        <v>5</v>
      </c>
      <c r="F554" s="256" t="s">
        <v>6</v>
      </c>
      <c r="G554" s="256" t="s">
        <v>7</v>
      </c>
      <c r="H554" s="257" t="s">
        <v>8</v>
      </c>
      <c r="I554" s="61" t="s">
        <v>435</v>
      </c>
    </row>
    <row r="555" spans="1:9" ht="21.75" customHeight="1">
      <c r="A555" s="7" t="s">
        <v>34</v>
      </c>
      <c r="B555" s="319" t="s">
        <v>451</v>
      </c>
      <c r="C555" s="64" t="s">
        <v>452</v>
      </c>
      <c r="D555" s="7">
        <v>500</v>
      </c>
      <c r="E555" s="235"/>
      <c r="F555" s="14"/>
      <c r="G555" s="14"/>
      <c r="H555" s="28"/>
      <c r="I555" s="30"/>
    </row>
    <row r="556" spans="1:9" ht="21.75" customHeight="1">
      <c r="A556" s="258" t="s">
        <v>37</v>
      </c>
      <c r="B556" s="320"/>
      <c r="C556" s="225" t="s">
        <v>453</v>
      </c>
      <c r="D556" s="258">
        <v>2500</v>
      </c>
      <c r="E556" s="259"/>
      <c r="F556" s="14"/>
      <c r="G556" s="14"/>
      <c r="H556" s="28"/>
      <c r="I556" s="30"/>
    </row>
    <row r="557" spans="1:9" ht="11.25">
      <c r="A557" s="297" t="s">
        <v>10</v>
      </c>
      <c r="B557" s="297"/>
      <c r="C557" s="297"/>
      <c r="D557" s="297"/>
      <c r="E557" s="297"/>
      <c r="F557" s="260">
        <f>SUM(F555:F556)</f>
        <v>0</v>
      </c>
      <c r="G557" s="206">
        <f>SUM(G555:G556)</f>
        <v>0</v>
      </c>
      <c r="H557" s="207">
        <f>SUM(H555:H556)</f>
        <v>0</v>
      </c>
      <c r="I557" s="30"/>
    </row>
    <row r="558" spans="1:9" ht="11.25">
      <c r="A558" s="208"/>
      <c r="B558" s="208"/>
      <c r="C558" s="208"/>
      <c r="D558" s="208"/>
      <c r="E558" s="208"/>
      <c r="F558" s="210"/>
      <c r="G558" s="210"/>
      <c r="H558" s="210"/>
      <c r="I558" s="211"/>
    </row>
    <row r="559" spans="1:9" ht="11.25">
      <c r="A559" s="308" t="s">
        <v>518</v>
      </c>
      <c r="B559" s="308"/>
      <c r="C559" s="308"/>
      <c r="D559" s="308"/>
      <c r="E559" s="308"/>
      <c r="F559" s="308"/>
      <c r="G559" s="308"/>
      <c r="H559" s="308"/>
      <c r="I559" s="309"/>
    </row>
    <row r="560" spans="1:9" ht="60" customHeight="1">
      <c r="A560" s="64" t="s">
        <v>1</v>
      </c>
      <c r="B560" s="64" t="s">
        <v>2</v>
      </c>
      <c r="C560" s="64" t="s">
        <v>3</v>
      </c>
      <c r="D560" s="64" t="s">
        <v>4</v>
      </c>
      <c r="E560" s="217" t="s">
        <v>5</v>
      </c>
      <c r="F560" s="10" t="s">
        <v>6</v>
      </c>
      <c r="G560" s="10" t="s">
        <v>7</v>
      </c>
      <c r="H560" s="29" t="s">
        <v>8</v>
      </c>
      <c r="I560" s="63" t="s">
        <v>435</v>
      </c>
    </row>
    <row r="561" spans="1:9" ht="22.5" customHeight="1">
      <c r="A561" s="7" t="s">
        <v>34</v>
      </c>
      <c r="B561" s="64" t="s">
        <v>531</v>
      </c>
      <c r="C561" s="64" t="s">
        <v>530</v>
      </c>
      <c r="D561" s="7">
        <v>220</v>
      </c>
      <c r="E561" s="235"/>
      <c r="F561" s="14"/>
      <c r="G561" s="14"/>
      <c r="H561" s="28"/>
      <c r="I561" s="30"/>
    </row>
    <row r="562" spans="1:9" ht="11.25">
      <c r="A562" s="294" t="s">
        <v>10</v>
      </c>
      <c r="B562" s="294"/>
      <c r="C562" s="294"/>
      <c r="D562" s="294"/>
      <c r="E562" s="294"/>
      <c r="F562" s="206">
        <f>SUM(F561)</f>
        <v>0</v>
      </c>
      <c r="G562" s="206">
        <f>SUM(G561)</f>
        <v>0</v>
      </c>
      <c r="H562" s="207">
        <f>SUM(H561)</f>
        <v>0</v>
      </c>
      <c r="I562" s="30"/>
    </row>
    <row r="563" spans="1:9" ht="11.25">
      <c r="A563" s="208"/>
      <c r="B563" s="208"/>
      <c r="C563" s="208"/>
      <c r="D563" s="208"/>
      <c r="E563" s="208"/>
      <c r="F563" s="210"/>
      <c r="G563" s="210"/>
      <c r="H563" s="210"/>
      <c r="I563" s="211"/>
    </row>
    <row r="564" spans="1:9" ht="11.25">
      <c r="A564" s="328" t="s">
        <v>519</v>
      </c>
      <c r="B564" s="329"/>
      <c r="C564" s="329"/>
      <c r="D564" s="329"/>
      <c r="E564" s="329"/>
      <c r="F564" s="329"/>
      <c r="G564" s="329"/>
      <c r="H564" s="329"/>
      <c r="I564" s="329"/>
    </row>
    <row r="565" spans="1:9" ht="11.25">
      <c r="A565" s="326" t="s">
        <v>436</v>
      </c>
      <c r="B565" s="326"/>
      <c r="C565" s="326"/>
      <c r="D565" s="326"/>
      <c r="E565" s="326"/>
      <c r="F565" s="326"/>
      <c r="G565" s="326"/>
      <c r="H565" s="326"/>
      <c r="I565" s="326"/>
    </row>
    <row r="566" spans="1:9" ht="53.25" customHeight="1">
      <c r="A566" s="31" t="s">
        <v>80</v>
      </c>
      <c r="B566" s="31" t="s">
        <v>388</v>
      </c>
      <c r="C566" s="31" t="s">
        <v>433</v>
      </c>
      <c r="D566" s="31" t="s">
        <v>4</v>
      </c>
      <c r="E566" s="266" t="s">
        <v>434</v>
      </c>
      <c r="F566" s="265" t="s">
        <v>6</v>
      </c>
      <c r="G566" s="10" t="s">
        <v>7</v>
      </c>
      <c r="H566" s="32" t="s">
        <v>8</v>
      </c>
      <c r="I566" s="63" t="s">
        <v>435</v>
      </c>
    </row>
    <row r="567" spans="1:9" ht="101.25">
      <c r="A567" s="33" t="s">
        <v>34</v>
      </c>
      <c r="B567" s="34" t="s">
        <v>437</v>
      </c>
      <c r="C567" s="35" t="s">
        <v>440</v>
      </c>
      <c r="D567" s="35">
        <v>160</v>
      </c>
      <c r="E567" s="36"/>
      <c r="F567" s="37"/>
      <c r="G567" s="37"/>
      <c r="H567" s="38"/>
      <c r="I567" s="39"/>
    </row>
    <row r="568" spans="1:9" ht="101.25">
      <c r="A568" s="33" t="s">
        <v>37</v>
      </c>
      <c r="B568" s="34" t="s">
        <v>438</v>
      </c>
      <c r="C568" s="35" t="s">
        <v>441</v>
      </c>
      <c r="D568" s="35">
        <v>400</v>
      </c>
      <c r="E568" s="40"/>
      <c r="F568" s="37"/>
      <c r="G568" s="37"/>
      <c r="H568" s="38"/>
      <c r="I568" s="39"/>
    </row>
    <row r="569" spans="1:9" ht="101.25">
      <c r="A569" s="33" t="s">
        <v>40</v>
      </c>
      <c r="B569" s="34" t="s">
        <v>439</v>
      </c>
      <c r="C569" s="35" t="s">
        <v>442</v>
      </c>
      <c r="D569" s="35">
        <v>80</v>
      </c>
      <c r="E569" s="40"/>
      <c r="F569" s="37"/>
      <c r="G569" s="37"/>
      <c r="H569" s="38"/>
      <c r="I569" s="39"/>
    </row>
    <row r="570" spans="1:9" ht="11.25">
      <c r="A570" s="327" t="s">
        <v>10</v>
      </c>
      <c r="B570" s="327"/>
      <c r="C570" s="327"/>
      <c r="D570" s="327"/>
      <c r="E570" s="327"/>
      <c r="F570" s="41">
        <f>SUM(F567:F569)</f>
        <v>0</v>
      </c>
      <c r="G570" s="41">
        <f>SUM(G567:G569)</f>
        <v>0</v>
      </c>
      <c r="H570" s="42">
        <f>SUM(H567:H569)</f>
        <v>0</v>
      </c>
      <c r="I570" s="39"/>
    </row>
    <row r="571" spans="1:9" ht="11.25">
      <c r="A571" s="208"/>
      <c r="B571" s="208"/>
      <c r="C571" s="208"/>
      <c r="D571" s="208"/>
      <c r="E571" s="209"/>
      <c r="F571" s="210"/>
      <c r="G571" s="210"/>
      <c r="H571" s="210"/>
      <c r="I571" s="211"/>
    </row>
    <row r="572" spans="1:10" ht="11.25">
      <c r="A572" s="209"/>
      <c r="B572" s="210"/>
      <c r="C572" s="210"/>
      <c r="D572" s="210"/>
      <c r="E572" s="1"/>
      <c r="F572" s="1"/>
      <c r="G572" s="1"/>
      <c r="H572" s="1"/>
      <c r="I572" s="1"/>
      <c r="J572" s="1"/>
    </row>
    <row r="573" spans="1:10" ht="11.25">
      <c r="A573" s="209"/>
      <c r="B573" s="210"/>
      <c r="C573" s="210"/>
      <c r="D573" s="210"/>
      <c r="E573" s="1"/>
      <c r="F573" s="1"/>
      <c r="G573" s="1"/>
      <c r="H573" s="1"/>
      <c r="I573" s="1"/>
      <c r="J573" s="1"/>
    </row>
    <row r="574" spans="1:10" ht="11.25">
      <c r="A574" s="209"/>
      <c r="B574" s="210"/>
      <c r="C574" s="210"/>
      <c r="D574" s="210"/>
      <c r="E574" s="1"/>
      <c r="F574" s="1"/>
      <c r="G574" s="1"/>
      <c r="H574" s="1"/>
      <c r="I574" s="1"/>
      <c r="J574" s="1"/>
    </row>
    <row r="575" spans="1:10" ht="11.25">
      <c r="A575" s="209"/>
      <c r="B575" s="210"/>
      <c r="C575" s="210"/>
      <c r="D575" s="210"/>
      <c r="E575" s="1"/>
      <c r="F575" s="1"/>
      <c r="G575" s="1"/>
      <c r="H575" s="1"/>
      <c r="I575" s="1"/>
      <c r="J575" s="1"/>
    </row>
    <row r="576" spans="1:10" ht="11.25">
      <c r="A576" s="209"/>
      <c r="B576" s="210"/>
      <c r="C576" s="210"/>
      <c r="D576" s="210"/>
      <c r="E576" s="1"/>
      <c r="F576" s="1"/>
      <c r="G576" s="1"/>
      <c r="H576" s="1"/>
      <c r="I576" s="1"/>
      <c r="J576" s="1"/>
    </row>
    <row r="577" spans="1:10" ht="12.75" customHeight="1">
      <c r="A577" s="203"/>
      <c r="E577" s="8"/>
      <c r="F577" s="2"/>
      <c r="G577" s="1"/>
      <c r="H577" s="1"/>
      <c r="I577" s="1"/>
      <c r="J577" s="1"/>
    </row>
    <row r="578" spans="2:3" ht="11.25">
      <c r="B578" s="227"/>
      <c r="C578" s="44"/>
    </row>
    <row r="579" spans="1:10" ht="11.25">
      <c r="A579" s="261"/>
      <c r="B579" s="262"/>
      <c r="C579" s="262"/>
      <c r="D579" s="262"/>
      <c r="E579" s="263"/>
      <c r="G579" s="2"/>
      <c r="H579" s="1"/>
      <c r="I579" s="1"/>
      <c r="J579" s="1"/>
    </row>
    <row r="580" spans="2:10" ht="11.25">
      <c r="B580" s="2"/>
      <c r="C580" s="1"/>
      <c r="D580" s="1"/>
      <c r="E580" s="1"/>
      <c r="F580" s="1"/>
      <c r="G580" s="1"/>
      <c r="H580" s="1"/>
      <c r="I580" s="1"/>
      <c r="J580" s="1"/>
    </row>
    <row r="581" spans="4:9" ht="13.5" customHeight="1">
      <c r="D581" s="16"/>
      <c r="E581" s="67"/>
      <c r="F581" s="16"/>
      <c r="G581" s="16"/>
      <c r="H581" s="16"/>
      <c r="I581" s="16"/>
    </row>
    <row r="582" spans="1:9" ht="11.25">
      <c r="A582" s="44" t="s">
        <v>544</v>
      </c>
      <c r="D582" s="16"/>
      <c r="E582" s="67"/>
      <c r="F582" s="68"/>
      <c r="G582" s="68"/>
      <c r="H582" s="68"/>
      <c r="I582" s="16"/>
    </row>
    <row r="583" spans="1:9" ht="11.25">
      <c r="A583" s="44" t="s">
        <v>571</v>
      </c>
      <c r="D583" s="16"/>
      <c r="E583" s="67"/>
      <c r="F583" s="16"/>
      <c r="G583" s="16"/>
      <c r="H583" s="16"/>
      <c r="I583" s="16"/>
    </row>
    <row r="584" spans="1:9" ht="11.25">
      <c r="A584" s="43" t="s">
        <v>545</v>
      </c>
      <c r="D584" s="16"/>
      <c r="E584" s="67"/>
      <c r="F584" s="16"/>
      <c r="G584" s="16"/>
      <c r="H584" s="16"/>
      <c r="I584" s="16"/>
    </row>
    <row r="585" spans="1:9" ht="11.25">
      <c r="A585" s="8" t="s">
        <v>546</v>
      </c>
      <c r="D585" s="16"/>
      <c r="E585" s="67"/>
      <c r="F585" s="68"/>
      <c r="G585" s="68"/>
      <c r="H585" s="68"/>
      <c r="I585" s="16"/>
    </row>
    <row r="586" spans="1:9" ht="11.25">
      <c r="A586" s="8" t="s">
        <v>547</v>
      </c>
      <c r="D586" s="16"/>
      <c r="E586" s="67"/>
      <c r="F586" s="16"/>
      <c r="G586" s="16"/>
      <c r="H586" s="16"/>
      <c r="I586" s="16"/>
    </row>
    <row r="587" spans="1:9" ht="11.25">
      <c r="A587" s="8" t="s">
        <v>548</v>
      </c>
      <c r="D587" s="16"/>
      <c r="E587" s="67"/>
      <c r="F587" s="16"/>
      <c r="G587" s="16"/>
      <c r="H587" s="16"/>
      <c r="I587" s="16"/>
    </row>
    <row r="588" spans="1:9" ht="11.25">
      <c r="A588" s="8" t="s">
        <v>549</v>
      </c>
      <c r="D588" s="69"/>
      <c r="E588" s="70"/>
      <c r="F588" s="71"/>
      <c r="G588" s="65"/>
      <c r="H588" s="325"/>
      <c r="I588" s="16"/>
    </row>
    <row r="589" spans="1:9" ht="11.25">
      <c r="A589" s="8" t="s">
        <v>550</v>
      </c>
      <c r="D589" s="72"/>
      <c r="E589" s="70"/>
      <c r="F589" s="71"/>
      <c r="G589" s="66"/>
      <c r="H589" s="325"/>
      <c r="I589" s="16"/>
    </row>
    <row r="590" spans="1:9" ht="11.25">
      <c r="A590" s="8" t="s">
        <v>551</v>
      </c>
      <c r="D590" s="69"/>
      <c r="E590" s="73"/>
      <c r="F590" s="60"/>
      <c r="G590" s="60"/>
      <c r="H590" s="60"/>
      <c r="I590" s="16"/>
    </row>
    <row r="591" spans="1:9" ht="11.25">
      <c r="A591" s="8" t="s">
        <v>552</v>
      </c>
      <c r="D591" s="69"/>
      <c r="E591" s="73"/>
      <c r="F591" s="60"/>
      <c r="G591" s="60"/>
      <c r="H591" s="60"/>
      <c r="I591" s="16"/>
    </row>
    <row r="592" spans="1:9" ht="11.25">
      <c r="A592" s="8" t="s">
        <v>553</v>
      </c>
      <c r="D592" s="72"/>
      <c r="E592" s="73"/>
      <c r="F592" s="60"/>
      <c r="G592" s="74"/>
      <c r="H592" s="60"/>
      <c r="I592" s="16"/>
    </row>
    <row r="593" spans="1:9" ht="22.5" customHeight="1">
      <c r="A593" s="8" t="s">
        <v>554</v>
      </c>
      <c r="D593" s="16"/>
      <c r="E593" s="75"/>
      <c r="F593" s="76"/>
      <c r="G593" s="60"/>
      <c r="H593" s="60"/>
      <c r="I593" s="16"/>
    </row>
    <row r="594" spans="1:6" ht="11.25">
      <c r="A594" s="8" t="s">
        <v>555</v>
      </c>
      <c r="F594" s="264"/>
    </row>
    <row r="595" spans="1:6" ht="11.25">
      <c r="A595" s="8" t="s">
        <v>556</v>
      </c>
      <c r="F595" s="264"/>
    </row>
    <row r="596" ht="11.25">
      <c r="A596" s="8" t="s">
        <v>557</v>
      </c>
    </row>
    <row r="597" ht="11.25">
      <c r="A597" s="8" t="s">
        <v>558</v>
      </c>
    </row>
    <row r="598" ht="11.25">
      <c r="A598" s="8" t="s">
        <v>559</v>
      </c>
    </row>
    <row r="599" ht="11.25">
      <c r="A599" s="8" t="s">
        <v>560</v>
      </c>
    </row>
    <row r="600" ht="11.25">
      <c r="A600" s="44"/>
    </row>
    <row r="601" ht="11.25">
      <c r="A601" s="8" t="s">
        <v>561</v>
      </c>
    </row>
    <row r="602" ht="11.25">
      <c r="A602" s="8" t="s">
        <v>562</v>
      </c>
    </row>
    <row r="603" ht="11.25">
      <c r="A603" s="8" t="s">
        <v>563</v>
      </c>
    </row>
    <row r="604" ht="11.25">
      <c r="A604" s="8" t="s">
        <v>564</v>
      </c>
    </row>
    <row r="605" ht="11.25">
      <c r="A605" s="8" t="s">
        <v>565</v>
      </c>
    </row>
    <row r="606" ht="11.25">
      <c r="A606" s="8" t="s">
        <v>566</v>
      </c>
    </row>
    <row r="607" ht="11.25">
      <c r="A607" s="8" t="s">
        <v>567</v>
      </c>
    </row>
    <row r="608" ht="11.25">
      <c r="A608" s="8" t="s">
        <v>568</v>
      </c>
    </row>
    <row r="609" ht="11.25">
      <c r="A609" s="44" t="s">
        <v>569</v>
      </c>
    </row>
    <row r="610" ht="11.25">
      <c r="A610" s="44" t="s">
        <v>570</v>
      </c>
    </row>
    <row r="611" ht="11.25">
      <c r="A611" s="44" t="s">
        <v>572</v>
      </c>
    </row>
  </sheetData>
  <sheetProtection selectLockedCells="1" selectUnlockedCells="1"/>
  <mergeCells count="219">
    <mergeCell ref="H588:H589"/>
    <mergeCell ref="A565:I565"/>
    <mergeCell ref="A570:E570"/>
    <mergeCell ref="B555:B556"/>
    <mergeCell ref="A557:E557"/>
    <mergeCell ref="A553:I553"/>
    <mergeCell ref="A564:I564"/>
    <mergeCell ref="A540:E540"/>
    <mergeCell ref="A543:I543"/>
    <mergeCell ref="A546:E546"/>
    <mergeCell ref="A548:I548"/>
    <mergeCell ref="A551:E551"/>
    <mergeCell ref="A525:I525"/>
    <mergeCell ref="A528:E528"/>
    <mergeCell ref="A530:I530"/>
    <mergeCell ref="B532:B533"/>
    <mergeCell ref="A534:E534"/>
    <mergeCell ref="A536:I536"/>
    <mergeCell ref="B538:B539"/>
    <mergeCell ref="A559:I559"/>
    <mergeCell ref="A562:E562"/>
    <mergeCell ref="A512:E512"/>
    <mergeCell ref="A514:I514"/>
    <mergeCell ref="B516:B517"/>
    <mergeCell ref="A518:E518"/>
    <mergeCell ref="A520:I520"/>
    <mergeCell ref="A523:E523"/>
    <mergeCell ref="A497:E497"/>
    <mergeCell ref="A499:I499"/>
    <mergeCell ref="A502:E502"/>
    <mergeCell ref="A504:I504"/>
    <mergeCell ref="A507:E507"/>
    <mergeCell ref="A509:I509"/>
    <mergeCell ref="A482:E482"/>
    <mergeCell ref="A484:I484"/>
    <mergeCell ref="A487:E487"/>
    <mergeCell ref="A489:I489"/>
    <mergeCell ref="A492:E492"/>
    <mergeCell ref="A494:I494"/>
    <mergeCell ref="A470:E470"/>
    <mergeCell ref="A472:I472"/>
    <mergeCell ref="B474:B475"/>
    <mergeCell ref="A476:E476"/>
    <mergeCell ref="A478:I478"/>
    <mergeCell ref="B480:B481"/>
    <mergeCell ref="A456:I456"/>
    <mergeCell ref="B458:B459"/>
    <mergeCell ref="A460:E460"/>
    <mergeCell ref="A462:I462"/>
    <mergeCell ref="A465:E465"/>
    <mergeCell ref="A467:I467"/>
    <mergeCell ref="A435:E435"/>
    <mergeCell ref="A437:I437"/>
    <mergeCell ref="A440:E440"/>
    <mergeCell ref="A442:I442"/>
    <mergeCell ref="B444:B453"/>
    <mergeCell ref="A454:E454"/>
    <mergeCell ref="A420:E420"/>
    <mergeCell ref="A422:I422"/>
    <mergeCell ref="A425:E425"/>
    <mergeCell ref="A427:I427"/>
    <mergeCell ref="A430:E430"/>
    <mergeCell ref="A432:I432"/>
    <mergeCell ref="A406:I406"/>
    <mergeCell ref="B408:B409"/>
    <mergeCell ref="A410:E410"/>
    <mergeCell ref="A412:I412"/>
    <mergeCell ref="A415:E415"/>
    <mergeCell ref="A417:I417"/>
    <mergeCell ref="A392:E392"/>
    <mergeCell ref="A394:I394"/>
    <mergeCell ref="A397:E397"/>
    <mergeCell ref="A399:I399"/>
    <mergeCell ref="B401:B402"/>
    <mergeCell ref="A403:E403"/>
    <mergeCell ref="B377:B380"/>
    <mergeCell ref="A381:E381"/>
    <mergeCell ref="A383:I383"/>
    <mergeCell ref="A386:E386"/>
    <mergeCell ref="A388:I388"/>
    <mergeCell ref="B390:B391"/>
    <mergeCell ref="I390:I391"/>
    <mergeCell ref="A364:I364"/>
    <mergeCell ref="A367:E367"/>
    <mergeCell ref="A369:I369"/>
    <mergeCell ref="B371:B372"/>
    <mergeCell ref="A373:E373"/>
    <mergeCell ref="A375:I375"/>
    <mergeCell ref="A349:I349"/>
    <mergeCell ref="A352:E352"/>
    <mergeCell ref="A354:I354"/>
    <mergeCell ref="A357:E357"/>
    <mergeCell ref="A359:I359"/>
    <mergeCell ref="A362:E362"/>
    <mergeCell ref="B335:B336"/>
    <mergeCell ref="A337:E337"/>
    <mergeCell ref="A339:I339"/>
    <mergeCell ref="A342:E342"/>
    <mergeCell ref="A344:I344"/>
    <mergeCell ref="A347:E347"/>
    <mergeCell ref="A321:E321"/>
    <mergeCell ref="A323:I323"/>
    <mergeCell ref="A326:E326"/>
    <mergeCell ref="A328:I328"/>
    <mergeCell ref="A331:E331"/>
    <mergeCell ref="A333:I333"/>
    <mergeCell ref="A307:I307"/>
    <mergeCell ref="A310:E310"/>
    <mergeCell ref="A312:I312"/>
    <mergeCell ref="A315:E315"/>
    <mergeCell ref="A317:I317"/>
    <mergeCell ref="B319:B320"/>
    <mergeCell ref="A281:I281"/>
    <mergeCell ref="A294:E294"/>
    <mergeCell ref="A296:I296"/>
    <mergeCell ref="A300:E300"/>
    <mergeCell ref="A302:I302"/>
    <mergeCell ref="A305:E305"/>
    <mergeCell ref="A263:I263"/>
    <mergeCell ref="B265:B266"/>
    <mergeCell ref="A267:E267"/>
    <mergeCell ref="A269:I269"/>
    <mergeCell ref="A276:I276"/>
    <mergeCell ref="A279:E279"/>
    <mergeCell ref="A274:E274"/>
    <mergeCell ref="B245:B246"/>
    <mergeCell ref="B248:B250"/>
    <mergeCell ref="B252:B253"/>
    <mergeCell ref="A254:E254"/>
    <mergeCell ref="A256:I256"/>
    <mergeCell ref="A261:E261"/>
    <mergeCell ref="B226:B227"/>
    <mergeCell ref="B228:B229"/>
    <mergeCell ref="B230:B231"/>
    <mergeCell ref="B234:B235"/>
    <mergeCell ref="A238:E238"/>
    <mergeCell ref="A240:I240"/>
    <mergeCell ref="A208:E208"/>
    <mergeCell ref="A210:I210"/>
    <mergeCell ref="A214:E214"/>
    <mergeCell ref="A216:I216"/>
    <mergeCell ref="B219:B220"/>
    <mergeCell ref="B222:B225"/>
    <mergeCell ref="A193:E193"/>
    <mergeCell ref="A195:I195"/>
    <mergeCell ref="A198:E198"/>
    <mergeCell ref="A200:I200"/>
    <mergeCell ref="A203:E203"/>
    <mergeCell ref="A205:I205"/>
    <mergeCell ref="A179:E179"/>
    <mergeCell ref="A181:I181"/>
    <mergeCell ref="B183:B185"/>
    <mergeCell ref="A186:E186"/>
    <mergeCell ref="A188:I188"/>
    <mergeCell ref="B190:B192"/>
    <mergeCell ref="A167:E167"/>
    <mergeCell ref="A169:I169"/>
    <mergeCell ref="B171:B172"/>
    <mergeCell ref="A173:E173"/>
    <mergeCell ref="A175:I175"/>
    <mergeCell ref="B177:B178"/>
    <mergeCell ref="A153:I153"/>
    <mergeCell ref="A156:E156"/>
    <mergeCell ref="A158:I158"/>
    <mergeCell ref="B160:B161"/>
    <mergeCell ref="A162:E162"/>
    <mergeCell ref="A164:I164"/>
    <mergeCell ref="A141:E141"/>
    <mergeCell ref="A143:I143"/>
    <mergeCell ref="A146:E146"/>
    <mergeCell ref="A148:I148"/>
    <mergeCell ref="A151:E151"/>
    <mergeCell ref="A152:G152"/>
    <mergeCell ref="A120:E120"/>
    <mergeCell ref="A122:I122"/>
    <mergeCell ref="B129:B131"/>
    <mergeCell ref="B132:B133"/>
    <mergeCell ref="A136:E136"/>
    <mergeCell ref="A138:I138"/>
    <mergeCell ref="A99:E99"/>
    <mergeCell ref="A101:I101"/>
    <mergeCell ref="A104:E104"/>
    <mergeCell ref="A106:I106"/>
    <mergeCell ref="B110:B111"/>
    <mergeCell ref="B113:B114"/>
    <mergeCell ref="A82:I82"/>
    <mergeCell ref="A85:E85"/>
    <mergeCell ref="A87:I87"/>
    <mergeCell ref="B89:B93"/>
    <mergeCell ref="A94:E94"/>
    <mergeCell ref="A96:I96"/>
    <mergeCell ref="A68:E68"/>
    <mergeCell ref="A70:I70"/>
    <mergeCell ref="A73:E73"/>
    <mergeCell ref="A76:I76"/>
    <mergeCell ref="B78:B79"/>
    <mergeCell ref="A80:E80"/>
    <mergeCell ref="A52:E52"/>
    <mergeCell ref="A54:I54"/>
    <mergeCell ref="A57:E57"/>
    <mergeCell ref="A59:I59"/>
    <mergeCell ref="A62:E62"/>
    <mergeCell ref="A64:I64"/>
    <mergeCell ref="A26:I26"/>
    <mergeCell ref="A31:E31"/>
    <mergeCell ref="A32:I32"/>
    <mergeCell ref="A34:I34"/>
    <mergeCell ref="B38:B39"/>
    <mergeCell ref="B45:B46"/>
    <mergeCell ref="A17:I17"/>
    <mergeCell ref="B22:B23"/>
    <mergeCell ref="A270:I270"/>
    <mergeCell ref="A1:I1"/>
    <mergeCell ref="B3:B4"/>
    <mergeCell ref="A5:E5"/>
    <mergeCell ref="A7:I7"/>
    <mergeCell ref="B9:B14"/>
    <mergeCell ref="A15:E15"/>
    <mergeCell ref="A24:E24"/>
  </mergeCells>
  <printOptions/>
  <pageMargins left="0.7875" right="0.7875" top="1.0527777777777778" bottom="1.0527777777777778" header="0.7875" footer="0.7875"/>
  <pageSetup fitToHeight="0" fitToWidth="1" horizontalDpi="300" verticalDpi="300" orientation="landscape" paperSize="9" scale="92" r:id="rId1"/>
  <headerFooter alignWithMargins="0">
    <oddHeader>&amp;C&amp;8Załącznik nr 2 do SWZ - Formularz asortymentowo-cenowy
Przetarg  nieograniczony, którego wartość jest równa lub przekracza progi unijne, na zadanie pod nazwą: Dostawa preparatów leczniczych.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A2">
      <selection activeCell="B21" sqref="B21"/>
    </sheetView>
  </sheetViews>
  <sheetFormatPr defaultColWidth="11.57421875" defaultRowHeight="12.75"/>
  <cols>
    <col min="1" max="1" width="3.7109375" style="0" customWidth="1"/>
    <col min="2" max="2" width="24.7109375" style="0" customWidth="1"/>
    <col min="3" max="8" width="11.57421875" style="0" customWidth="1"/>
    <col min="9" max="9" width="28.421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330" t="s">
        <v>520</v>
      </c>
      <c r="B2" s="330"/>
      <c r="C2" s="330"/>
      <c r="D2" s="330"/>
      <c r="E2" s="330"/>
      <c r="F2" s="330"/>
      <c r="G2" s="330"/>
      <c r="H2" s="330"/>
      <c r="I2" s="330"/>
    </row>
    <row r="3" spans="1:9" ht="12.75">
      <c r="A3" s="331"/>
      <c r="B3" s="331"/>
      <c r="C3" s="331"/>
      <c r="D3" s="331"/>
      <c r="E3" s="331"/>
      <c r="F3" s="331"/>
      <c r="G3" s="331"/>
      <c r="H3" s="331"/>
      <c r="I3" s="331"/>
    </row>
    <row r="4" spans="1:9" ht="45" customHeight="1">
      <c r="A4" s="271" t="s">
        <v>1</v>
      </c>
      <c r="B4" s="271" t="s">
        <v>388</v>
      </c>
      <c r="C4" s="271" t="s">
        <v>389</v>
      </c>
      <c r="D4" s="271" t="s">
        <v>4</v>
      </c>
      <c r="E4" s="217" t="s">
        <v>5</v>
      </c>
      <c r="F4" s="272" t="s">
        <v>6</v>
      </c>
      <c r="G4" s="250" t="s">
        <v>7</v>
      </c>
      <c r="H4" s="272" t="s">
        <v>8</v>
      </c>
      <c r="I4" s="202" t="s">
        <v>435</v>
      </c>
    </row>
    <row r="5" spans="1:9" ht="22.5">
      <c r="A5" s="273" t="s">
        <v>34</v>
      </c>
      <c r="B5" s="271" t="s">
        <v>390</v>
      </c>
      <c r="C5" s="271" t="s">
        <v>391</v>
      </c>
      <c r="D5" s="273">
        <v>2000</v>
      </c>
      <c r="E5" s="274"/>
      <c r="F5" s="275"/>
      <c r="G5" s="275"/>
      <c r="H5" s="275"/>
      <c r="I5" s="273"/>
    </row>
    <row r="6" spans="1:9" ht="12.75">
      <c r="A6" s="332" t="s">
        <v>83</v>
      </c>
      <c r="B6" s="332"/>
      <c r="C6" s="332"/>
      <c r="D6" s="332"/>
      <c r="E6" s="332"/>
      <c r="F6" s="275">
        <f>SUM(F5:F5)</f>
        <v>0</v>
      </c>
      <c r="G6" s="275">
        <f>SUM(G5:G5)</f>
        <v>0</v>
      </c>
      <c r="H6" s="275">
        <f>SUM(H5:H5)</f>
        <v>0</v>
      </c>
      <c r="I6" s="273"/>
    </row>
    <row r="7" spans="1:9" ht="12.75">
      <c r="A7" s="8"/>
      <c r="B7" s="8"/>
      <c r="C7" s="8"/>
      <c r="D7" s="8"/>
      <c r="E7" s="8"/>
      <c r="F7" s="8"/>
      <c r="G7" s="8"/>
      <c r="H7" s="8"/>
      <c r="I7" s="8"/>
    </row>
    <row r="8" spans="1:9" ht="12.75">
      <c r="A8" s="330" t="s">
        <v>521</v>
      </c>
      <c r="B8" s="330"/>
      <c r="C8" s="330"/>
      <c r="D8" s="330"/>
      <c r="E8" s="330"/>
      <c r="F8" s="330"/>
      <c r="G8" s="330"/>
      <c r="H8" s="330"/>
      <c r="I8" s="330"/>
    </row>
    <row r="9" spans="1:9" ht="47.25" customHeight="1">
      <c r="A9" s="271" t="s">
        <v>1</v>
      </c>
      <c r="B9" s="271" t="s">
        <v>388</v>
      </c>
      <c r="C9" s="271" t="s">
        <v>389</v>
      </c>
      <c r="D9" s="271" t="s">
        <v>4</v>
      </c>
      <c r="E9" s="217" t="s">
        <v>5</v>
      </c>
      <c r="F9" s="272" t="s">
        <v>6</v>
      </c>
      <c r="G9" s="250" t="s">
        <v>7</v>
      </c>
      <c r="H9" s="272" t="s">
        <v>8</v>
      </c>
      <c r="I9" s="202" t="s">
        <v>435</v>
      </c>
    </row>
    <row r="10" spans="1:9" ht="21.75" customHeight="1">
      <c r="A10" s="273" t="s">
        <v>34</v>
      </c>
      <c r="B10" s="273" t="s">
        <v>392</v>
      </c>
      <c r="C10" s="271" t="s">
        <v>393</v>
      </c>
      <c r="D10" s="273">
        <v>160</v>
      </c>
      <c r="E10" s="274"/>
      <c r="F10" s="275"/>
      <c r="G10" s="275"/>
      <c r="H10" s="275"/>
      <c r="I10" s="271"/>
    </row>
    <row r="11" spans="1:9" ht="12.75">
      <c r="A11" s="332" t="s">
        <v>83</v>
      </c>
      <c r="B11" s="332"/>
      <c r="C11" s="332"/>
      <c r="D11" s="332"/>
      <c r="E11" s="332"/>
      <c r="F11" s="275">
        <f>SUM(F10:F10)</f>
        <v>0</v>
      </c>
      <c r="G11" s="275">
        <f>SUM(G10:G10)</f>
        <v>0</v>
      </c>
      <c r="H11" s="275">
        <f>SUM(H10:H10)</f>
        <v>0</v>
      </c>
      <c r="I11" s="273"/>
    </row>
    <row r="12" spans="1:9" ht="12.75">
      <c r="A12" s="1"/>
      <c r="B12" s="1"/>
      <c r="C12" s="1"/>
      <c r="D12" s="1"/>
      <c r="E12" s="1"/>
      <c r="F12" s="6"/>
      <c r="G12" s="6"/>
      <c r="H12" s="6"/>
      <c r="I12" s="1"/>
    </row>
    <row r="13" spans="1:9" ht="12.75">
      <c r="A13" s="1"/>
      <c r="B13" s="1"/>
      <c r="C13" s="1"/>
      <c r="D13" s="1"/>
      <c r="E13" s="1"/>
      <c r="F13" s="1"/>
      <c r="G13" s="1"/>
      <c r="H13" s="3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</sheetData>
  <sheetProtection selectLockedCells="1" selectUnlockedCells="1"/>
  <mergeCells count="5">
    <mergeCell ref="A2:I2"/>
    <mergeCell ref="A3:I3"/>
    <mergeCell ref="A6:E6"/>
    <mergeCell ref="A8:I8"/>
    <mergeCell ref="A11:E11"/>
  </mergeCells>
  <printOptions/>
  <pageMargins left="0.7875" right="0.7875" top="1.0527777777777778" bottom="1.0527777777777778" header="0.7875" footer="0.787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"/>
  <sheetViews>
    <sheetView view="pageLayout" workbookViewId="0" topLeftCell="A10">
      <selection activeCell="B9" sqref="B9"/>
    </sheetView>
  </sheetViews>
  <sheetFormatPr defaultColWidth="11.421875" defaultRowHeight="12.75"/>
  <cols>
    <col min="1" max="1" width="3.8515625" style="4" customWidth="1"/>
    <col min="2" max="2" width="14.7109375" style="4" customWidth="1"/>
    <col min="3" max="3" width="12.00390625" style="4" customWidth="1"/>
    <col min="4" max="5" width="11.421875" style="4" customWidth="1"/>
    <col min="6" max="6" width="14.28125" style="4" customWidth="1"/>
    <col min="7" max="7" width="11.421875" style="4" customWidth="1"/>
    <col min="8" max="8" width="16.421875" style="4" customWidth="1"/>
    <col min="9" max="9" width="13.140625" style="4" customWidth="1"/>
    <col min="10" max="10" width="19.7109375" style="4" customWidth="1"/>
    <col min="11" max="16384" width="11.421875" style="4" customWidth="1"/>
  </cols>
  <sheetData>
    <row r="1" spans="1:10" ht="11.25">
      <c r="A1" s="77"/>
      <c r="B1" s="77"/>
      <c r="C1" s="77"/>
      <c r="D1" s="77"/>
      <c r="E1" s="77"/>
      <c r="F1" s="77"/>
      <c r="G1" s="77"/>
      <c r="H1" s="77"/>
      <c r="I1" s="77"/>
      <c r="J1" s="77"/>
    </row>
    <row r="2" spans="1:10" ht="14.25" customHeight="1">
      <c r="A2" s="338" t="s">
        <v>197</v>
      </c>
      <c r="B2" s="338"/>
      <c r="C2" s="338"/>
      <c r="D2" s="338"/>
      <c r="E2" s="338"/>
      <c r="F2" s="338"/>
      <c r="G2" s="338"/>
      <c r="H2" s="338"/>
      <c r="I2" s="338"/>
      <c r="J2" s="338"/>
    </row>
    <row r="3" spans="1:10" ht="56.25">
      <c r="A3" s="78" t="s">
        <v>1</v>
      </c>
      <c r="B3" s="78" t="s">
        <v>394</v>
      </c>
      <c r="C3" s="78" t="s">
        <v>3</v>
      </c>
      <c r="D3" s="78" t="s">
        <v>4</v>
      </c>
      <c r="E3" s="79" t="s">
        <v>5</v>
      </c>
      <c r="F3" s="80" t="s">
        <v>6</v>
      </c>
      <c r="G3" s="80" t="s">
        <v>7</v>
      </c>
      <c r="H3" s="81" t="s">
        <v>8</v>
      </c>
      <c r="I3" s="82" t="s">
        <v>600</v>
      </c>
      <c r="J3" s="83" t="s">
        <v>396</v>
      </c>
    </row>
    <row r="4" spans="1:10" ht="60.75" customHeight="1">
      <c r="A4" s="83">
        <v>1</v>
      </c>
      <c r="B4" s="83" t="s">
        <v>400</v>
      </c>
      <c r="C4" s="83" t="s">
        <v>401</v>
      </c>
      <c r="D4" s="83">
        <v>200</v>
      </c>
      <c r="E4" s="84"/>
      <c r="F4" s="85"/>
      <c r="G4" s="85"/>
      <c r="H4" s="85"/>
      <c r="I4" s="86"/>
      <c r="J4" s="78"/>
    </row>
    <row r="5" spans="1:10" ht="11.25">
      <c r="A5" s="334" t="s">
        <v>10</v>
      </c>
      <c r="B5" s="334"/>
      <c r="C5" s="334"/>
      <c r="D5" s="334"/>
      <c r="E5" s="334"/>
      <c r="F5" s="80">
        <f>SUM(F4:F4)</f>
        <v>0</v>
      </c>
      <c r="G5" s="80">
        <f>SUM(G4:G4)</f>
        <v>0</v>
      </c>
      <c r="H5" s="80">
        <f>SUM(H4)</f>
        <v>0</v>
      </c>
      <c r="I5" s="87"/>
      <c r="J5" s="88"/>
    </row>
    <row r="6" spans="1:10" ht="11.2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4.25" customHeight="1">
      <c r="A7" s="339" t="s">
        <v>522</v>
      </c>
      <c r="B7" s="339"/>
      <c r="C7" s="339"/>
      <c r="D7" s="339"/>
      <c r="E7" s="339"/>
      <c r="F7" s="339"/>
      <c r="G7" s="339"/>
      <c r="H7" s="339"/>
      <c r="I7" s="339"/>
      <c r="J7" s="339"/>
    </row>
    <row r="8" spans="1:10" ht="57.75" customHeight="1">
      <c r="A8" s="78" t="s">
        <v>1</v>
      </c>
      <c r="B8" s="78" t="s">
        <v>394</v>
      </c>
      <c r="C8" s="78" t="s">
        <v>3</v>
      </c>
      <c r="D8" s="78" t="s">
        <v>4</v>
      </c>
      <c r="E8" s="79" t="s">
        <v>5</v>
      </c>
      <c r="F8" s="80" t="s">
        <v>6</v>
      </c>
      <c r="G8" s="80" t="s">
        <v>7</v>
      </c>
      <c r="H8" s="80" t="s">
        <v>8</v>
      </c>
      <c r="I8" s="82" t="s">
        <v>600</v>
      </c>
      <c r="J8" s="83" t="s">
        <v>396</v>
      </c>
    </row>
    <row r="9" spans="1:10" ht="78.75">
      <c r="A9" s="78" t="s">
        <v>34</v>
      </c>
      <c r="B9" s="89" t="s">
        <v>403</v>
      </c>
      <c r="C9" s="78" t="s">
        <v>404</v>
      </c>
      <c r="D9" s="78">
        <v>551</v>
      </c>
      <c r="E9" s="90"/>
      <c r="F9" s="85"/>
      <c r="G9" s="85"/>
      <c r="H9" s="85"/>
      <c r="I9" s="91"/>
      <c r="J9" s="78"/>
    </row>
    <row r="10" spans="1:10" ht="14.25" customHeight="1">
      <c r="A10" s="340" t="s">
        <v>10</v>
      </c>
      <c r="B10" s="340"/>
      <c r="C10" s="340"/>
      <c r="D10" s="340"/>
      <c r="E10" s="340"/>
      <c r="F10" s="80">
        <f>SUM(F9:F9)</f>
        <v>0</v>
      </c>
      <c r="G10" s="80">
        <f>SUM(G9:G9)</f>
        <v>0</v>
      </c>
      <c r="H10" s="80">
        <f>SUM(H9:H9)</f>
        <v>0</v>
      </c>
      <c r="I10" s="87"/>
      <c r="J10" s="92"/>
    </row>
    <row r="11" spans="1:10" ht="48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4.25" customHeight="1">
      <c r="A12" s="341" t="s">
        <v>523</v>
      </c>
      <c r="B12" s="341"/>
      <c r="C12" s="341"/>
      <c r="D12" s="341"/>
      <c r="E12" s="341"/>
      <c r="F12" s="341"/>
      <c r="G12" s="341"/>
      <c r="H12" s="341"/>
      <c r="I12" s="341"/>
      <c r="J12" s="341"/>
    </row>
    <row r="13" spans="1:10" ht="56.25">
      <c r="A13" s="78" t="s">
        <v>1</v>
      </c>
      <c r="B13" s="78" t="s">
        <v>394</v>
      </c>
      <c r="C13" s="78" t="s">
        <v>3</v>
      </c>
      <c r="D13" s="78" t="s">
        <v>4</v>
      </c>
      <c r="E13" s="79" t="s">
        <v>5</v>
      </c>
      <c r="F13" s="80" t="s">
        <v>6</v>
      </c>
      <c r="G13" s="80" t="s">
        <v>7</v>
      </c>
      <c r="H13" s="80" t="s">
        <v>8</v>
      </c>
      <c r="I13" s="82" t="s">
        <v>600</v>
      </c>
      <c r="J13" s="83" t="s">
        <v>396</v>
      </c>
    </row>
    <row r="14" spans="1:10" ht="90">
      <c r="A14" s="93">
        <v>1</v>
      </c>
      <c r="B14" s="94" t="s">
        <v>405</v>
      </c>
      <c r="C14" s="95" t="s">
        <v>578</v>
      </c>
      <c r="D14" s="93">
        <v>10</v>
      </c>
      <c r="E14" s="96"/>
      <c r="F14" s="85"/>
      <c r="G14" s="85"/>
      <c r="H14" s="85"/>
      <c r="I14" s="91"/>
      <c r="J14" s="78"/>
    </row>
    <row r="15" spans="1:10" ht="14.25" customHeight="1">
      <c r="A15" s="334" t="s">
        <v>83</v>
      </c>
      <c r="B15" s="334"/>
      <c r="C15" s="334"/>
      <c r="D15" s="334"/>
      <c r="E15" s="334"/>
      <c r="F15" s="85">
        <f>SUM(F14)</f>
        <v>0</v>
      </c>
      <c r="G15" s="85">
        <f>SUM(G14)</f>
        <v>0</v>
      </c>
      <c r="H15" s="85">
        <f>SUM(H14)</f>
        <v>0</v>
      </c>
      <c r="I15" s="97"/>
      <c r="J15" s="92"/>
    </row>
    <row r="16" spans="1:10" ht="11.2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1.25">
      <c r="A17" s="333" t="s">
        <v>532</v>
      </c>
      <c r="B17" s="333"/>
      <c r="C17" s="333"/>
      <c r="D17" s="333"/>
      <c r="E17" s="333"/>
      <c r="F17" s="333"/>
      <c r="G17" s="333"/>
      <c r="H17" s="333"/>
      <c r="I17" s="333"/>
      <c r="J17" s="333"/>
    </row>
    <row r="18" spans="1:10" ht="56.25">
      <c r="A18" s="78" t="s">
        <v>80</v>
      </c>
      <c r="B18" s="78" t="s">
        <v>394</v>
      </c>
      <c r="C18" s="78" t="s">
        <v>3</v>
      </c>
      <c r="D18" s="98" t="s">
        <v>4</v>
      </c>
      <c r="E18" s="79" t="s">
        <v>5</v>
      </c>
      <c r="F18" s="99" t="s">
        <v>6</v>
      </c>
      <c r="G18" s="100" t="s">
        <v>260</v>
      </c>
      <c r="H18" s="100" t="s">
        <v>395</v>
      </c>
      <c r="I18" s="82" t="s">
        <v>600</v>
      </c>
      <c r="J18" s="83" t="s">
        <v>396</v>
      </c>
    </row>
    <row r="19" spans="1:10" ht="22.5">
      <c r="A19" s="78" t="s">
        <v>34</v>
      </c>
      <c r="B19" s="101" t="s">
        <v>406</v>
      </c>
      <c r="C19" s="101" t="s">
        <v>407</v>
      </c>
      <c r="D19" s="78">
        <v>300</v>
      </c>
      <c r="E19" s="102"/>
      <c r="F19" s="85"/>
      <c r="G19" s="85"/>
      <c r="H19" s="85"/>
      <c r="I19" s="103"/>
      <c r="J19" s="93"/>
    </row>
    <row r="20" spans="1:10" ht="14.25" customHeight="1">
      <c r="A20" s="334" t="s">
        <v>83</v>
      </c>
      <c r="B20" s="334"/>
      <c r="C20" s="334"/>
      <c r="D20" s="334"/>
      <c r="E20" s="334"/>
      <c r="F20" s="104">
        <f>SUM(F19:F19)</f>
        <v>0</v>
      </c>
      <c r="G20" s="104">
        <f>SUM(G19:G19)</f>
        <v>0</v>
      </c>
      <c r="H20" s="104">
        <f>SUM(H19:H19)</f>
        <v>0</v>
      </c>
      <c r="I20" s="105"/>
      <c r="J20" s="93"/>
    </row>
    <row r="21" spans="1:10" ht="11.2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1" s="58" customFormat="1" ht="11.25" customHeight="1">
      <c r="A22" s="352" t="s">
        <v>588</v>
      </c>
      <c r="B22" s="353"/>
      <c r="C22" s="353"/>
      <c r="D22" s="353"/>
      <c r="E22" s="353"/>
      <c r="F22" s="353"/>
      <c r="G22" s="353"/>
      <c r="H22" s="353"/>
      <c r="I22" s="353"/>
      <c r="J22" s="354"/>
      <c r="K22" s="4"/>
    </row>
    <row r="23" spans="1:11" s="58" customFormat="1" ht="56.25">
      <c r="A23" s="110" t="s">
        <v>1</v>
      </c>
      <c r="B23" s="110" t="s">
        <v>394</v>
      </c>
      <c r="C23" s="110" t="s">
        <v>3</v>
      </c>
      <c r="D23" s="110" t="s">
        <v>585</v>
      </c>
      <c r="E23" s="111" t="s">
        <v>184</v>
      </c>
      <c r="F23" s="112" t="s">
        <v>6</v>
      </c>
      <c r="G23" s="112" t="s">
        <v>7</v>
      </c>
      <c r="H23" s="112" t="s">
        <v>8</v>
      </c>
      <c r="I23" s="110" t="s">
        <v>601</v>
      </c>
      <c r="J23" s="113" t="s">
        <v>396</v>
      </c>
      <c r="K23" s="4"/>
    </row>
    <row r="24" spans="1:11" s="58" customFormat="1" ht="22.5" customHeight="1">
      <c r="A24" s="110" t="s">
        <v>34</v>
      </c>
      <c r="B24" s="355" t="s">
        <v>602</v>
      </c>
      <c r="C24" s="110" t="s">
        <v>581</v>
      </c>
      <c r="D24" s="114">
        <v>4</v>
      </c>
      <c r="E24" s="115"/>
      <c r="F24" s="116"/>
      <c r="G24" s="116"/>
      <c r="H24" s="116"/>
      <c r="I24" s="117"/>
      <c r="J24" s="5"/>
      <c r="K24" s="57"/>
    </row>
    <row r="25" spans="1:11" s="58" customFormat="1" ht="22.5">
      <c r="A25" s="110" t="s">
        <v>37</v>
      </c>
      <c r="B25" s="356"/>
      <c r="C25" s="110" t="s">
        <v>582</v>
      </c>
      <c r="D25" s="118">
        <v>4</v>
      </c>
      <c r="E25" s="115"/>
      <c r="F25" s="116"/>
      <c r="G25" s="116"/>
      <c r="H25" s="116"/>
      <c r="I25" s="117"/>
      <c r="J25" s="5"/>
      <c r="K25" s="57"/>
    </row>
    <row r="26" spans="1:11" s="58" customFormat="1" ht="22.5">
      <c r="A26" s="110" t="s">
        <v>40</v>
      </c>
      <c r="B26" s="356"/>
      <c r="C26" s="119" t="s">
        <v>583</v>
      </c>
      <c r="D26" s="120">
        <v>6</v>
      </c>
      <c r="E26" s="121"/>
      <c r="F26" s="122"/>
      <c r="G26" s="122"/>
      <c r="H26" s="122"/>
      <c r="I26" s="123"/>
      <c r="J26" s="124"/>
      <c r="K26" s="57"/>
    </row>
    <row r="27" spans="1:11" s="58" customFormat="1" ht="22.5">
      <c r="A27" s="110" t="s">
        <v>42</v>
      </c>
      <c r="B27" s="356"/>
      <c r="C27" s="119" t="s">
        <v>583</v>
      </c>
      <c r="D27" s="125">
        <v>6</v>
      </c>
      <c r="E27" s="126"/>
      <c r="F27" s="122"/>
      <c r="G27" s="122"/>
      <c r="H27" s="122"/>
      <c r="I27" s="127"/>
      <c r="J27" s="5"/>
      <c r="K27" s="57"/>
    </row>
    <row r="28" spans="1:11" s="58" customFormat="1" ht="22.5">
      <c r="A28" s="110" t="s">
        <v>44</v>
      </c>
      <c r="B28" s="357"/>
      <c r="C28" s="128" t="s">
        <v>583</v>
      </c>
      <c r="D28" s="125">
        <v>60</v>
      </c>
      <c r="E28" s="126"/>
      <c r="F28" s="116"/>
      <c r="G28" s="116"/>
      <c r="H28" s="116"/>
      <c r="I28" s="127"/>
      <c r="J28" s="5"/>
      <c r="K28" s="57"/>
    </row>
    <row r="29" spans="1:10" s="58" customFormat="1" ht="11.25">
      <c r="A29" s="335" t="s">
        <v>10</v>
      </c>
      <c r="B29" s="336"/>
      <c r="C29" s="336"/>
      <c r="D29" s="336"/>
      <c r="E29" s="337"/>
      <c r="F29" s="129">
        <f>SUM(F24:F28)</f>
        <v>0</v>
      </c>
      <c r="G29" s="130">
        <f>ROUND(F29*0.08,2)</f>
        <v>0</v>
      </c>
      <c r="H29" s="130">
        <f>ROUND(F29+G29,2)</f>
        <v>0</v>
      </c>
      <c r="I29" s="131"/>
      <c r="J29" s="132"/>
    </row>
    <row r="30" spans="1:10" s="58" customFormat="1" ht="11.25">
      <c r="A30" s="133"/>
      <c r="B30" s="134" t="s">
        <v>586</v>
      </c>
      <c r="C30" s="135"/>
      <c r="D30" s="135"/>
      <c r="E30" s="135"/>
      <c r="F30" s="136"/>
      <c r="G30" s="137"/>
      <c r="H30" s="137"/>
      <c r="I30" s="138"/>
      <c r="J30" s="139"/>
    </row>
    <row r="31" spans="1:10" s="58" customFormat="1" ht="11.25">
      <c r="A31" s="133"/>
      <c r="B31" s="134" t="s">
        <v>587</v>
      </c>
      <c r="C31" s="133"/>
      <c r="D31" s="133"/>
      <c r="E31" s="133"/>
      <c r="F31" s="140"/>
      <c r="G31" s="141"/>
      <c r="H31" s="141"/>
      <c r="I31" s="138"/>
      <c r="J31" s="139"/>
    </row>
    <row r="32" spans="1:10" s="58" customFormat="1" ht="11.25">
      <c r="A32" s="133"/>
      <c r="B32" s="134" t="s">
        <v>584</v>
      </c>
      <c r="C32" s="133"/>
      <c r="D32" s="133"/>
      <c r="E32" s="133"/>
      <c r="F32" s="140"/>
      <c r="G32" s="141"/>
      <c r="H32" s="141"/>
      <c r="I32" s="138"/>
      <c r="J32" s="139"/>
    </row>
    <row r="33" spans="1:10" s="58" customFormat="1" ht="11.25">
      <c r="A33" s="106"/>
      <c r="B33" s="106"/>
      <c r="C33" s="106"/>
      <c r="D33" s="106"/>
      <c r="E33" s="106"/>
      <c r="F33" s="107"/>
      <c r="G33" s="107"/>
      <c r="H33" s="107"/>
      <c r="I33" s="108"/>
      <c r="J33" s="109"/>
    </row>
    <row r="34" spans="1:10" ht="11.25">
      <c r="A34" s="342" t="s">
        <v>589</v>
      </c>
      <c r="B34" s="342"/>
      <c r="C34" s="342"/>
      <c r="D34" s="342"/>
      <c r="E34" s="342"/>
      <c r="F34" s="342"/>
      <c r="G34" s="342"/>
      <c r="H34" s="342"/>
      <c r="I34" s="342"/>
      <c r="J34" s="342"/>
    </row>
    <row r="35" spans="1:10" ht="56.25">
      <c r="A35" s="78" t="s">
        <v>80</v>
      </c>
      <c r="B35" s="78" t="s">
        <v>394</v>
      </c>
      <c r="C35" s="78" t="s">
        <v>3</v>
      </c>
      <c r="D35" s="78" t="s">
        <v>4</v>
      </c>
      <c r="E35" s="79" t="s">
        <v>5</v>
      </c>
      <c r="F35" s="142" t="s">
        <v>6</v>
      </c>
      <c r="G35" s="142" t="s">
        <v>260</v>
      </c>
      <c r="H35" s="142" t="s">
        <v>395</v>
      </c>
      <c r="I35" s="82" t="s">
        <v>600</v>
      </c>
      <c r="J35" s="83" t="s">
        <v>396</v>
      </c>
    </row>
    <row r="36" spans="1:10" ht="19.5" customHeight="1">
      <c r="A36" s="78" t="s">
        <v>34</v>
      </c>
      <c r="B36" s="343" t="s">
        <v>408</v>
      </c>
      <c r="C36" s="101" t="s">
        <v>409</v>
      </c>
      <c r="D36" s="78">
        <v>2520</v>
      </c>
      <c r="E36" s="143"/>
      <c r="F36" s="85"/>
      <c r="G36" s="85"/>
      <c r="H36" s="85"/>
      <c r="I36" s="103"/>
      <c r="J36" s="93"/>
    </row>
    <row r="37" spans="1:10" ht="22.5">
      <c r="A37" s="78" t="s">
        <v>37</v>
      </c>
      <c r="B37" s="343"/>
      <c r="C37" s="101" t="s">
        <v>410</v>
      </c>
      <c r="D37" s="78">
        <v>880</v>
      </c>
      <c r="E37" s="143"/>
      <c r="F37" s="85"/>
      <c r="G37" s="85"/>
      <c r="H37" s="85"/>
      <c r="I37" s="103"/>
      <c r="J37" s="93"/>
    </row>
    <row r="38" spans="1:10" ht="11.25">
      <c r="A38" s="344" t="s">
        <v>83</v>
      </c>
      <c r="B38" s="344"/>
      <c r="C38" s="344"/>
      <c r="D38" s="344"/>
      <c r="E38" s="344"/>
      <c r="F38" s="144">
        <f>SUM(F36:F37)</f>
        <v>0</v>
      </c>
      <c r="G38" s="144">
        <f>SUM(G36:G37)</f>
        <v>0</v>
      </c>
      <c r="H38" s="144">
        <f>SUM(H36:H37)</f>
        <v>0</v>
      </c>
      <c r="I38" s="145"/>
      <c r="J38" s="92"/>
    </row>
    <row r="39" spans="1:10" ht="11.25">
      <c r="A39" s="146"/>
      <c r="B39" s="146"/>
      <c r="C39" s="146"/>
      <c r="D39" s="146"/>
      <c r="E39" s="146"/>
      <c r="F39" s="147"/>
      <c r="G39" s="147"/>
      <c r="H39" s="147"/>
      <c r="I39" s="148"/>
      <c r="J39" s="149"/>
    </row>
    <row r="40" spans="1:10" ht="12.75" customHeight="1">
      <c r="A40" s="342" t="s">
        <v>590</v>
      </c>
      <c r="B40" s="342"/>
      <c r="C40" s="342"/>
      <c r="D40" s="342"/>
      <c r="E40" s="342"/>
      <c r="F40" s="342"/>
      <c r="G40" s="342"/>
      <c r="H40" s="342"/>
      <c r="I40" s="342"/>
      <c r="J40" s="342"/>
    </row>
    <row r="41" spans="1:10" ht="56.25">
      <c r="A41" s="78" t="s">
        <v>80</v>
      </c>
      <c r="B41" s="83" t="s">
        <v>394</v>
      </c>
      <c r="C41" s="83" t="s">
        <v>3</v>
      </c>
      <c r="D41" s="78" t="s">
        <v>4</v>
      </c>
      <c r="E41" s="79" t="s">
        <v>5</v>
      </c>
      <c r="F41" s="142" t="s">
        <v>6</v>
      </c>
      <c r="G41" s="142" t="s">
        <v>260</v>
      </c>
      <c r="H41" s="142" t="s">
        <v>395</v>
      </c>
      <c r="I41" s="82" t="s">
        <v>600</v>
      </c>
      <c r="J41" s="83" t="s">
        <v>396</v>
      </c>
    </row>
    <row r="42" spans="1:10" ht="65.25" customHeight="1">
      <c r="A42" s="98" t="s">
        <v>34</v>
      </c>
      <c r="B42" s="345" t="s">
        <v>411</v>
      </c>
      <c r="C42" s="150" t="s">
        <v>412</v>
      </c>
      <c r="D42" s="151">
        <v>100</v>
      </c>
      <c r="E42" s="143"/>
      <c r="F42" s="85"/>
      <c r="G42" s="85"/>
      <c r="H42" s="85"/>
      <c r="I42" s="103"/>
      <c r="J42" s="93"/>
    </row>
    <row r="43" spans="1:10" ht="56.25">
      <c r="A43" s="98" t="s">
        <v>37</v>
      </c>
      <c r="B43" s="345"/>
      <c r="C43" s="150" t="s">
        <v>413</v>
      </c>
      <c r="D43" s="151">
        <v>100</v>
      </c>
      <c r="E43" s="143"/>
      <c r="F43" s="85"/>
      <c r="G43" s="85"/>
      <c r="H43" s="85"/>
      <c r="I43" s="103"/>
      <c r="J43" s="93"/>
    </row>
    <row r="44" spans="1:10" ht="11.25">
      <c r="A44" s="344" t="s">
        <v>83</v>
      </c>
      <c r="B44" s="344"/>
      <c r="C44" s="344"/>
      <c r="D44" s="344"/>
      <c r="E44" s="344"/>
      <c r="F44" s="144">
        <f>SUM(F42:F43)</f>
        <v>0</v>
      </c>
      <c r="G44" s="144">
        <f>SUM(G42:G43)</f>
        <v>0</v>
      </c>
      <c r="H44" s="144">
        <f>SUM(H42:H43)</f>
        <v>0</v>
      </c>
      <c r="I44" s="145"/>
      <c r="J44" s="92"/>
    </row>
    <row r="45" spans="1:10" ht="14.2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</row>
    <row r="46" spans="1:10" ht="12.75" customHeight="1">
      <c r="A46" s="341" t="s">
        <v>591</v>
      </c>
      <c r="B46" s="341"/>
      <c r="C46" s="341"/>
      <c r="D46" s="341"/>
      <c r="E46" s="341"/>
      <c r="F46" s="341"/>
      <c r="G46" s="341"/>
      <c r="H46" s="341"/>
      <c r="I46" s="341"/>
      <c r="J46" s="341"/>
    </row>
    <row r="47" spans="1:10" ht="56.25">
      <c r="A47" s="78" t="s">
        <v>1</v>
      </c>
      <c r="B47" s="78" t="s">
        <v>394</v>
      </c>
      <c r="C47" s="78" t="s">
        <v>3</v>
      </c>
      <c r="D47" s="78" t="s">
        <v>4</v>
      </c>
      <c r="E47" s="79" t="s">
        <v>5</v>
      </c>
      <c r="F47" s="80" t="s">
        <v>6</v>
      </c>
      <c r="G47" s="80" t="s">
        <v>7</v>
      </c>
      <c r="H47" s="80" t="s">
        <v>8</v>
      </c>
      <c r="I47" s="82" t="s">
        <v>600</v>
      </c>
      <c r="J47" s="83" t="s">
        <v>396</v>
      </c>
    </row>
    <row r="48" spans="1:10" ht="22.5">
      <c r="A48" s="93" t="s">
        <v>34</v>
      </c>
      <c r="B48" s="152" t="s">
        <v>414</v>
      </c>
      <c r="C48" s="152" t="s">
        <v>415</v>
      </c>
      <c r="D48" s="93">
        <v>4800</v>
      </c>
      <c r="E48" s="96"/>
      <c r="F48" s="85"/>
      <c r="G48" s="85"/>
      <c r="H48" s="85"/>
      <c r="I48" s="91"/>
      <c r="J48" s="78"/>
    </row>
    <row r="49" spans="1:10" ht="12.75" customHeight="1">
      <c r="A49" s="334" t="s">
        <v>83</v>
      </c>
      <c r="B49" s="334"/>
      <c r="C49" s="334"/>
      <c r="D49" s="334"/>
      <c r="E49" s="334"/>
      <c r="F49" s="85">
        <f>SUM(F48)</f>
        <v>0</v>
      </c>
      <c r="G49" s="85">
        <f>SUM(G48)</f>
        <v>0</v>
      </c>
      <c r="H49" s="85">
        <f>SUM(H48)</f>
        <v>0</v>
      </c>
      <c r="I49" s="97"/>
      <c r="J49" s="92"/>
    </row>
    <row r="50" spans="1:10" ht="11.25">
      <c r="A50" s="77"/>
      <c r="B50" s="77"/>
      <c r="C50" s="77"/>
      <c r="D50" s="77"/>
      <c r="E50" s="77"/>
      <c r="F50" s="77"/>
      <c r="G50" s="77"/>
      <c r="H50" s="77"/>
      <c r="I50" s="77"/>
      <c r="J50" s="77"/>
    </row>
    <row r="51" spans="1:10" ht="12.75" customHeight="1">
      <c r="A51" s="341" t="s">
        <v>592</v>
      </c>
      <c r="B51" s="341"/>
      <c r="C51" s="341"/>
      <c r="D51" s="341"/>
      <c r="E51" s="341"/>
      <c r="F51" s="341"/>
      <c r="G51" s="341"/>
      <c r="H51" s="341"/>
      <c r="I51" s="341"/>
      <c r="J51" s="341"/>
    </row>
    <row r="52" spans="1:10" ht="56.25">
      <c r="A52" s="78" t="s">
        <v>1</v>
      </c>
      <c r="B52" s="83" t="s">
        <v>394</v>
      </c>
      <c r="C52" s="83" t="s">
        <v>3</v>
      </c>
      <c r="D52" s="83" t="s">
        <v>4</v>
      </c>
      <c r="E52" s="79" t="s">
        <v>5</v>
      </c>
      <c r="F52" s="80" t="s">
        <v>6</v>
      </c>
      <c r="G52" s="80" t="s">
        <v>7</v>
      </c>
      <c r="H52" s="80" t="s">
        <v>8</v>
      </c>
      <c r="I52" s="82" t="s">
        <v>600</v>
      </c>
      <c r="J52" s="83" t="s">
        <v>396</v>
      </c>
    </row>
    <row r="53" spans="1:10" ht="45">
      <c r="A53" s="153" t="s">
        <v>34</v>
      </c>
      <c r="B53" s="150" t="s">
        <v>416</v>
      </c>
      <c r="C53" s="150" t="s">
        <v>417</v>
      </c>
      <c r="D53" s="154">
        <v>20</v>
      </c>
      <c r="E53" s="155"/>
      <c r="F53" s="85"/>
      <c r="G53" s="85"/>
      <c r="H53" s="85"/>
      <c r="I53" s="91"/>
      <c r="J53" s="78"/>
    </row>
    <row r="54" spans="1:10" ht="12.75" customHeight="1">
      <c r="A54" s="346" t="s">
        <v>83</v>
      </c>
      <c r="B54" s="347"/>
      <c r="C54" s="347"/>
      <c r="D54" s="347"/>
      <c r="E54" s="346"/>
      <c r="F54" s="156">
        <f>SUM(F53)</f>
        <v>0</v>
      </c>
      <c r="G54" s="156">
        <f>SUM(G53)</f>
        <v>0</v>
      </c>
      <c r="H54" s="156">
        <f>SUM(H53)</f>
        <v>0</v>
      </c>
      <c r="I54" s="157"/>
      <c r="J54" s="92"/>
    </row>
    <row r="55" spans="1:10" ht="12.75" customHeight="1">
      <c r="A55" s="158"/>
      <c r="B55" s="158"/>
      <c r="C55" s="158"/>
      <c r="D55" s="158"/>
      <c r="E55" s="158"/>
      <c r="F55" s="159"/>
      <c r="G55" s="159"/>
      <c r="H55" s="159"/>
      <c r="I55" s="160"/>
      <c r="J55" s="161"/>
    </row>
    <row r="56" spans="1:10" ht="12.75" customHeight="1">
      <c r="A56" s="348" t="s">
        <v>593</v>
      </c>
      <c r="B56" s="348"/>
      <c r="C56" s="348"/>
      <c r="D56" s="348"/>
      <c r="E56" s="348"/>
      <c r="F56" s="348"/>
      <c r="G56" s="348"/>
      <c r="H56" s="348"/>
      <c r="I56" s="348"/>
      <c r="J56" s="348"/>
    </row>
    <row r="57" spans="1:10" ht="56.25">
      <c r="A57" s="162" t="s">
        <v>1</v>
      </c>
      <c r="B57" s="162" t="s">
        <v>394</v>
      </c>
      <c r="C57" s="162" t="s">
        <v>3</v>
      </c>
      <c r="D57" s="162" t="s">
        <v>4</v>
      </c>
      <c r="E57" s="79" t="s">
        <v>5</v>
      </c>
      <c r="F57" s="163" t="s">
        <v>6</v>
      </c>
      <c r="G57" s="163" t="s">
        <v>7</v>
      </c>
      <c r="H57" s="163" t="s">
        <v>8</v>
      </c>
      <c r="I57" s="164" t="s">
        <v>600</v>
      </c>
      <c r="J57" s="165" t="s">
        <v>396</v>
      </c>
    </row>
    <row r="58" spans="1:10" ht="21.75" customHeight="1">
      <c r="A58" s="93" t="s">
        <v>34</v>
      </c>
      <c r="B58" s="152" t="s">
        <v>418</v>
      </c>
      <c r="C58" s="152" t="s">
        <v>419</v>
      </c>
      <c r="D58" s="93">
        <v>140</v>
      </c>
      <c r="E58" s="96"/>
      <c r="F58" s="85"/>
      <c r="G58" s="85"/>
      <c r="H58" s="85"/>
      <c r="I58" s="91"/>
      <c r="J58" s="78"/>
    </row>
    <row r="59" spans="1:10" ht="12.75" customHeight="1">
      <c r="A59" s="334" t="s">
        <v>83</v>
      </c>
      <c r="B59" s="334"/>
      <c r="C59" s="334"/>
      <c r="D59" s="334"/>
      <c r="E59" s="334"/>
      <c r="F59" s="85">
        <f>SUM(F58)</f>
        <v>0</v>
      </c>
      <c r="G59" s="85">
        <f>SUM(G58)</f>
        <v>0</v>
      </c>
      <c r="H59" s="85">
        <f>SUM(H58)</f>
        <v>0</v>
      </c>
      <c r="I59" s="97"/>
      <c r="J59" s="92"/>
    </row>
    <row r="60" spans="1:10" ht="11.25">
      <c r="A60" s="77"/>
      <c r="B60" s="77"/>
      <c r="C60" s="77"/>
      <c r="D60" s="77"/>
      <c r="E60" s="77"/>
      <c r="F60" s="77"/>
      <c r="G60" s="77"/>
      <c r="H60" s="77"/>
      <c r="I60" s="77"/>
      <c r="J60" s="77"/>
    </row>
    <row r="61" spans="1:10" ht="11.25">
      <c r="A61" s="342" t="s">
        <v>594</v>
      </c>
      <c r="B61" s="342"/>
      <c r="C61" s="342"/>
      <c r="D61" s="342"/>
      <c r="E61" s="342"/>
      <c r="F61" s="342"/>
      <c r="G61" s="342"/>
      <c r="H61" s="342"/>
      <c r="I61" s="342"/>
      <c r="J61" s="342"/>
    </row>
    <row r="62" spans="1:10" ht="56.25">
      <c r="A62" s="83" t="s">
        <v>80</v>
      </c>
      <c r="B62" s="83" t="s">
        <v>394</v>
      </c>
      <c r="C62" s="83" t="s">
        <v>3</v>
      </c>
      <c r="D62" s="83" t="s">
        <v>420</v>
      </c>
      <c r="E62" s="166" t="s">
        <v>184</v>
      </c>
      <c r="F62" s="142" t="s">
        <v>6</v>
      </c>
      <c r="G62" s="142" t="s">
        <v>260</v>
      </c>
      <c r="H62" s="142" t="s">
        <v>395</v>
      </c>
      <c r="I62" s="82" t="s">
        <v>600</v>
      </c>
      <c r="J62" s="83" t="s">
        <v>396</v>
      </c>
    </row>
    <row r="63" spans="1:10" ht="21.75" customHeight="1">
      <c r="A63" s="167" t="s">
        <v>34</v>
      </c>
      <c r="B63" s="345" t="s">
        <v>421</v>
      </c>
      <c r="C63" s="150" t="s">
        <v>422</v>
      </c>
      <c r="D63" s="167">
        <v>30</v>
      </c>
      <c r="E63" s="168"/>
      <c r="F63" s="169"/>
      <c r="G63" s="85"/>
      <c r="H63" s="85"/>
      <c r="I63" s="103"/>
      <c r="J63" s="93"/>
    </row>
    <row r="64" spans="1:10" ht="21.75" customHeight="1">
      <c r="A64" s="167" t="s">
        <v>37</v>
      </c>
      <c r="B64" s="345"/>
      <c r="C64" s="150" t="s">
        <v>423</v>
      </c>
      <c r="D64" s="167">
        <v>40</v>
      </c>
      <c r="E64" s="168"/>
      <c r="F64" s="169"/>
      <c r="G64" s="85"/>
      <c r="H64" s="85"/>
      <c r="I64" s="103"/>
      <c r="J64" s="93"/>
    </row>
    <row r="65" spans="1:10" ht="21.75" customHeight="1">
      <c r="A65" s="167" t="s">
        <v>40</v>
      </c>
      <c r="B65" s="345"/>
      <c r="C65" s="150" t="s">
        <v>424</v>
      </c>
      <c r="D65" s="167">
        <v>13</v>
      </c>
      <c r="E65" s="168"/>
      <c r="F65" s="169"/>
      <c r="G65" s="85"/>
      <c r="H65" s="85"/>
      <c r="I65" s="103"/>
      <c r="J65" s="93"/>
    </row>
    <row r="66" spans="1:10" ht="14.25" customHeight="1">
      <c r="A66" s="344" t="s">
        <v>83</v>
      </c>
      <c r="B66" s="344"/>
      <c r="C66" s="344"/>
      <c r="D66" s="344"/>
      <c r="E66" s="344"/>
      <c r="F66" s="144">
        <f>SUM(F63:F65)</f>
        <v>0</v>
      </c>
      <c r="G66" s="144">
        <f>SUM(G63:G65)</f>
        <v>0</v>
      </c>
      <c r="H66" s="144">
        <f>SUM(H63:H65)</f>
        <v>0</v>
      </c>
      <c r="I66" s="145"/>
      <c r="J66" s="92"/>
    </row>
    <row r="67" spans="1:10" ht="11.25">
      <c r="A67" s="134" t="s">
        <v>425</v>
      </c>
      <c r="B67" s="77"/>
      <c r="C67" s="77"/>
      <c r="D67" s="77"/>
      <c r="E67" s="77"/>
      <c r="F67" s="77"/>
      <c r="G67" s="77"/>
      <c r="H67" s="77"/>
      <c r="I67" s="77"/>
      <c r="J67" s="77"/>
    </row>
    <row r="68" spans="1:10" ht="11.25">
      <c r="A68" s="77"/>
      <c r="B68" s="77"/>
      <c r="C68" s="77"/>
      <c r="D68" s="77"/>
      <c r="E68" s="77"/>
      <c r="F68" s="77"/>
      <c r="G68" s="77"/>
      <c r="H68" s="77"/>
      <c r="I68" s="77"/>
      <c r="J68" s="77"/>
    </row>
    <row r="69" spans="1:10" ht="14.25" customHeight="1">
      <c r="A69" s="341" t="s">
        <v>595</v>
      </c>
      <c r="B69" s="341"/>
      <c r="C69" s="341"/>
      <c r="D69" s="341"/>
      <c r="E69" s="341"/>
      <c r="F69" s="341"/>
      <c r="G69" s="341"/>
      <c r="H69" s="341"/>
      <c r="I69" s="341"/>
      <c r="J69" s="341"/>
    </row>
    <row r="70" spans="1:10" ht="56.25">
      <c r="A70" s="78" t="s">
        <v>1</v>
      </c>
      <c r="B70" s="83" t="s">
        <v>394</v>
      </c>
      <c r="C70" s="83" t="s">
        <v>3</v>
      </c>
      <c r="D70" s="78" t="s">
        <v>4</v>
      </c>
      <c r="E70" s="79" t="s">
        <v>5</v>
      </c>
      <c r="F70" s="80" t="s">
        <v>6</v>
      </c>
      <c r="G70" s="80" t="s">
        <v>7</v>
      </c>
      <c r="H70" s="80" t="s">
        <v>8</v>
      </c>
      <c r="I70" s="82" t="s">
        <v>600</v>
      </c>
      <c r="J70" s="83" t="s">
        <v>396</v>
      </c>
    </row>
    <row r="71" spans="1:10" ht="33.75">
      <c r="A71" s="153" t="s">
        <v>34</v>
      </c>
      <c r="B71" s="150" t="s">
        <v>426</v>
      </c>
      <c r="C71" s="150" t="s">
        <v>427</v>
      </c>
      <c r="D71" s="170">
        <v>100</v>
      </c>
      <c r="E71" s="96"/>
      <c r="F71" s="85"/>
      <c r="G71" s="85"/>
      <c r="H71" s="85"/>
      <c r="I71" s="91"/>
      <c r="J71" s="78"/>
    </row>
    <row r="72" spans="1:10" ht="11.25">
      <c r="A72" s="334" t="s">
        <v>83</v>
      </c>
      <c r="B72" s="344"/>
      <c r="C72" s="344"/>
      <c r="D72" s="334"/>
      <c r="E72" s="334"/>
      <c r="F72" s="85">
        <f>SUM(F71)</f>
        <v>0</v>
      </c>
      <c r="G72" s="85">
        <f>SUM(G71)</f>
        <v>0</v>
      </c>
      <c r="H72" s="85">
        <f>SUM(H71)</f>
        <v>0</v>
      </c>
      <c r="I72" s="97"/>
      <c r="J72" s="92"/>
    </row>
    <row r="73" spans="1:10" ht="13.5" customHeight="1">
      <c r="A73" s="146"/>
      <c r="B73" s="146"/>
      <c r="C73" s="146"/>
      <c r="D73" s="146"/>
      <c r="E73" s="146"/>
      <c r="F73" s="171"/>
      <c r="G73" s="171"/>
      <c r="H73" s="171"/>
      <c r="I73" s="172"/>
      <c r="J73" s="149"/>
    </row>
    <row r="74" spans="1:10" ht="11.25">
      <c r="A74" s="349" t="s">
        <v>533</v>
      </c>
      <c r="B74" s="349"/>
      <c r="C74" s="349"/>
      <c r="D74" s="349"/>
      <c r="E74" s="349"/>
      <c r="F74" s="349"/>
      <c r="G74" s="349"/>
      <c r="H74" s="349"/>
      <c r="I74" s="349"/>
      <c r="J74" s="349"/>
    </row>
    <row r="75" spans="1:10" ht="56.25">
      <c r="A75" s="173" t="s">
        <v>80</v>
      </c>
      <c r="B75" s="173" t="s">
        <v>394</v>
      </c>
      <c r="C75" s="173" t="s">
        <v>3</v>
      </c>
      <c r="D75" s="174" t="s">
        <v>4</v>
      </c>
      <c r="E75" s="79" t="s">
        <v>5</v>
      </c>
      <c r="F75" s="175" t="s">
        <v>6</v>
      </c>
      <c r="G75" s="175" t="s">
        <v>260</v>
      </c>
      <c r="H75" s="175" t="s">
        <v>395</v>
      </c>
      <c r="I75" s="176" t="s">
        <v>600</v>
      </c>
      <c r="J75" s="173" t="s">
        <v>396</v>
      </c>
    </row>
    <row r="76" spans="1:10" ht="56.25">
      <c r="A76" s="177" t="s">
        <v>34</v>
      </c>
      <c r="B76" s="150" t="s">
        <v>397</v>
      </c>
      <c r="C76" s="178" t="s">
        <v>398</v>
      </c>
      <c r="D76" s="176">
        <v>335</v>
      </c>
      <c r="E76" s="179"/>
      <c r="F76" s="180"/>
      <c r="G76" s="180"/>
      <c r="H76" s="180"/>
      <c r="I76" s="181"/>
      <c r="J76" s="182"/>
    </row>
    <row r="77" spans="1:10" ht="11.25">
      <c r="A77" s="358" t="s">
        <v>83</v>
      </c>
      <c r="B77" s="358"/>
      <c r="C77" s="359"/>
      <c r="D77" s="359"/>
      <c r="E77" s="359"/>
      <c r="F77" s="183">
        <f>SUM(F76:F76)</f>
        <v>0</v>
      </c>
      <c r="G77" s="183">
        <f>SUM(G76:G76)</f>
        <v>0</v>
      </c>
      <c r="H77" s="183">
        <f>SUM(H76:H76)</f>
        <v>0</v>
      </c>
      <c r="I77" s="184"/>
      <c r="J77" s="185"/>
    </row>
    <row r="78" spans="1:10" ht="14.2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</row>
    <row r="79" spans="1:10" ht="11.25">
      <c r="A79" s="349" t="s">
        <v>529</v>
      </c>
      <c r="B79" s="349"/>
      <c r="C79" s="349"/>
      <c r="D79" s="349"/>
      <c r="E79" s="349"/>
      <c r="F79" s="349"/>
      <c r="G79" s="349"/>
      <c r="H79" s="349"/>
      <c r="I79" s="349"/>
      <c r="J79" s="349"/>
    </row>
    <row r="80" spans="1:10" ht="56.25">
      <c r="A80" s="167" t="s">
        <v>80</v>
      </c>
      <c r="B80" s="167" t="s">
        <v>394</v>
      </c>
      <c r="C80" s="167" t="s">
        <v>3</v>
      </c>
      <c r="D80" s="167" t="s">
        <v>4</v>
      </c>
      <c r="E80" s="280" t="s">
        <v>5</v>
      </c>
      <c r="F80" s="281" t="s">
        <v>6</v>
      </c>
      <c r="G80" s="281" t="s">
        <v>260</v>
      </c>
      <c r="H80" s="281" t="s">
        <v>395</v>
      </c>
      <c r="I80" s="282" t="s">
        <v>600</v>
      </c>
      <c r="J80" s="167" t="s">
        <v>396</v>
      </c>
    </row>
    <row r="81" spans="1:10" ht="90">
      <c r="A81" s="162" t="s">
        <v>34</v>
      </c>
      <c r="B81" s="276" t="s">
        <v>399</v>
      </c>
      <c r="C81" s="276" t="s">
        <v>608</v>
      </c>
      <c r="D81" s="162">
        <v>12</v>
      </c>
      <c r="E81" s="102"/>
      <c r="F81" s="277"/>
      <c r="G81" s="277"/>
      <c r="H81" s="277"/>
      <c r="I81" s="278"/>
      <c r="J81" s="279"/>
    </row>
    <row r="82" spans="1:10" ht="11.25">
      <c r="A82" s="344" t="s">
        <v>83</v>
      </c>
      <c r="B82" s="344"/>
      <c r="C82" s="344"/>
      <c r="D82" s="344"/>
      <c r="E82" s="344"/>
      <c r="F82" s="144">
        <f>SUM(F81:F81)</f>
        <v>0</v>
      </c>
      <c r="G82" s="144">
        <f>SUM(G81:G81)</f>
        <v>0</v>
      </c>
      <c r="H82" s="144">
        <f>SUM(H81:H81)</f>
        <v>0</v>
      </c>
      <c r="I82" s="145"/>
      <c r="J82" s="92"/>
    </row>
    <row r="83" spans="1:10" ht="11.25">
      <c r="A83" s="146"/>
      <c r="B83" s="146"/>
      <c r="C83" s="146"/>
      <c r="D83" s="146"/>
      <c r="E83" s="146"/>
      <c r="F83" s="147"/>
      <c r="G83" s="147"/>
      <c r="H83" s="147"/>
      <c r="I83" s="148"/>
      <c r="J83" s="149"/>
    </row>
    <row r="84" spans="1:10" ht="11.25">
      <c r="A84" s="360" t="s">
        <v>534</v>
      </c>
      <c r="B84" s="361"/>
      <c r="C84" s="361"/>
      <c r="D84" s="361"/>
      <c r="E84" s="361"/>
      <c r="F84" s="361"/>
      <c r="G84" s="361"/>
      <c r="H84" s="361"/>
      <c r="I84" s="361"/>
      <c r="J84" s="362"/>
    </row>
    <row r="85" spans="1:10" ht="56.25">
      <c r="A85" s="186" t="s">
        <v>80</v>
      </c>
      <c r="B85" s="110" t="s">
        <v>394</v>
      </c>
      <c r="C85" s="187" t="s">
        <v>3</v>
      </c>
      <c r="D85" s="186" t="s">
        <v>4</v>
      </c>
      <c r="E85" s="79" t="s">
        <v>5</v>
      </c>
      <c r="F85" s="130" t="s">
        <v>6</v>
      </c>
      <c r="G85" s="130" t="s">
        <v>7</v>
      </c>
      <c r="H85" s="130" t="s">
        <v>526</v>
      </c>
      <c r="I85" s="110" t="s">
        <v>601</v>
      </c>
      <c r="J85" s="113" t="s">
        <v>396</v>
      </c>
    </row>
    <row r="86" spans="1:10" ht="21.75" customHeight="1">
      <c r="A86" s="188" t="s">
        <v>34</v>
      </c>
      <c r="B86" s="189" t="s">
        <v>527</v>
      </c>
      <c r="C86" s="190" t="s">
        <v>528</v>
      </c>
      <c r="D86" s="191">
        <v>6160</v>
      </c>
      <c r="E86" s="111"/>
      <c r="F86" s="116"/>
      <c r="G86" s="116"/>
      <c r="H86" s="116"/>
      <c r="I86" s="117"/>
      <c r="J86" s="5"/>
    </row>
    <row r="87" spans="1:10" ht="11.25" customHeight="1">
      <c r="A87" s="363" t="s">
        <v>83</v>
      </c>
      <c r="B87" s="364"/>
      <c r="C87" s="364"/>
      <c r="D87" s="364"/>
      <c r="E87" s="365"/>
      <c r="F87" s="192">
        <f>SUM(F86:F86)</f>
        <v>0</v>
      </c>
      <c r="G87" s="192">
        <f>SUM(G86:G86)</f>
        <v>0</v>
      </c>
      <c r="H87" s="192">
        <f>SUM(H86:H86)</f>
        <v>0</v>
      </c>
      <c r="I87" s="117"/>
      <c r="J87" s="193"/>
    </row>
    <row r="88" spans="1:10" ht="11.25">
      <c r="A88" s="77"/>
      <c r="B88" s="77"/>
      <c r="C88" s="77"/>
      <c r="D88" s="77"/>
      <c r="E88" s="77"/>
      <c r="F88" s="194"/>
      <c r="G88" s="194"/>
      <c r="H88" s="194"/>
      <c r="I88" s="77"/>
      <c r="J88" s="77"/>
    </row>
    <row r="89" spans="1:10" ht="11.25">
      <c r="A89" s="77"/>
      <c r="B89" s="77"/>
      <c r="C89" s="77"/>
      <c r="D89" s="77"/>
      <c r="E89" s="77"/>
      <c r="F89" s="195"/>
      <c r="G89" s="195"/>
      <c r="H89" s="195"/>
      <c r="I89" s="77"/>
      <c r="J89" s="77"/>
    </row>
    <row r="90" spans="1:10" ht="11.25">
      <c r="A90" s="196" t="s">
        <v>599</v>
      </c>
      <c r="B90" s="197"/>
      <c r="C90" s="198"/>
      <c r="D90" s="198"/>
      <c r="E90" s="198"/>
      <c r="F90" s="199"/>
      <c r="G90" s="199"/>
      <c r="H90" s="199"/>
      <c r="I90" s="198"/>
      <c r="J90" s="200"/>
    </row>
    <row r="91" spans="1:10" ht="11.25">
      <c r="A91" s="196"/>
      <c r="B91" s="197"/>
      <c r="C91" s="198"/>
      <c r="D91" s="198"/>
      <c r="E91" s="198"/>
      <c r="F91" s="199"/>
      <c r="G91" s="199"/>
      <c r="H91" s="199"/>
      <c r="I91" s="198"/>
      <c r="J91" s="200"/>
    </row>
    <row r="92" spans="1:7" ht="11.25">
      <c r="A92" s="198"/>
      <c r="B92" s="198"/>
      <c r="C92" s="199"/>
      <c r="D92" s="199"/>
      <c r="E92" s="199"/>
      <c r="F92" s="198"/>
      <c r="G92" s="200"/>
    </row>
    <row r="93" spans="1:7" ht="11.25">
      <c r="A93" s="198"/>
      <c r="B93" s="198"/>
      <c r="C93" s="199"/>
      <c r="D93" s="199"/>
      <c r="E93" s="199"/>
      <c r="F93" s="198"/>
      <c r="G93" s="200"/>
    </row>
    <row r="94" spans="1:7" ht="11.25">
      <c r="A94" s="198"/>
      <c r="B94" s="198"/>
      <c r="C94" s="199"/>
      <c r="D94" s="199"/>
      <c r="E94" s="199"/>
      <c r="F94" s="198"/>
      <c r="G94" s="200"/>
    </row>
    <row r="95" spans="1:10" ht="11.25">
      <c r="A95" s="201" t="s">
        <v>576</v>
      </c>
      <c r="B95" s="198"/>
      <c r="C95" s="198"/>
      <c r="D95" s="198"/>
      <c r="E95" s="198"/>
      <c r="F95" s="199"/>
      <c r="G95" s="199"/>
      <c r="H95" s="199"/>
      <c r="I95" s="198"/>
      <c r="J95" s="200"/>
    </row>
    <row r="96" spans="1:10" ht="105" customHeight="1">
      <c r="A96" s="366" t="s">
        <v>603</v>
      </c>
      <c r="B96" s="366"/>
      <c r="C96" s="366"/>
      <c r="D96" s="366"/>
      <c r="E96" s="366"/>
      <c r="F96" s="366"/>
      <c r="G96" s="366"/>
      <c r="H96" s="366"/>
      <c r="I96" s="366"/>
      <c r="J96" s="366"/>
    </row>
    <row r="97" spans="1:10" ht="25.5" customHeight="1">
      <c r="A97" s="350" t="s">
        <v>577</v>
      </c>
      <c r="B97" s="350"/>
      <c r="C97" s="350"/>
      <c r="D97" s="350"/>
      <c r="E97" s="350"/>
      <c r="F97" s="350"/>
      <c r="G97" s="350"/>
      <c r="H97" s="350"/>
      <c r="I97" s="350"/>
      <c r="J97" s="350"/>
    </row>
    <row r="98" spans="1:10" ht="11.25">
      <c r="A98" s="351"/>
      <c r="B98" s="351"/>
      <c r="C98" s="351"/>
      <c r="D98" s="351"/>
      <c r="E98" s="351"/>
      <c r="F98" s="351"/>
      <c r="G98" s="351"/>
      <c r="H98" s="351"/>
      <c r="I98" s="351"/>
      <c r="J98" s="351"/>
    </row>
  </sheetData>
  <sheetProtection selectLockedCells="1" selectUnlockedCells="1"/>
  <mergeCells count="37">
    <mergeCell ref="A97:J97"/>
    <mergeCell ref="A98:J98"/>
    <mergeCell ref="A22:J22"/>
    <mergeCell ref="B24:B28"/>
    <mergeCell ref="A77:E77"/>
    <mergeCell ref="A79:J79"/>
    <mergeCell ref="A82:E82"/>
    <mergeCell ref="A84:J84"/>
    <mergeCell ref="A87:E87"/>
    <mergeCell ref="A96:J96"/>
    <mergeCell ref="A61:J61"/>
    <mergeCell ref="B63:B65"/>
    <mergeCell ref="A66:E66"/>
    <mergeCell ref="A69:J69"/>
    <mergeCell ref="A72:E72"/>
    <mergeCell ref="A74:J74"/>
    <mergeCell ref="A46:J46"/>
    <mergeCell ref="A49:E49"/>
    <mergeCell ref="A51:J51"/>
    <mergeCell ref="A54:E54"/>
    <mergeCell ref="A56:J56"/>
    <mergeCell ref="A59:E59"/>
    <mergeCell ref="A34:J34"/>
    <mergeCell ref="B36:B37"/>
    <mergeCell ref="A38:E38"/>
    <mergeCell ref="A40:J40"/>
    <mergeCell ref="B42:B43"/>
    <mergeCell ref="A44:E44"/>
    <mergeCell ref="A17:J17"/>
    <mergeCell ref="A20:E20"/>
    <mergeCell ref="A29:E29"/>
    <mergeCell ref="A2:J2"/>
    <mergeCell ref="A5:E5"/>
    <mergeCell ref="A7:J7"/>
    <mergeCell ref="A10:E10"/>
    <mergeCell ref="A12:J12"/>
    <mergeCell ref="A15:E15"/>
  </mergeCells>
  <printOptions/>
  <pageMargins left="0.7875" right="0.7875" top="1.025" bottom="1.025" header="0.7875" footer="0.7875"/>
  <pageSetup firstPageNumber="1" useFirstPageNumber="1"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0"/>
  <sheetViews>
    <sheetView zoomScale="106" zoomScaleNormal="106" zoomScalePageLayoutView="0" workbookViewId="0" topLeftCell="A1">
      <selection activeCell="K5" sqref="K5"/>
    </sheetView>
  </sheetViews>
  <sheetFormatPr defaultColWidth="9.140625" defaultRowHeight="12.75"/>
  <cols>
    <col min="1" max="1" width="4.00390625" style="0" customWidth="1"/>
    <col min="2" max="2" width="35.140625" style="0" customWidth="1"/>
    <col min="3" max="4" width="9.28125" style="0" bestFit="1" customWidth="1"/>
    <col min="5" max="5" width="15.00390625" style="0" customWidth="1"/>
    <col min="6" max="6" width="16.421875" style="0" customWidth="1"/>
    <col min="7" max="7" width="18.57421875" style="0" customWidth="1"/>
    <col min="8" max="8" width="21.00390625" style="0" customWidth="1"/>
  </cols>
  <sheetData>
    <row r="2" spans="1:8" ht="12.75">
      <c r="A2" s="367" t="s">
        <v>596</v>
      </c>
      <c r="B2" s="367"/>
      <c r="C2" s="367"/>
      <c r="D2" s="367"/>
      <c r="E2" s="367"/>
      <c r="F2" s="367"/>
      <c r="G2" s="367"/>
      <c r="H2" s="367"/>
    </row>
    <row r="3" spans="1:8" ht="45">
      <c r="A3" s="46" t="s">
        <v>428</v>
      </c>
      <c r="B3" s="47" t="s">
        <v>429</v>
      </c>
      <c r="C3" s="47" t="s">
        <v>183</v>
      </c>
      <c r="D3" s="47" t="s">
        <v>430</v>
      </c>
      <c r="E3" s="47" t="s">
        <v>6</v>
      </c>
      <c r="F3" s="46" t="s">
        <v>606</v>
      </c>
      <c r="G3" s="47" t="s">
        <v>8</v>
      </c>
      <c r="H3" s="62" t="s">
        <v>604</v>
      </c>
    </row>
    <row r="4" spans="1:8" ht="141.75" customHeight="1">
      <c r="A4" s="46" t="s">
        <v>575</v>
      </c>
      <c r="B4" s="48" t="s">
        <v>579</v>
      </c>
      <c r="C4" s="49">
        <v>1800</v>
      </c>
      <c r="D4" s="50"/>
      <c r="E4" s="51">
        <f>ROUND(C4*D4,2)</f>
        <v>0</v>
      </c>
      <c r="F4" s="284">
        <f>ROUND(E4*0.23,2)</f>
        <v>0</v>
      </c>
      <c r="G4" s="52">
        <f>ROUND(E4+F4,2)</f>
        <v>0</v>
      </c>
      <c r="H4" s="53"/>
    </row>
    <row r="5" spans="1:8" ht="132.75" customHeight="1">
      <c r="A5" s="46" t="s">
        <v>37</v>
      </c>
      <c r="B5" s="54" t="s">
        <v>580</v>
      </c>
      <c r="C5" s="49">
        <v>1400</v>
      </c>
      <c r="D5" s="50"/>
      <c r="E5" s="51">
        <f>ROUND(C5*D5,2)</f>
        <v>0</v>
      </c>
      <c r="F5" s="284">
        <f>ROUND(E5*0.23,2)</f>
        <v>0</v>
      </c>
      <c r="G5" s="52">
        <f>ROUND(E5+F5,2)</f>
        <v>0</v>
      </c>
      <c r="H5" s="53"/>
    </row>
    <row r="6" spans="1:8" ht="12.75" customHeight="1">
      <c r="A6" s="368" t="s">
        <v>431</v>
      </c>
      <c r="B6" s="368"/>
      <c r="C6" s="368"/>
      <c r="D6" s="368"/>
      <c r="E6" s="50">
        <f>SUM(E4:E5)</f>
        <v>0</v>
      </c>
      <c r="F6" s="285">
        <f>SUM(F4:F5)</f>
        <v>0</v>
      </c>
      <c r="G6" s="50">
        <f>SUM(G4:G5)</f>
        <v>0</v>
      </c>
      <c r="H6" s="55"/>
    </row>
    <row r="7" spans="1:8" ht="24.75" customHeight="1">
      <c r="A7" s="56"/>
      <c r="B7" s="369" t="s">
        <v>607</v>
      </c>
      <c r="C7" s="369"/>
      <c r="D7" s="369"/>
      <c r="E7" s="369"/>
      <c r="F7" s="369"/>
      <c r="G7" s="369"/>
      <c r="H7" s="369"/>
    </row>
    <row r="9" ht="12.75">
      <c r="B9" s="59"/>
    </row>
    <row r="10" ht="12.75">
      <c r="B10" s="59"/>
    </row>
  </sheetData>
  <sheetProtection/>
  <mergeCells count="3">
    <mergeCell ref="A2:H2"/>
    <mergeCell ref="A6:D6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Witkowska</dc:creator>
  <cp:keywords/>
  <dc:description/>
  <cp:lastModifiedBy>Sylwia Skrycka</cp:lastModifiedBy>
  <cp:lastPrinted>2024-04-17T11:49:21Z</cp:lastPrinted>
  <dcterms:created xsi:type="dcterms:W3CDTF">2024-01-11T13:07:20Z</dcterms:created>
  <dcterms:modified xsi:type="dcterms:W3CDTF">2024-05-07T07:36:29Z</dcterms:modified>
  <cp:category/>
  <cp:version/>
  <cp:contentType/>
  <cp:contentStatus/>
</cp:coreProperties>
</file>