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62.2023_endoskopy_ID 872282\3. SWZ\"/>
    </mc:Choice>
  </mc:AlternateContent>
  <xr:revisionPtr revIDLastSave="0" documentId="13_ncr:1_{38BEAEEC-78CA-4D97-A5C0-016C62BE695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" i="1" l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11" i="1"/>
  <c r="H11" i="1" s="1"/>
  <c r="I11" i="1" s="1"/>
  <c r="F27" i="1" l="1"/>
  <c r="H27" i="1" l="1"/>
</calcChain>
</file>

<file path=xl/sharedStrings.xml><?xml version="1.0" encoding="utf-8"?>
<sst xmlns="http://schemas.openxmlformats.org/spreadsheetml/2006/main" count="64" uniqueCount="49">
  <si>
    <t>Lp.</t>
  </si>
  <si>
    <t>Przedmiot  zamówienia</t>
  </si>
  <si>
    <t>Jednostka miary</t>
  </si>
  <si>
    <t>Ilość</t>
  </si>
  <si>
    <t>Wartość netto 6=4x5</t>
  </si>
  <si>
    <t>Stawka     VAT (%)</t>
  </si>
  <si>
    <t>Wartość brutto (zł) 8=6+7</t>
  </si>
  <si>
    <t>Cena jednostkowa brutto               9=8/4</t>
  </si>
  <si>
    <t>1.</t>
  </si>
  <si>
    <t>szt.</t>
  </si>
  <si>
    <t>2.</t>
  </si>
  <si>
    <t>4.</t>
  </si>
  <si>
    <t>5.</t>
  </si>
  <si>
    <t>6.</t>
  </si>
  <si>
    <t>7.</t>
  </si>
  <si>
    <t>11.</t>
  </si>
  <si>
    <t>13.</t>
  </si>
  <si>
    <t>14.</t>
  </si>
  <si>
    <t>15.</t>
  </si>
  <si>
    <t>16.</t>
  </si>
  <si>
    <t>Razem
Netto:</t>
  </si>
  <si>
    <t>Razem
Brutto:</t>
  </si>
  <si>
    <t xml:space="preserve">   Cena 
jednostkowa netto 
</t>
  </si>
  <si>
    <t>Załącznik nr 4 do SWZ</t>
  </si>
  <si>
    <t>Załącznik nr 1 do umowy nr NZ.261.62.3.2023</t>
  </si>
  <si>
    <t>Formularz cenowo-techniczny dla zadania nr 3</t>
  </si>
  <si>
    <t>PRODUCENT,
Nazwa własna lub inne określenie identyfikujące 
wyrób w sposób jednoznaczny, np. numer katalogowy</t>
  </si>
  <si>
    <r>
      <t>Jednorazowe szczypce chwytające</t>
    </r>
    <r>
      <rPr>
        <sz val="10"/>
        <color rgb="FF000000"/>
        <rFont val="Calibri"/>
        <family val="2"/>
        <charset val="238"/>
        <scheme val="minor"/>
      </rPr>
      <t xml:space="preserve"> do usuwania ciał obcych; ramiona typu ząb szczura,  długość robocza 1800mm oraz 2300mm, do wyboru zamawiającego, </t>
    </r>
    <r>
      <rPr>
        <b/>
        <sz val="10"/>
        <color rgb="FF000000"/>
        <rFont val="Calibri"/>
        <family val="2"/>
        <charset val="238"/>
        <scheme val="minor"/>
      </rPr>
      <t>minimalna średnica kanału roboczego 2,0 mm</t>
    </r>
  </si>
  <si>
    <r>
      <rPr>
        <b/>
        <sz val="10"/>
        <rFont val="Calibri"/>
        <family val="2"/>
        <charset val="238"/>
        <scheme val="minor"/>
      </rPr>
      <t>Jednorazowy kosz do usuwania ciał obcych</t>
    </r>
    <r>
      <rPr>
        <sz val="10"/>
        <rFont val="Calibri"/>
        <family val="2"/>
        <charset val="238"/>
        <scheme val="minor"/>
      </rPr>
      <t xml:space="preserve"> 4 - 8 ramienny, do wyboru zamawiającego, Długość robocza min.1800mm, </t>
    </r>
    <r>
      <rPr>
        <b/>
        <sz val="10"/>
        <color rgb="FF000000"/>
        <rFont val="Calibri"/>
        <family val="2"/>
        <charset val="238"/>
        <scheme val="minor"/>
      </rPr>
      <t>minimalna średnica kanału roboczego 2,0mm</t>
    </r>
  </si>
  <si>
    <r>
      <t>Jednorazowy kosz do usuwania ciał obcych</t>
    </r>
    <r>
      <rPr>
        <sz val="10"/>
        <color rgb="FF000000"/>
        <rFont val="Calibri"/>
        <family val="2"/>
        <charset val="238"/>
        <scheme val="minor"/>
      </rPr>
      <t xml:space="preserve"> czteroramienny i ośmioramienny, długość robocza 1950mm-2000mm, rozmiary do wyboru przez Zamawiającego, </t>
    </r>
    <r>
      <rPr>
        <b/>
        <sz val="10"/>
        <color rgb="FF000000"/>
        <rFont val="Calibri"/>
        <family val="2"/>
        <charset val="238"/>
        <scheme val="minor"/>
      </rPr>
      <t>minimalna średnica kanału roboczego 2,8mm</t>
    </r>
  </si>
  <si>
    <r>
      <t>Szczypce biopsyjne</t>
    </r>
    <r>
      <rPr>
        <sz val="10"/>
        <color rgb="FF000000"/>
        <rFont val="Calibri"/>
        <family val="2"/>
        <charset val="238"/>
        <scheme val="minor"/>
      </rPr>
      <t xml:space="preserve"> jednorazowego użytku, łyżeczki owalne z okienkiem lub owalne z okienkiem i igłą mocującą, do wyboru przez Zamawiającego, osłonka bezpieczna dla kanałów biopsyjnych endoskopów; długość narzędzia min 1800mm, maksymalna średnica części wprowadzanej do endoskopu 1,8mm; </t>
    </r>
    <r>
      <rPr>
        <b/>
        <sz val="10"/>
        <color rgb="FF000000"/>
        <rFont val="Calibri"/>
        <family val="2"/>
        <charset val="238"/>
        <scheme val="minor"/>
      </rPr>
      <t>minimalna średnica kanału roboczego 2,0mm</t>
    </r>
    <r>
      <rPr>
        <sz val="10"/>
        <color rgb="FF000000"/>
        <rFont val="Calibri"/>
        <family val="2"/>
        <charset val="238"/>
        <scheme val="minor"/>
      </rPr>
      <t>; oddzielnie zapakowane w sterylne pakiety szczypiec</t>
    </r>
  </si>
  <si>
    <r>
      <t>Szczypce biopsyjne</t>
    </r>
    <r>
      <rPr>
        <sz val="10"/>
        <color rgb="FF000000"/>
        <rFont val="Calibri"/>
        <family val="2"/>
        <charset val="238"/>
        <scheme val="minor"/>
      </rPr>
      <t xml:space="preserve"> jednorazowego użytku, łyżeczki owalne z okienkiem lub owalne z okienkiem i igłą mocującą oraz bez igły, do wyboru przez Zamawiającego; łyżeczki uchylne do biopsji stycznych; osłonka bezpieczna dla kanałów biopsyjnych endoskopów; długość narzędzia 1600mm, oraz długość narzędzia 2300mm, </t>
    </r>
    <r>
      <rPr>
        <b/>
        <sz val="10"/>
        <color rgb="FF000000"/>
        <rFont val="Calibri"/>
        <family val="2"/>
        <charset val="238"/>
        <scheme val="minor"/>
      </rPr>
      <t>minimalna średnica kanału roboczego 2,8mm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</si>
  <si>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t>Pętle elektrochirurgiczne</t>
    </r>
    <r>
      <rPr>
        <sz val="10"/>
        <color rgb="FF000000"/>
        <rFont val="Calibri"/>
        <family val="2"/>
        <charset val="238"/>
        <scheme val="minor"/>
      </rPr>
      <t xml:space="preserve">, kolonoskopowe jednorazowego użytku, kształt owalny; średnica pętli 10, 15 i 25 mm, do wyboru przez Zamawiającego; pętla wykonana z plecionego drutu; zintegrowany uchwyt ze skalą pomiarową, długość narzędzia min 2300 mm, maksymalna średnica części wprowadzonej do endoskopu 2,3mm; </t>
    </r>
    <r>
      <rPr>
        <b/>
        <sz val="10"/>
        <color rgb="FF000000"/>
        <rFont val="Calibri"/>
        <family val="2"/>
        <charset val="238"/>
        <scheme val="minor"/>
      </rPr>
      <t xml:space="preserve">minimalna średnica kanału roboczego 2,8mm.  </t>
    </r>
  </si>
  <si>
    <r>
      <t>Jednorazowa igła iniekcyjna</t>
    </r>
    <r>
      <rPr>
        <sz val="10"/>
        <color rgb="FF000000"/>
        <rFont val="Calibri"/>
        <family val="2"/>
        <charset val="238"/>
        <scheme val="minor"/>
      </rPr>
      <t xml:space="preserve">; średnica igły: 23G=0,6mm; długość ostrza igły: 6 i 4mm, do wyboru przez Zamawiającego oraz średnica igły 25G=0,5mm, średnica cewnika 1,8mm; ergonomiczny uchwyt z wyżłobieniami pozwala na obsługę jedną ręką; udoskonalona ostrość igły;
</t>
    </r>
    <r>
      <rPr>
        <b/>
        <sz val="10"/>
        <color rgb="FF000000"/>
        <rFont val="Calibri"/>
        <family val="2"/>
        <charset val="238"/>
        <scheme val="minor"/>
      </rPr>
      <t>min średnica kanału roboczego: 2,0mm</t>
    </r>
    <r>
      <rPr>
        <sz val="10"/>
        <color rgb="FF000000"/>
        <rFont val="Calibri"/>
        <family val="2"/>
        <charset val="238"/>
        <scheme val="minor"/>
      </rPr>
      <t>; długość robocza: min 1800mm.</t>
    </r>
  </si>
  <si>
    <r>
      <t>Jednorazowa igła iniekcyjna</t>
    </r>
    <r>
      <rPr>
        <sz val="10"/>
        <color rgb="FF000000"/>
        <rFont val="Calibri"/>
        <family val="2"/>
        <charset val="238"/>
        <scheme val="minor"/>
      </rPr>
      <t xml:space="preserve"> gastroskopowa do ostrzykiwania i hemostazy; posiada usztywnioną osłonkę zabezpieczającą przed przekłuciem kanału; blokada z dobrze słyszalnym kliknięciem informuje o całkowitym schowaniu ostrza igły do osłonki; posiada port do podawania leków; długość robocza narzędzia min 2300mm; długość ostrza igły 5 mm, średnica igły 23G; skos igły – standardowy optymalny do tkanki górnego odcinka przewodu pokarmowego; maksymalna średnica części wprowadzanej do endoskopu 2,3mm; </t>
    </r>
  </si>
  <si>
    <r>
      <t>Uniwersalna jednorazowa szczoteczka</t>
    </r>
    <r>
      <rPr>
        <sz val="10"/>
        <color rgb="FF000000"/>
        <rFont val="Calibri"/>
        <family val="2"/>
        <charset val="238"/>
        <scheme val="minor"/>
      </rPr>
      <t xml:space="preserve"> dwustronna do czyszczenia wlotów kanałów i kanałów endoskopowych; posiada plastikową końcówkę zapobiegającą zarysowaniu kanałów endoskopowych; długość robocza min 2300mm; produkt niesterylny; główki o średnicy 6mm, cewnika 1,7mm, </t>
    </r>
    <r>
      <rPr>
        <b/>
        <sz val="10"/>
        <color rgb="FF000000"/>
        <rFont val="Calibri"/>
        <family val="2"/>
        <charset val="238"/>
        <scheme val="minor"/>
      </rPr>
      <t>pasuje do kanałów endoskopów o średnicach 2,0mm-4,2mm</t>
    </r>
  </si>
  <si>
    <r>
      <t>Jednorazowy standardowy ustnik</t>
    </r>
    <r>
      <rPr>
        <sz val="10"/>
        <color rgb="FF000000"/>
        <rFont val="Calibri"/>
        <family val="2"/>
        <charset val="238"/>
        <scheme val="minor"/>
      </rPr>
      <t xml:space="preserve"> z gumką; do wszystkich endoskopów stosowanych w górnym odcinku przewodu pokarmowego; wyposażony w rant zabezpieczający wysunięciu ustnika z ust pacjenta</t>
    </r>
  </si>
  <si>
    <r>
      <t>Zawory biopsyjne</t>
    </r>
    <r>
      <rPr>
        <sz val="10"/>
        <color rgb="FF000000"/>
        <rFont val="Calibri"/>
        <family val="2"/>
        <charset val="238"/>
        <scheme val="minor"/>
      </rPr>
      <t xml:space="preserve"> jednorazowego użytku, kompatybilne z  posiadanymi przez Zamawiającego endoskopami</t>
    </r>
  </si>
  <si>
    <r>
      <t xml:space="preserve">Zestaw </t>
    </r>
    <r>
      <rPr>
        <b/>
        <sz val="10"/>
        <color rgb="FF000000"/>
        <rFont val="Calibri"/>
        <family val="2"/>
        <charset val="238"/>
        <scheme val="minor"/>
      </rPr>
      <t xml:space="preserve">zaworów jednorazowych kompatybilnych z </t>
    </r>
    <r>
      <rPr>
        <sz val="10"/>
        <color rgb="FF000000"/>
        <rFont val="Calibri"/>
        <family val="2"/>
        <charset val="238"/>
        <scheme val="minor"/>
      </rPr>
      <t>posiadanymi przez Zamawiającego endoskopami. W zestawie zawór ssący, zawór woda-powietrze, zawór biopsyjny.</t>
    </r>
  </si>
  <si>
    <r>
      <t>Jednorazowe narzędzie do napełniania poszerzadeł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>balonowych</t>
    </r>
    <r>
      <rPr>
        <sz val="10"/>
        <color rgb="FF000000"/>
        <rFont val="Calibri"/>
        <family val="2"/>
        <charset val="238"/>
        <scheme val="minor"/>
      </rPr>
      <t>, zakres ciśnień pompy 0-440 PSI</t>
    </r>
  </si>
  <si>
    <r>
      <t>Jednorazowe szczypce chwytające</t>
    </r>
    <r>
      <rPr>
        <sz val="10"/>
        <color rgb="FF000000"/>
        <rFont val="Calibri"/>
        <family val="2"/>
        <charset val="238"/>
        <scheme val="minor"/>
      </rPr>
      <t xml:space="preserve">, gastroskopowe, do usuwania ciał obcych, ramiona typu ząb aligator, długość robocza min 2300 mm, </t>
    </r>
    <r>
      <rPr>
        <b/>
        <sz val="10"/>
        <color rgb="FF000000"/>
        <rFont val="Calibri"/>
        <family val="2"/>
        <charset val="238"/>
        <scheme val="minor"/>
      </rPr>
      <t>minimalna średnica kanału roboczego 2,8 mm</t>
    </r>
  </si>
  <si>
    <r>
      <t>Pętla z elastycznym foliowym woreczkiem,</t>
    </r>
    <r>
      <rPr>
        <sz val="10"/>
        <color rgb="FF000000"/>
        <rFont val="Calibri"/>
        <family val="2"/>
        <charset val="238"/>
        <scheme val="minor"/>
      </rPr>
      <t xml:space="preserve"> jednorazo-wego użytku, do usuwania ciał obcych, średnica pętli 15mm, średnica cewnika min 1,8mm, długość 160cm</t>
    </r>
    <r>
      <rPr>
        <b/>
        <sz val="10"/>
        <color rgb="FF000000"/>
        <rFont val="Calibri"/>
        <family val="2"/>
        <charset val="238"/>
        <scheme val="minor"/>
      </rPr>
      <t xml:space="preserve"> </t>
    </r>
  </si>
  <si>
    <r>
      <t>Jednorazowy klips do tamowania krwawień</t>
    </r>
    <r>
      <rPr>
        <sz val="10"/>
        <color rgb="FF000000"/>
        <rFont val="Calibri"/>
        <family val="2"/>
        <charset val="238"/>
        <scheme val="minor"/>
      </rPr>
      <t>, załadowany do zestawu długości 230cm, rozwarcie klipsa 13mm oraz 16mm, funkcja płynnej rotacji w obu kierunkach, możliwość wielokrotnego otwarcia /zamknięcia klipsa przed jego całkowitym uwolnieniem, średnica cewnika 2,5mm, cewnik pokryty teflonem, bez zewnętrznej osłony</t>
    </r>
    <r>
      <rPr>
        <b/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</si>
  <si>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rFont val="Calibri"/>
        <family val="2"/>
        <charset val="238"/>
        <scheme val="minor"/>
      </rPr>
      <t xml:space="preserve">
1. </t>
    </r>
    <r>
      <rPr>
        <sz val="10"/>
        <rFont val="Calibri"/>
        <family val="2"/>
        <charset val="238"/>
        <scheme val="minor"/>
      </rPr>
      <t xml:space="preserve">Przedmiotem zamówienia są sukcesywne dostawy </t>
    </r>
    <r>
      <rPr>
        <b/>
        <sz val="10"/>
        <rFont val="Calibri"/>
        <family val="2"/>
        <charset val="238"/>
        <scheme val="minor"/>
      </rPr>
      <t xml:space="preserve">jednorazowego sprzętu kompatybilnego z  posiadanym przez Zamawiającego gastroskopem wideo GIF 1100 EVIS X1 Olympus oraz kolonoskopem wideo PCF-H190L Olympus,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 xml:space="preserve">Uwaga: Okres ważności wyrobów powinien wynosić minimum 24 miesiące od dnia dostawy do siedziby zamawiającego.
4. </t>
    </r>
    <r>
      <rPr>
        <sz val="10"/>
        <rFont val="Calibri"/>
        <family val="2"/>
        <charset val="238"/>
        <scheme val="minor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 xml:space="preserve">5. </t>
    </r>
    <r>
      <rPr>
        <sz val="10"/>
        <rFont val="Calibri"/>
        <family val="2"/>
        <charset val="238"/>
        <scheme val="minor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 xml:space="preserve">6. </t>
    </r>
    <r>
      <rPr>
        <sz val="10"/>
        <rFont val="Calibri"/>
        <family val="2"/>
        <charset val="238"/>
        <scheme val="minor"/>
      </rPr>
      <t xml:space="preserve">Poszczególne dostawy wyrobów będą realizowane w terminie do …  dni roboczych od daty przesłania zamówienia za pośrednictwem  poczty elektronicznej na adres e-mail: ………………………………………………………………….
</t>
    </r>
    <r>
      <rPr>
        <b/>
        <sz val="10"/>
        <rFont val="Calibri"/>
        <family val="2"/>
        <charset val="238"/>
        <scheme val="minor"/>
      </rPr>
      <t>7</t>
    </r>
    <r>
      <rPr>
        <sz val="10"/>
        <rFont val="Calibri"/>
        <family val="2"/>
        <charset val="238"/>
        <scheme val="minor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 xml:space="preserve">8. </t>
    </r>
    <r>
      <rPr>
        <sz val="10"/>
        <rFont val="Calibri"/>
        <family val="2"/>
        <charset val="238"/>
        <scheme val="minor"/>
      </rPr>
      <t xml:space="preserve">Wykonawca oferuje realizację niniejszego zadania zgodnie z następującą kalkulacją:                               </t>
    </r>
  </si>
  <si>
    <t>8.</t>
  </si>
  <si>
    <t>9.</t>
  </si>
  <si>
    <t>10.</t>
  </si>
  <si>
    <t>12.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</si>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</sst>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0"/>
  <sheetViews>
    <sheetView tabSelected="1" view="pageBreakPreview" topLeftCell="A20" zoomScaleNormal="100" zoomScaleSheetLayoutView="100" workbookViewId="0">
      <selection activeCell="A15" sqref="A15:A26"/>
    </sheetView>
  </sheetViews>
  <sheetFormatPr defaultColWidth="6.140625" defaultRowHeight="15" x14ac:dyDescent="0.15"/>
  <cols>
    <col min="1" max="1" width="3.5703125" style="2" customWidth="1"/>
    <col min="2" max="2" width="43.140625" style="3" customWidth="1"/>
    <col min="3" max="3" width="8.42578125" style="1" customWidth="1"/>
    <col min="4" max="4" width="6.28515625" style="1" customWidth="1"/>
    <col min="5" max="5" width="10.42578125" style="4" customWidth="1"/>
    <col min="6" max="6" width="10.5703125" style="5" customWidth="1"/>
    <col min="7" max="7" width="7" style="6" customWidth="1"/>
    <col min="8" max="8" width="11.42578125" style="7" customWidth="1"/>
    <col min="9" max="9" width="10.85546875" style="5" customWidth="1"/>
    <col min="10" max="10" width="16.1406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</row>
    <row r="2" spans="1:1008" x14ac:dyDescent="0.1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</row>
    <row r="3" spans="1:1008" ht="17.25" customHeight="1" x14ac:dyDescent="0.1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</row>
    <row r="4" spans="1:1008" s="9" customFormat="1" ht="230.85" customHeight="1" x14ac:dyDescent="0.25">
      <c r="A4" s="38" t="s">
        <v>43</v>
      </c>
      <c r="B4" s="38"/>
      <c r="C4" s="38"/>
      <c r="D4" s="38"/>
      <c r="E4" s="38"/>
      <c r="F4" s="38"/>
      <c r="G4" s="38"/>
      <c r="H4" s="38"/>
      <c r="I4" s="38"/>
      <c r="J4" s="38"/>
    </row>
    <row r="5" spans="1:1008" s="9" customFormat="1" ht="12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08" s="9" customFormat="1" ht="12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08" s="9" customFormat="1" ht="56.2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08" s="9" customFormat="1" ht="85.5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08" s="22" customFormat="1" ht="92.25" customHeight="1" x14ac:dyDescent="0.25">
      <c r="A9" s="21" t="s">
        <v>0</v>
      </c>
      <c r="B9" s="21" t="s">
        <v>1</v>
      </c>
      <c r="C9" s="12" t="s">
        <v>2</v>
      </c>
      <c r="D9" s="12" t="s">
        <v>3</v>
      </c>
      <c r="E9" s="12" t="s">
        <v>22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26</v>
      </c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</row>
    <row r="10" spans="1:1008" s="26" customFormat="1" ht="12.75" x14ac:dyDescent="0.2">
      <c r="A10" s="10">
        <v>1</v>
      </c>
      <c r="B10" s="11">
        <v>2</v>
      </c>
      <c r="C10" s="12">
        <v>3</v>
      </c>
      <c r="D10" s="12">
        <v>4</v>
      </c>
      <c r="E10" s="13">
        <v>5</v>
      </c>
      <c r="F10" s="11">
        <v>6</v>
      </c>
      <c r="G10" s="13">
        <v>7</v>
      </c>
      <c r="H10" s="11">
        <v>8</v>
      </c>
      <c r="I10" s="11">
        <v>9</v>
      </c>
      <c r="J10" s="11">
        <v>10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</row>
    <row r="11" spans="1:1008" s="26" customFormat="1" ht="60" customHeight="1" x14ac:dyDescent="0.2">
      <c r="A11" s="15" t="s">
        <v>8</v>
      </c>
      <c r="B11" s="33" t="s">
        <v>40</v>
      </c>
      <c r="C11" s="16" t="s">
        <v>9</v>
      </c>
      <c r="D11" s="17">
        <v>40</v>
      </c>
      <c r="E11" s="18"/>
      <c r="F11" s="18">
        <f>ROUND(D11*E11,2)</f>
        <v>0</v>
      </c>
      <c r="G11" s="19"/>
      <c r="H11" s="18">
        <f>ROUND(F11*(1+G11),2)</f>
        <v>0</v>
      </c>
      <c r="I11" s="18">
        <f>ROUND(H11/D11,2)</f>
        <v>0</v>
      </c>
      <c r="J11" s="1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</row>
    <row r="12" spans="1:1008" s="26" customFormat="1" ht="57.75" customHeight="1" x14ac:dyDescent="0.2">
      <c r="A12" s="15" t="s">
        <v>10</v>
      </c>
      <c r="B12" s="33" t="s">
        <v>27</v>
      </c>
      <c r="C12" s="16" t="s">
        <v>9</v>
      </c>
      <c r="D12" s="17">
        <v>40</v>
      </c>
      <c r="E12" s="18"/>
      <c r="F12" s="18">
        <f t="shared" ref="F12:F26" si="0">ROUND(D12*E12,2)</f>
        <v>0</v>
      </c>
      <c r="G12" s="19"/>
      <c r="H12" s="18">
        <f t="shared" ref="H12:H26" si="1">ROUND(F12*(1+G12),2)</f>
        <v>0</v>
      </c>
      <c r="I12" s="18">
        <f t="shared" ref="I12:I26" si="2">ROUND(H12/D12,2)</f>
        <v>0</v>
      </c>
      <c r="J12" s="10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</row>
    <row r="13" spans="1:1008" s="26" customFormat="1" ht="57" customHeight="1" x14ac:dyDescent="0.2">
      <c r="A13" s="15" t="s">
        <v>11</v>
      </c>
      <c r="B13" s="34" t="s">
        <v>28</v>
      </c>
      <c r="C13" s="16" t="s">
        <v>9</v>
      </c>
      <c r="D13" s="17">
        <v>30</v>
      </c>
      <c r="E13" s="18"/>
      <c r="F13" s="18">
        <f t="shared" si="0"/>
        <v>0</v>
      </c>
      <c r="G13" s="19"/>
      <c r="H13" s="18">
        <f t="shared" si="1"/>
        <v>0</v>
      </c>
      <c r="I13" s="18">
        <f t="shared" si="2"/>
        <v>0</v>
      </c>
      <c r="J13" s="10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</row>
    <row r="14" spans="1:1008" s="26" customFormat="1" ht="69.75" customHeight="1" x14ac:dyDescent="0.2">
      <c r="A14" s="15" t="s">
        <v>12</v>
      </c>
      <c r="B14" s="34" t="s">
        <v>29</v>
      </c>
      <c r="C14" s="16" t="s">
        <v>9</v>
      </c>
      <c r="D14" s="17">
        <v>30</v>
      </c>
      <c r="E14" s="18"/>
      <c r="F14" s="18">
        <f t="shared" si="0"/>
        <v>0</v>
      </c>
      <c r="G14" s="19"/>
      <c r="H14" s="18">
        <f t="shared" si="1"/>
        <v>0</v>
      </c>
      <c r="I14" s="18">
        <f t="shared" si="2"/>
        <v>0</v>
      </c>
      <c r="J14" s="10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</row>
    <row r="15" spans="1:1008" s="26" customFormat="1" ht="106.5" customHeight="1" x14ac:dyDescent="0.2">
      <c r="A15" s="15" t="s">
        <v>13</v>
      </c>
      <c r="B15" s="34" t="s">
        <v>30</v>
      </c>
      <c r="C15" s="16" t="s">
        <v>9</v>
      </c>
      <c r="D15" s="17">
        <v>60</v>
      </c>
      <c r="E15" s="18"/>
      <c r="F15" s="18">
        <f t="shared" si="0"/>
        <v>0</v>
      </c>
      <c r="G15" s="19"/>
      <c r="H15" s="18">
        <f t="shared" si="1"/>
        <v>0</v>
      </c>
      <c r="I15" s="18">
        <f t="shared" si="2"/>
        <v>0</v>
      </c>
      <c r="J15" s="10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</row>
    <row r="16" spans="1:1008" s="26" customFormat="1" ht="102" x14ac:dyDescent="0.2">
      <c r="A16" s="15" t="s">
        <v>14</v>
      </c>
      <c r="B16" s="34" t="s">
        <v>31</v>
      </c>
      <c r="C16" s="16" t="s">
        <v>9</v>
      </c>
      <c r="D16" s="17">
        <v>40</v>
      </c>
      <c r="E16" s="18"/>
      <c r="F16" s="18">
        <f t="shared" si="0"/>
        <v>0</v>
      </c>
      <c r="G16" s="19"/>
      <c r="H16" s="18">
        <f t="shared" si="1"/>
        <v>0</v>
      </c>
      <c r="I16" s="18">
        <f t="shared" si="2"/>
        <v>0</v>
      </c>
      <c r="J16" s="1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</row>
    <row r="17" spans="1:1008" s="26" customFormat="1" ht="102" x14ac:dyDescent="0.2">
      <c r="A17" s="15" t="s">
        <v>44</v>
      </c>
      <c r="B17" s="34" t="s">
        <v>32</v>
      </c>
      <c r="C17" s="16" t="s">
        <v>9</v>
      </c>
      <c r="D17" s="17">
        <v>40</v>
      </c>
      <c r="E17" s="18"/>
      <c r="F17" s="18">
        <f t="shared" si="0"/>
        <v>0</v>
      </c>
      <c r="G17" s="19"/>
      <c r="H17" s="18">
        <f t="shared" si="1"/>
        <v>0</v>
      </c>
      <c r="I17" s="18">
        <f t="shared" si="2"/>
        <v>0</v>
      </c>
      <c r="J17" s="10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</row>
    <row r="18" spans="1:1008" s="26" customFormat="1" ht="102" customHeight="1" x14ac:dyDescent="0.2">
      <c r="A18" s="15" t="s">
        <v>45</v>
      </c>
      <c r="B18" s="34" t="s">
        <v>33</v>
      </c>
      <c r="C18" s="16" t="s">
        <v>9</v>
      </c>
      <c r="D18" s="17">
        <v>40</v>
      </c>
      <c r="E18" s="18"/>
      <c r="F18" s="18">
        <f t="shared" si="0"/>
        <v>0</v>
      </c>
      <c r="G18" s="19"/>
      <c r="H18" s="18">
        <f t="shared" si="1"/>
        <v>0</v>
      </c>
      <c r="I18" s="18">
        <f t="shared" si="2"/>
        <v>0</v>
      </c>
      <c r="J18" s="10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</row>
    <row r="19" spans="1:1008" s="26" customFormat="1" ht="153.75" customHeight="1" x14ac:dyDescent="0.2">
      <c r="A19" s="15" t="s">
        <v>46</v>
      </c>
      <c r="B19" s="34" t="s">
        <v>34</v>
      </c>
      <c r="C19" s="16" t="s">
        <v>9</v>
      </c>
      <c r="D19" s="17">
        <v>40</v>
      </c>
      <c r="E19" s="18"/>
      <c r="F19" s="18">
        <f t="shared" si="0"/>
        <v>0</v>
      </c>
      <c r="G19" s="19"/>
      <c r="H19" s="18">
        <f t="shared" si="1"/>
        <v>0</v>
      </c>
      <c r="I19" s="18">
        <f t="shared" si="2"/>
        <v>0</v>
      </c>
      <c r="J19" s="10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</row>
    <row r="20" spans="1:1008" s="26" customFormat="1" ht="99" customHeight="1" x14ac:dyDescent="0.2">
      <c r="A20" s="15" t="s">
        <v>15</v>
      </c>
      <c r="B20" s="34" t="s">
        <v>35</v>
      </c>
      <c r="C20" s="16" t="s">
        <v>9</v>
      </c>
      <c r="D20" s="17">
        <v>60</v>
      </c>
      <c r="E20" s="18"/>
      <c r="F20" s="18">
        <f t="shared" si="0"/>
        <v>0</v>
      </c>
      <c r="G20" s="19"/>
      <c r="H20" s="18">
        <f t="shared" si="1"/>
        <v>0</v>
      </c>
      <c r="I20" s="18">
        <f t="shared" si="2"/>
        <v>0</v>
      </c>
      <c r="J20" s="10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</row>
    <row r="21" spans="1:1008" s="26" customFormat="1" ht="57" customHeight="1" x14ac:dyDescent="0.2">
      <c r="A21" s="15" t="s">
        <v>47</v>
      </c>
      <c r="B21" s="33" t="s">
        <v>36</v>
      </c>
      <c r="C21" s="16" t="s">
        <v>9</v>
      </c>
      <c r="D21" s="17">
        <v>60</v>
      </c>
      <c r="E21" s="18"/>
      <c r="F21" s="18">
        <f t="shared" si="0"/>
        <v>0</v>
      </c>
      <c r="G21" s="19"/>
      <c r="H21" s="18">
        <f t="shared" si="1"/>
        <v>0</v>
      </c>
      <c r="I21" s="18">
        <f t="shared" si="2"/>
        <v>0</v>
      </c>
      <c r="J21" s="11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</row>
    <row r="22" spans="1:1008" s="26" customFormat="1" ht="40.5" customHeight="1" x14ac:dyDescent="0.2">
      <c r="A22" s="15" t="s">
        <v>16</v>
      </c>
      <c r="B22" s="33" t="s">
        <v>37</v>
      </c>
      <c r="C22" s="16" t="s">
        <v>9</v>
      </c>
      <c r="D22" s="17">
        <v>40</v>
      </c>
      <c r="E22" s="18"/>
      <c r="F22" s="18">
        <f t="shared" si="0"/>
        <v>0</v>
      </c>
      <c r="G22" s="19"/>
      <c r="H22" s="18">
        <f t="shared" si="1"/>
        <v>0</v>
      </c>
      <c r="I22" s="18">
        <f t="shared" si="2"/>
        <v>0</v>
      </c>
      <c r="J22" s="11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</row>
    <row r="23" spans="1:1008" s="26" customFormat="1" ht="53.25" customHeight="1" x14ac:dyDescent="0.2">
      <c r="A23" s="15" t="s">
        <v>17</v>
      </c>
      <c r="B23" s="35" t="s">
        <v>38</v>
      </c>
      <c r="C23" s="16" t="s">
        <v>9</v>
      </c>
      <c r="D23" s="17">
        <v>40</v>
      </c>
      <c r="E23" s="18"/>
      <c r="F23" s="18">
        <f t="shared" si="0"/>
        <v>0</v>
      </c>
      <c r="G23" s="19"/>
      <c r="H23" s="18">
        <f t="shared" si="1"/>
        <v>0</v>
      </c>
      <c r="I23" s="18">
        <f t="shared" si="2"/>
        <v>0</v>
      </c>
      <c r="J23" s="11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  <c r="TU23" s="25"/>
      <c r="TV23" s="25"/>
      <c r="TW23" s="25"/>
      <c r="TX23" s="25"/>
      <c r="TY23" s="25"/>
      <c r="TZ23" s="25"/>
      <c r="UA23" s="25"/>
      <c r="UB23" s="25"/>
      <c r="UC23" s="25"/>
      <c r="UD23" s="25"/>
      <c r="UE23" s="25"/>
      <c r="UF23" s="25"/>
      <c r="UG23" s="25"/>
      <c r="UH23" s="25"/>
      <c r="UI23" s="25"/>
      <c r="UJ23" s="25"/>
      <c r="UK23" s="25"/>
      <c r="UL23" s="25"/>
      <c r="UM23" s="25"/>
      <c r="UN23" s="25"/>
      <c r="UO23" s="25"/>
      <c r="UP23" s="25"/>
      <c r="UQ23" s="25"/>
      <c r="UR23" s="25"/>
      <c r="US23" s="25"/>
      <c r="UT23" s="25"/>
      <c r="UU23" s="25"/>
      <c r="UV23" s="25"/>
      <c r="UW23" s="25"/>
      <c r="UX23" s="25"/>
      <c r="UY23" s="25"/>
      <c r="UZ23" s="25"/>
      <c r="VA23" s="25"/>
      <c r="VB23" s="25"/>
      <c r="VC23" s="25"/>
      <c r="VD23" s="25"/>
      <c r="VE23" s="25"/>
      <c r="VF23" s="25"/>
      <c r="VG23" s="25"/>
      <c r="VH23" s="25"/>
      <c r="VI23" s="25"/>
      <c r="VJ23" s="25"/>
      <c r="VK23" s="25"/>
      <c r="VL23" s="25"/>
      <c r="VM23" s="25"/>
      <c r="VN23" s="25"/>
      <c r="VO23" s="25"/>
      <c r="VP23" s="25"/>
      <c r="VQ23" s="25"/>
      <c r="VR23" s="25"/>
      <c r="VS23" s="25"/>
      <c r="VT23" s="25"/>
      <c r="VU23" s="25"/>
      <c r="VV23" s="25"/>
      <c r="VW23" s="25"/>
      <c r="VX23" s="25"/>
      <c r="VY23" s="25"/>
      <c r="VZ23" s="25"/>
      <c r="WA23" s="25"/>
      <c r="WB23" s="25"/>
      <c r="WC23" s="25"/>
      <c r="WD23" s="25"/>
      <c r="WE23" s="25"/>
      <c r="WF23" s="25"/>
      <c r="WG23" s="25"/>
      <c r="WH23" s="25"/>
      <c r="WI23" s="25"/>
      <c r="WJ23" s="25"/>
      <c r="WK23" s="25"/>
      <c r="WL23" s="25"/>
      <c r="WM23" s="25"/>
      <c r="WN23" s="25"/>
      <c r="WO23" s="25"/>
      <c r="WP23" s="25"/>
      <c r="WQ23" s="25"/>
      <c r="WR23" s="25"/>
      <c r="WS23" s="25"/>
      <c r="WT23" s="25"/>
      <c r="WU23" s="25"/>
      <c r="WV23" s="25"/>
      <c r="WW23" s="25"/>
      <c r="WX23" s="25"/>
      <c r="WY23" s="25"/>
      <c r="WZ23" s="25"/>
      <c r="XA23" s="25"/>
      <c r="XB23" s="25"/>
      <c r="XC23" s="25"/>
      <c r="XD23" s="25"/>
      <c r="XE23" s="25"/>
      <c r="XF23" s="25"/>
      <c r="XG23" s="25"/>
      <c r="XH23" s="25"/>
      <c r="XI23" s="25"/>
      <c r="XJ23" s="25"/>
      <c r="XK23" s="25"/>
      <c r="XL23" s="25"/>
      <c r="XM23" s="25"/>
      <c r="XN23" s="25"/>
      <c r="XO23" s="25"/>
      <c r="XP23" s="25"/>
      <c r="XQ23" s="25"/>
      <c r="XR23" s="25"/>
      <c r="XS23" s="25"/>
      <c r="XT23" s="25"/>
      <c r="XU23" s="25"/>
      <c r="XV23" s="25"/>
      <c r="XW23" s="25"/>
      <c r="XX23" s="25"/>
      <c r="XY23" s="25"/>
      <c r="XZ23" s="25"/>
      <c r="YA23" s="25"/>
      <c r="YB23" s="25"/>
      <c r="YC23" s="25"/>
      <c r="YD23" s="25"/>
      <c r="YE23" s="25"/>
      <c r="YF23" s="25"/>
      <c r="YG23" s="25"/>
      <c r="YH23" s="25"/>
      <c r="YI23" s="25"/>
      <c r="YJ23" s="25"/>
      <c r="YK23" s="25"/>
      <c r="YL23" s="25"/>
      <c r="YM23" s="25"/>
      <c r="YN23" s="25"/>
      <c r="YO23" s="25"/>
      <c r="YP23" s="25"/>
      <c r="YQ23" s="25"/>
      <c r="YR23" s="25"/>
      <c r="YS23" s="25"/>
      <c r="YT23" s="25"/>
      <c r="YU23" s="25"/>
      <c r="YV23" s="25"/>
      <c r="YW23" s="25"/>
      <c r="YX23" s="25"/>
      <c r="YY23" s="25"/>
      <c r="YZ23" s="25"/>
      <c r="ZA23" s="25"/>
      <c r="ZB23" s="25"/>
      <c r="ZC23" s="25"/>
      <c r="ZD23" s="25"/>
      <c r="ZE23" s="25"/>
      <c r="ZF23" s="25"/>
      <c r="ZG23" s="25"/>
      <c r="ZH23" s="25"/>
      <c r="ZI23" s="25"/>
      <c r="ZJ23" s="25"/>
      <c r="ZK23" s="25"/>
      <c r="ZL23" s="25"/>
      <c r="ZM23" s="25"/>
      <c r="ZN23" s="25"/>
      <c r="ZO23" s="25"/>
      <c r="ZP23" s="25"/>
      <c r="ZQ23" s="25"/>
      <c r="ZR23" s="25"/>
      <c r="ZS23" s="25"/>
      <c r="ZT23" s="25"/>
      <c r="ZU23" s="25"/>
      <c r="ZV23" s="25"/>
      <c r="ZW23" s="25"/>
      <c r="ZX23" s="25"/>
      <c r="ZY23" s="25"/>
      <c r="ZZ23" s="25"/>
      <c r="AAA23" s="25"/>
      <c r="AAB23" s="25"/>
      <c r="AAC23" s="25"/>
      <c r="AAD23" s="25"/>
      <c r="AAE23" s="25"/>
      <c r="AAF23" s="25"/>
      <c r="AAG23" s="25"/>
      <c r="AAH23" s="25"/>
      <c r="AAI23" s="25"/>
      <c r="AAJ23" s="25"/>
      <c r="AAK23" s="25"/>
      <c r="AAL23" s="25"/>
      <c r="AAM23" s="25"/>
      <c r="AAN23" s="25"/>
      <c r="AAO23" s="25"/>
      <c r="AAP23" s="25"/>
      <c r="AAQ23" s="25"/>
      <c r="AAR23" s="25"/>
      <c r="AAS23" s="25"/>
      <c r="AAT23" s="25"/>
      <c r="AAU23" s="25"/>
      <c r="AAV23" s="25"/>
      <c r="AAW23" s="25"/>
      <c r="AAX23" s="25"/>
      <c r="AAY23" s="25"/>
      <c r="AAZ23" s="25"/>
      <c r="ABA23" s="25"/>
      <c r="ABB23" s="25"/>
      <c r="ABC23" s="25"/>
      <c r="ABD23" s="25"/>
      <c r="ABE23" s="25"/>
      <c r="ABF23" s="25"/>
      <c r="ABG23" s="25"/>
      <c r="ABH23" s="25"/>
      <c r="ABI23" s="25"/>
      <c r="ABJ23" s="25"/>
      <c r="ABK23" s="25"/>
      <c r="ABL23" s="25"/>
      <c r="ABM23" s="25"/>
      <c r="ABN23" s="25"/>
      <c r="ABO23" s="25"/>
      <c r="ABP23" s="25"/>
      <c r="ABQ23" s="25"/>
      <c r="ABR23" s="25"/>
      <c r="ABS23" s="25"/>
      <c r="ABT23" s="25"/>
      <c r="ABU23" s="25"/>
      <c r="ABV23" s="25"/>
      <c r="ABW23" s="25"/>
      <c r="ABX23" s="25"/>
      <c r="ABY23" s="25"/>
      <c r="ABZ23" s="25"/>
      <c r="ACA23" s="25"/>
      <c r="ACB23" s="25"/>
      <c r="ACC23" s="25"/>
      <c r="ACD23" s="25"/>
      <c r="ACE23" s="25"/>
      <c r="ACF23" s="25"/>
      <c r="ACG23" s="25"/>
      <c r="ACH23" s="25"/>
      <c r="ACI23" s="25"/>
      <c r="ACJ23" s="25"/>
      <c r="ACK23" s="25"/>
      <c r="ACL23" s="25"/>
      <c r="ACM23" s="25"/>
      <c r="ACN23" s="25"/>
      <c r="ACO23" s="25"/>
      <c r="ACP23" s="25"/>
      <c r="ACQ23" s="25"/>
      <c r="ACR23" s="25"/>
      <c r="ACS23" s="25"/>
      <c r="ACT23" s="25"/>
      <c r="ACU23" s="25"/>
      <c r="ACV23" s="25"/>
      <c r="ACW23" s="25"/>
      <c r="ACX23" s="25"/>
      <c r="ACY23" s="25"/>
      <c r="ACZ23" s="25"/>
      <c r="ADA23" s="25"/>
      <c r="ADB23" s="25"/>
      <c r="ADC23" s="25"/>
      <c r="ADD23" s="25"/>
      <c r="ADE23" s="25"/>
      <c r="ADF23" s="25"/>
      <c r="ADG23" s="25"/>
      <c r="ADH23" s="25"/>
      <c r="ADI23" s="25"/>
      <c r="ADJ23" s="25"/>
      <c r="ADK23" s="25"/>
      <c r="ADL23" s="25"/>
      <c r="ADM23" s="25"/>
      <c r="ADN23" s="25"/>
      <c r="ADO23" s="25"/>
      <c r="ADP23" s="25"/>
      <c r="ADQ23" s="25"/>
      <c r="ADR23" s="25"/>
      <c r="ADS23" s="25"/>
      <c r="ADT23" s="25"/>
      <c r="ADU23" s="25"/>
      <c r="ADV23" s="25"/>
      <c r="ADW23" s="25"/>
      <c r="ADX23" s="25"/>
      <c r="ADY23" s="25"/>
      <c r="ADZ23" s="25"/>
      <c r="AEA23" s="25"/>
      <c r="AEB23" s="25"/>
      <c r="AEC23" s="25"/>
      <c r="AED23" s="25"/>
      <c r="AEE23" s="25"/>
      <c r="AEF23" s="25"/>
      <c r="AEG23" s="25"/>
      <c r="AEH23" s="25"/>
      <c r="AEI23" s="25"/>
      <c r="AEJ23" s="25"/>
      <c r="AEK23" s="25"/>
      <c r="AEL23" s="25"/>
      <c r="AEM23" s="25"/>
      <c r="AEN23" s="25"/>
      <c r="AEO23" s="25"/>
      <c r="AEP23" s="25"/>
      <c r="AEQ23" s="25"/>
      <c r="AER23" s="25"/>
      <c r="AES23" s="25"/>
      <c r="AET23" s="25"/>
      <c r="AEU23" s="25"/>
      <c r="AEV23" s="25"/>
      <c r="AEW23" s="25"/>
      <c r="AEX23" s="25"/>
      <c r="AEY23" s="25"/>
      <c r="AEZ23" s="25"/>
      <c r="AFA23" s="25"/>
      <c r="AFB23" s="25"/>
      <c r="AFC23" s="25"/>
      <c r="AFD23" s="25"/>
      <c r="AFE23" s="25"/>
      <c r="AFF23" s="25"/>
      <c r="AFG23" s="25"/>
      <c r="AFH23" s="25"/>
      <c r="AFI23" s="25"/>
      <c r="AFJ23" s="25"/>
      <c r="AFK23" s="25"/>
      <c r="AFL23" s="25"/>
      <c r="AFM23" s="25"/>
      <c r="AFN23" s="25"/>
      <c r="AFO23" s="25"/>
      <c r="AFP23" s="25"/>
      <c r="AFQ23" s="25"/>
      <c r="AFR23" s="25"/>
      <c r="AFS23" s="25"/>
      <c r="AFT23" s="25"/>
      <c r="AFU23" s="25"/>
      <c r="AFV23" s="25"/>
      <c r="AFW23" s="25"/>
      <c r="AFX23" s="25"/>
      <c r="AFY23" s="25"/>
      <c r="AFZ23" s="25"/>
      <c r="AGA23" s="25"/>
      <c r="AGB23" s="25"/>
      <c r="AGC23" s="25"/>
      <c r="AGD23" s="25"/>
      <c r="AGE23" s="25"/>
      <c r="AGF23" s="25"/>
      <c r="AGG23" s="25"/>
      <c r="AGH23" s="25"/>
      <c r="AGI23" s="25"/>
      <c r="AGJ23" s="25"/>
      <c r="AGK23" s="25"/>
      <c r="AGL23" s="25"/>
      <c r="AGM23" s="25"/>
      <c r="AGN23" s="25"/>
      <c r="AGO23" s="25"/>
      <c r="AGP23" s="25"/>
      <c r="AGQ23" s="25"/>
      <c r="AGR23" s="25"/>
      <c r="AGS23" s="25"/>
      <c r="AGT23" s="25"/>
      <c r="AGU23" s="25"/>
      <c r="AGV23" s="25"/>
      <c r="AGW23" s="25"/>
      <c r="AGX23" s="25"/>
      <c r="AGY23" s="25"/>
      <c r="AGZ23" s="25"/>
      <c r="AHA23" s="25"/>
      <c r="AHB23" s="25"/>
      <c r="AHC23" s="25"/>
      <c r="AHD23" s="25"/>
      <c r="AHE23" s="25"/>
      <c r="AHF23" s="25"/>
      <c r="AHG23" s="25"/>
      <c r="AHH23" s="25"/>
      <c r="AHI23" s="25"/>
      <c r="AHJ23" s="25"/>
      <c r="AHK23" s="25"/>
      <c r="AHL23" s="25"/>
      <c r="AHM23" s="25"/>
      <c r="AHN23" s="25"/>
      <c r="AHO23" s="25"/>
      <c r="AHP23" s="25"/>
      <c r="AHQ23" s="25"/>
      <c r="AHR23" s="25"/>
      <c r="AHS23" s="25"/>
      <c r="AHT23" s="25"/>
      <c r="AHU23" s="25"/>
      <c r="AHV23" s="25"/>
      <c r="AHW23" s="25"/>
      <c r="AHX23" s="25"/>
      <c r="AHY23" s="25"/>
      <c r="AHZ23" s="25"/>
      <c r="AIA23" s="25"/>
      <c r="AIB23" s="25"/>
      <c r="AIC23" s="25"/>
      <c r="AID23" s="25"/>
      <c r="AIE23" s="25"/>
      <c r="AIF23" s="25"/>
      <c r="AIG23" s="25"/>
      <c r="AIH23" s="25"/>
      <c r="AII23" s="25"/>
      <c r="AIJ23" s="25"/>
      <c r="AIK23" s="25"/>
      <c r="AIL23" s="25"/>
      <c r="AIM23" s="25"/>
      <c r="AIN23" s="25"/>
      <c r="AIO23" s="25"/>
      <c r="AIP23" s="25"/>
      <c r="AIQ23" s="25"/>
      <c r="AIR23" s="25"/>
      <c r="AIS23" s="25"/>
      <c r="AIT23" s="25"/>
      <c r="AIU23" s="25"/>
      <c r="AIV23" s="25"/>
      <c r="AIW23" s="25"/>
      <c r="AIX23" s="25"/>
      <c r="AIY23" s="25"/>
      <c r="AIZ23" s="25"/>
      <c r="AJA23" s="25"/>
      <c r="AJB23" s="25"/>
      <c r="AJC23" s="25"/>
      <c r="AJD23" s="25"/>
      <c r="AJE23" s="25"/>
      <c r="AJF23" s="25"/>
      <c r="AJG23" s="25"/>
      <c r="AJH23" s="25"/>
      <c r="AJI23" s="25"/>
      <c r="AJJ23" s="25"/>
      <c r="AJK23" s="25"/>
      <c r="AJL23" s="25"/>
      <c r="AJM23" s="25"/>
      <c r="AJN23" s="25"/>
      <c r="AJO23" s="25"/>
      <c r="AJP23" s="25"/>
      <c r="AJQ23" s="25"/>
      <c r="AJR23" s="25"/>
      <c r="AJS23" s="25"/>
      <c r="AJT23" s="25"/>
      <c r="AJU23" s="25"/>
      <c r="AJV23" s="25"/>
      <c r="AJW23" s="25"/>
      <c r="AJX23" s="25"/>
      <c r="AJY23" s="25"/>
      <c r="AJZ23" s="25"/>
      <c r="AKA23" s="25"/>
      <c r="AKB23" s="25"/>
      <c r="AKC23" s="25"/>
      <c r="AKD23" s="25"/>
      <c r="AKE23" s="25"/>
      <c r="AKF23" s="25"/>
      <c r="AKG23" s="25"/>
      <c r="AKH23" s="25"/>
      <c r="AKI23" s="25"/>
      <c r="AKJ23" s="25"/>
      <c r="AKK23" s="25"/>
      <c r="AKL23" s="25"/>
      <c r="AKM23" s="25"/>
      <c r="AKN23" s="25"/>
      <c r="AKO23" s="25"/>
      <c r="AKP23" s="25"/>
      <c r="AKQ23" s="25"/>
      <c r="AKR23" s="25"/>
      <c r="AKS23" s="25"/>
      <c r="AKT23" s="25"/>
      <c r="AKU23" s="25"/>
      <c r="AKV23" s="25"/>
      <c r="AKW23" s="25"/>
      <c r="AKX23" s="25"/>
      <c r="AKY23" s="25"/>
      <c r="AKZ23" s="25"/>
      <c r="ALA23" s="25"/>
      <c r="ALB23" s="25"/>
      <c r="ALC23" s="25"/>
      <c r="ALD23" s="25"/>
      <c r="ALE23" s="25"/>
      <c r="ALF23" s="25"/>
      <c r="ALG23" s="25"/>
      <c r="ALH23" s="25"/>
      <c r="ALI23" s="25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</row>
    <row r="24" spans="1:1008" s="26" customFormat="1" ht="35.25" customHeight="1" x14ac:dyDescent="0.2">
      <c r="A24" s="15" t="s">
        <v>18</v>
      </c>
      <c r="B24" s="33" t="s">
        <v>39</v>
      </c>
      <c r="C24" s="16" t="s">
        <v>9</v>
      </c>
      <c r="D24" s="17">
        <v>10</v>
      </c>
      <c r="E24" s="18"/>
      <c r="F24" s="18">
        <f t="shared" si="0"/>
        <v>0</v>
      </c>
      <c r="G24" s="19"/>
      <c r="H24" s="18">
        <f t="shared" si="1"/>
        <v>0</v>
      </c>
      <c r="I24" s="18">
        <f t="shared" si="2"/>
        <v>0</v>
      </c>
      <c r="J24" s="1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</row>
    <row r="25" spans="1:1008" s="26" customFormat="1" ht="44.25" customHeight="1" x14ac:dyDescent="0.2">
      <c r="A25" s="15" t="s">
        <v>19</v>
      </c>
      <c r="B25" s="33" t="s">
        <v>41</v>
      </c>
      <c r="C25" s="16" t="s">
        <v>9</v>
      </c>
      <c r="D25" s="17">
        <v>40</v>
      </c>
      <c r="E25" s="18"/>
      <c r="F25" s="18">
        <f t="shared" si="0"/>
        <v>0</v>
      </c>
      <c r="G25" s="19"/>
      <c r="H25" s="18">
        <f t="shared" si="1"/>
        <v>0</v>
      </c>
      <c r="I25" s="18">
        <f t="shared" si="2"/>
        <v>0</v>
      </c>
      <c r="J25" s="11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</row>
    <row r="26" spans="1:1008" s="26" customFormat="1" ht="93.75" customHeight="1" x14ac:dyDescent="0.2">
      <c r="A26" s="15" t="s">
        <v>48</v>
      </c>
      <c r="B26" s="33" t="s">
        <v>42</v>
      </c>
      <c r="C26" s="16" t="s">
        <v>9</v>
      </c>
      <c r="D26" s="17">
        <v>40</v>
      </c>
      <c r="E26" s="18"/>
      <c r="F26" s="18">
        <f t="shared" si="0"/>
        <v>0</v>
      </c>
      <c r="G26" s="19"/>
      <c r="H26" s="18">
        <f t="shared" si="1"/>
        <v>0</v>
      </c>
      <c r="I26" s="18">
        <f t="shared" si="2"/>
        <v>0</v>
      </c>
      <c r="J26" s="11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</row>
    <row r="27" spans="1:1008" s="26" customFormat="1" ht="30.75" customHeight="1" x14ac:dyDescent="0.2">
      <c r="A27" s="27"/>
      <c r="B27" s="28"/>
      <c r="C27" s="20"/>
      <c r="D27" s="20"/>
      <c r="E27" s="29" t="s">
        <v>20</v>
      </c>
      <c r="F27" s="30">
        <f>SUM(F11:F26)</f>
        <v>0</v>
      </c>
      <c r="G27" s="29" t="s">
        <v>21</v>
      </c>
      <c r="H27" s="31">
        <f>SUM(H11:H26)</f>
        <v>0</v>
      </c>
      <c r="I27" s="32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</row>
    <row r="30" spans="1:1008" ht="13.9" customHeight="1" x14ac:dyDescent="0.15"/>
  </sheetData>
  <mergeCells count="4">
    <mergeCell ref="A1:J1"/>
    <mergeCell ref="A2:J2"/>
    <mergeCell ref="A3:J3"/>
    <mergeCell ref="A4:J8"/>
  </mergeCells>
  <phoneticPr fontId="10" type="noConversion"/>
  <printOptions horizontalCentered="1"/>
  <pageMargins left="0.25" right="0.25" top="0.75" bottom="0.75" header="0.511811023622047" footer="0.511811023622047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102</cp:revision>
  <cp:lastPrinted>2024-01-10T09:16:25Z</cp:lastPrinted>
  <dcterms:created xsi:type="dcterms:W3CDTF">2019-02-04T11:59:38Z</dcterms:created>
  <dcterms:modified xsi:type="dcterms:W3CDTF">2024-01-10T11:25:27Z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