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0\76_2020 leki\76_2020 strona SIWZ\"/>
    </mc:Choice>
  </mc:AlternateContent>
  <bookViews>
    <workbookView xWindow="0" yWindow="0" windowWidth="25110" windowHeight="11820"/>
  </bookViews>
  <sheets>
    <sheet name="Arkusz1" sheetId="1" r:id="rId1"/>
  </sheets>
  <definedNames>
    <definedName name="_xlnm._FilterDatabase" localSheetId="0" hidden="1">Arkusz1!$M$1:$M$31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N35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60" i="1"/>
  <c r="L61" i="1" s="1"/>
  <c r="L56" i="1"/>
  <c r="L57" i="1" s="1"/>
  <c r="L52" i="1"/>
  <c r="L53" i="1" s="1"/>
  <c r="N48" i="1"/>
  <c r="N49" i="1" s="1"/>
  <c r="L48" i="1"/>
  <c r="L49" i="1" s="1"/>
  <c r="L44" i="1"/>
  <c r="L45" i="1" s="1"/>
  <c r="N52" i="1" l="1"/>
  <c r="N53" i="1" s="1"/>
  <c r="N60" i="1"/>
  <c r="N61" i="1" s="1"/>
  <c r="N56" i="1"/>
  <c r="N57" i="1" s="1"/>
  <c r="N44" i="1"/>
  <c r="N45" i="1" s="1"/>
  <c r="L20" i="1" l="1"/>
  <c r="L15" i="1"/>
  <c r="N15" i="1" s="1"/>
  <c r="L14" i="1"/>
  <c r="N14" i="1" s="1"/>
  <c r="L13" i="1"/>
  <c r="N13" i="1" s="1"/>
  <c r="N12" i="1"/>
  <c r="L12" i="1"/>
  <c r="L11" i="1"/>
  <c r="N11" i="1" s="1"/>
  <c r="L10" i="1"/>
  <c r="N10" i="1" s="1"/>
  <c r="L9" i="1"/>
  <c r="N9" i="1" s="1"/>
  <c r="L40" i="1" l="1"/>
  <c r="L41" i="1" s="1"/>
  <c r="N40" i="1" l="1"/>
  <c r="N41" i="1" s="1"/>
  <c r="L34" i="1"/>
  <c r="L37" i="1" s="1"/>
  <c r="N34" i="1" l="1"/>
  <c r="N37" i="1" s="1"/>
  <c r="L30" i="1" l="1"/>
  <c r="L31" i="1" s="1"/>
  <c r="N30" i="1" l="1"/>
  <c r="N31" i="1" s="1"/>
  <c r="L8" i="1"/>
  <c r="L16" i="1" s="1"/>
  <c r="N8" i="1" l="1"/>
  <c r="N16" i="1" s="1"/>
  <c r="N20" i="1" s="1"/>
  <c r="L4" i="1" l="1"/>
  <c r="L5" i="1" s="1"/>
  <c r="N4" i="1" l="1"/>
  <c r="N5" i="1" s="1"/>
</calcChain>
</file>

<file path=xl/sharedStrings.xml><?xml version="1.0" encoding="utf-8"?>
<sst xmlns="http://schemas.openxmlformats.org/spreadsheetml/2006/main" count="90" uniqueCount="65">
  <si>
    <t>L.p.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</si>
  <si>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</si>
  <si>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</si>
  <si>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</si>
  <si>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</si>
  <si>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</si>
  <si>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Wartość netto w zł</t>
  </si>
  <si>
    <t>Stawka VAT (%)</t>
  </si>
  <si>
    <t>Wartość brutto w zł</t>
  </si>
  <si>
    <t>PAKIET 2</t>
  </si>
  <si>
    <t>PAKIET 3</t>
  </si>
  <si>
    <t>PAKIET 4</t>
  </si>
  <si>
    <t>Asortyment</t>
  </si>
  <si>
    <t>PAKIET 1</t>
  </si>
  <si>
    <t>RAZEM PAKIET 1</t>
  </si>
  <si>
    <t>RAZEM PAKIET 2</t>
  </si>
  <si>
    <t>RAZEM PAKIET 3</t>
  </si>
  <si>
    <t>RAZEM PAKIET 4</t>
  </si>
  <si>
    <t>Zamawiana ilość (j.m.)</t>
  </si>
  <si>
    <t>Ilość oferowana (opakowania)</t>
  </si>
  <si>
    <t>Kod EAN</t>
  </si>
  <si>
    <t>op.</t>
  </si>
  <si>
    <t>PAKIET 5</t>
  </si>
  <si>
    <t>RAZEM PAKIET 5</t>
  </si>
  <si>
    <t>PAKIET 6</t>
  </si>
  <si>
    <t>RAZEM PAKIET 6</t>
  </si>
  <si>
    <t xml:space="preserve">Maść do oczu; 1 g zawiera: 0,3 mg deksametazonu, 5 mg siarczanu gentamycyny; 1 op.=3 g </t>
  </si>
  <si>
    <t>Matryca kolagenowa o wymiarach 2,5x3 cm, pokryta  fibrynogemen ludzkim 5,5 mg/ cm² i trombiną ludzką ( 2,0 j.m/ cm²) op.=1 szt.</t>
  </si>
  <si>
    <t>Matryca kolagenowa o wymiarach 4,8x4,8 cm, pokryta  fibrynogemen ludzkim 5,5 mg/ cm² i trombiną ludzką ( 2,0 j.m/ cm²) op.=2 szt.</t>
  </si>
  <si>
    <t>Matryca kolagenowa o wymiarach 9,5x4,8x5 cm, pokryta  fibrynogemen ludzkim 5,5 mg/ cm² i trombiną ludzką ( 2,0 j.m/ cm²) op.=1 szt.</t>
  </si>
  <si>
    <t>Zrolowana matryca kolagenowa o wymiarach 4,8x4,8 cm, pokryta fibrynogemen ludzkim 5,5 mg/ cm² i trombiną ludzką ( 2,0 j.m/ cm²) op.=1 szt.</t>
  </si>
  <si>
    <t xml:space="preserve">Morphini sulfas  0,1% typu Spinal 1op. =10 amp. </t>
  </si>
  <si>
    <t>Ambroksol płyn do inhalacjii 0,0075g/1ml 100ml</t>
  </si>
  <si>
    <t>Indometacyna tabletki o przedłużonym uwalnianiu; 75 mg; 1 op.=25 tabl</t>
  </si>
  <si>
    <t>Cholekalcyferol krople doustne, roztwór; 0,5 mg/ml (20 000 j.m./ml) (1 ml zawiera 0,5 mg (20 000 j.m.) cholekalcyferolu; 1 kropla zawiera ok. 0,015 mg (590 j.m.) cholekalcyferolu);  10 ml = 1op.</t>
  </si>
  <si>
    <t>INDAPAMIDE [0,0015 G] x 90 TABL.</t>
  </si>
  <si>
    <t>GLICLAZIDE [0,03 G] x 90 TABL.</t>
  </si>
  <si>
    <t>GLICLAZIDE [0,06 G] x 30 TABL.</t>
  </si>
  <si>
    <t>IVABRADINE [0,005 G] x 112 TABL.</t>
  </si>
  <si>
    <t>IVABRADINE [0,0075 G] x 112 TABL.</t>
  </si>
  <si>
    <t>PERINDOPRIL [0,005 G] x 90 TABL.</t>
  </si>
  <si>
    <t>PERINDOPRIL [0,01 G] x 90 TABL.</t>
  </si>
  <si>
    <t>TIANEPTINE [0,0125 G] x 108TABL. = 5 BLISTRÓW</t>
  </si>
  <si>
    <t>TRIMETAZIDINE [0,035 G] x 90 TABL.</t>
  </si>
  <si>
    <t>10 mg peryndoprylu z argininą,  2,5 mg indapamidu x 90 TABL.</t>
  </si>
  <si>
    <t>5 mg peryndoprylu z argininą i 1,25 mg indapamidu x 90 TABL.</t>
  </si>
  <si>
    <t>2,5 mg peryndoprylu z argininą i 0,625 mg indapamidu x 90 TABL.</t>
  </si>
  <si>
    <t>PAKIET 7</t>
  </si>
  <si>
    <t>PAKIET 8</t>
  </si>
  <si>
    <t>PAKIET 9</t>
  </si>
  <si>
    <t>PAKIET 10</t>
  </si>
  <si>
    <t>PAKIET 11</t>
  </si>
  <si>
    <t>RAZEM PAKIET 11</t>
  </si>
  <si>
    <t>RAZEM PAKIET 10</t>
  </si>
  <si>
    <t>RAZEM PAKIET 9</t>
  </si>
  <si>
    <t>RAZEM PAKIET 8</t>
  </si>
  <si>
    <t>RAZEM PAKIET 7</t>
  </si>
  <si>
    <t>Rp. PERHYDROL X 1000 G</t>
  </si>
  <si>
    <t>EMULGATOR E471  X 10000 G</t>
  </si>
  <si>
    <t>Rp. KALIUM HYPERMANGANICUM x 5 G</t>
  </si>
  <si>
    <t>Emulsja do skóry suchej, wrażliwej, podrażnionej, skłonnej do egzemy, łuszczycy, atopowego zapalenia; produkt typu UNIBASIS MAX - bez parabenów; 1op.=  450 G</t>
  </si>
  <si>
    <t>FENOL CZDA X 50 G</t>
  </si>
  <si>
    <t>kg</t>
  </si>
  <si>
    <t>Cena netto (zł) za oferowaną j.m.</t>
  </si>
  <si>
    <t xml:space="preserve">SÓL WARZONA - TABLETKI  1 OP= 25 KG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</si>
</sst>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9" fillId="0" borderId="0"/>
    <xf numFmtId="44" fontId="11" fillId="0" borderId="0" applyFont="0" applyFill="0" applyBorder="0" applyAlignment="0" applyProtection="0"/>
    <xf numFmtId="0" fontId="12" fillId="0" borderId="0"/>
    <xf numFmtId="0" fontId="13" fillId="2" borderId="0" applyNumberFormat="0" applyBorder="0" applyAlignment="0" applyProtection="0"/>
    <xf numFmtId="0" fontId="9" fillId="0" borderId="0"/>
    <xf numFmtId="0" fontId="4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44" fontId="4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7" fillId="0" borderId="3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vertical="top"/>
    </xf>
    <xf numFmtId="164" fontId="7" fillId="0" borderId="3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top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4" fontId="7" fillId="0" borderId="3" xfId="7" applyFont="1" applyFill="1" applyBorder="1" applyAlignment="1">
      <alignment horizontal="center" vertical="center"/>
    </xf>
    <xf numFmtId="9" fontId="7" fillId="0" borderId="3" xfId="2" applyNumberFormat="1" applyFont="1" applyFill="1" applyBorder="1" applyAlignment="1">
      <alignment horizontal="center" vertical="center"/>
    </xf>
    <xf numFmtId="9" fontId="10" fillId="0" borderId="0" xfId="4" applyNumberFormat="1" applyFont="1" applyFill="1" applyBorder="1" applyAlignment="1">
      <alignment horizontal="center" vertical="center"/>
    </xf>
    <xf numFmtId="44" fontId="10" fillId="0" borderId="0" xfId="7" applyFont="1" applyFill="1" applyBorder="1" applyAlignment="1">
      <alignment horizontal="center" vertical="center"/>
    </xf>
    <xf numFmtId="0" fontId="8" fillId="0" borderId="0" xfId="4" applyFont="1" applyFill="1"/>
    <xf numFmtId="0" fontId="7" fillId="0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/>
    </xf>
    <xf numFmtId="44" fontId="10" fillId="0" borderId="10" xfId="7" applyFont="1" applyFill="1" applyBorder="1" applyAlignment="1">
      <alignment horizontal="center" vertical="center"/>
    </xf>
    <xf numFmtId="44" fontId="10" fillId="0" borderId="11" xfId="7" applyFont="1" applyFill="1" applyBorder="1" applyAlignment="1">
      <alignment horizontal="center" vertical="center"/>
    </xf>
    <xf numFmtId="0" fontId="8" fillId="0" borderId="0" xfId="0" applyFont="1" applyFill="1" applyBorder="1"/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0" xfId="4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9" fontId="10" fillId="0" borderId="10" xfId="4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/>
    </xf>
    <xf numFmtId="44" fontId="10" fillId="0" borderId="15" xfId="7" applyFont="1" applyFill="1" applyBorder="1" applyAlignment="1">
      <alignment horizontal="center" vertical="center"/>
    </xf>
    <xf numFmtId="9" fontId="10" fillId="0" borderId="15" xfId="4" applyNumberFormat="1" applyFont="1" applyFill="1" applyBorder="1" applyAlignment="1">
      <alignment horizontal="center" vertical="center"/>
    </xf>
    <xf numFmtId="44" fontId="10" fillId="0" borderId="16" xfId="7" applyFont="1" applyFill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10" fillId="0" borderId="3" xfId="2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4" fontId="7" fillId="0" borderId="3" xfId="2" applyNumberFormat="1" applyFont="1" applyFill="1" applyBorder="1" applyAlignment="1">
      <alignment horizontal="right" vertical="center"/>
    </xf>
    <xf numFmtId="3" fontId="7" fillId="0" borderId="0" xfId="4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left" vertical="center"/>
    </xf>
    <xf numFmtId="0" fontId="7" fillId="3" borderId="3" xfId="3" applyFont="1" applyFill="1" applyBorder="1" applyAlignment="1">
      <alignment vertical="top" wrapText="1"/>
    </xf>
    <xf numFmtId="0" fontId="7" fillId="3" borderId="3" xfId="3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/>
    </xf>
    <xf numFmtId="0" fontId="8" fillId="3" borderId="20" xfId="0" applyFont="1" applyFill="1" applyBorder="1" applyAlignment="1">
      <alignment wrapText="1"/>
    </xf>
    <xf numFmtId="0" fontId="14" fillId="3" borderId="17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wrapText="1"/>
    </xf>
    <xf numFmtId="4" fontId="8" fillId="3" borderId="3" xfId="6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left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 indent="2"/>
    </xf>
    <xf numFmtId="0" fontId="7" fillId="0" borderId="3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0" fontId="10" fillId="0" borderId="7" xfId="5" applyFont="1" applyFill="1" applyBorder="1" applyAlignment="1">
      <alignment horizontal="left" vertical="center"/>
    </xf>
    <xf numFmtId="0" fontId="10" fillId="0" borderId="8" xfId="5" applyFont="1" applyFill="1" applyBorder="1" applyAlignment="1">
      <alignment horizontal="left" vertical="center"/>
    </xf>
    <xf numFmtId="0" fontId="10" fillId="0" borderId="9" xfId="5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/>
    </xf>
    <xf numFmtId="0" fontId="10" fillId="0" borderId="7" xfId="5" applyFont="1" applyFill="1" applyBorder="1" applyAlignment="1">
      <alignment vertical="center"/>
    </xf>
    <xf numFmtId="0" fontId="10" fillId="0" borderId="8" xfId="5" applyFont="1" applyFill="1" applyBorder="1" applyAlignment="1">
      <alignment vertical="center"/>
    </xf>
    <xf numFmtId="0" fontId="10" fillId="0" borderId="9" xfId="5" applyFont="1" applyFill="1" applyBorder="1" applyAlignment="1">
      <alignment vertical="center"/>
    </xf>
    <xf numFmtId="0" fontId="10" fillId="0" borderId="12" xfId="5" applyFont="1" applyFill="1" applyBorder="1" applyAlignment="1">
      <alignment horizontal="left" vertical="center"/>
    </xf>
    <xf numFmtId="0" fontId="10" fillId="0" borderId="13" xfId="5" applyFont="1" applyFill="1" applyBorder="1" applyAlignment="1">
      <alignment horizontal="left" vertical="center"/>
    </xf>
    <xf numFmtId="0" fontId="10" fillId="0" borderId="14" xfId="5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wrapText="1" indent="2"/>
    </xf>
  </cellXfs>
  <cellStyles count="22">
    <cellStyle name="Excel Built-in Normal" xfId="8"/>
    <cellStyle name="Neutralny 2" xfId="9"/>
    <cellStyle name="Normal 7" xfId="10"/>
    <cellStyle name="Normalny" xfId="0" builtinId="0"/>
    <cellStyle name="Normalny 2" xfId="4"/>
    <cellStyle name="Normalny 3" xfId="2"/>
    <cellStyle name="Normalny 4" xfId="6"/>
    <cellStyle name="Normalny 4 2" xfId="21"/>
    <cellStyle name="Normalny 5" xfId="5"/>
    <cellStyle name="Normalny 6" xfId="11"/>
    <cellStyle name="Normalny 7" xfId="3"/>
    <cellStyle name="Normalny 8" xfId="1"/>
    <cellStyle name="Normalny 8 2" xfId="13"/>
    <cellStyle name="Normalny 8 3" xfId="12"/>
    <cellStyle name="Normalny 9" xfId="19"/>
    <cellStyle name="Walutowy" xfId="7" builtinId="4"/>
    <cellStyle name="Walutowy 2" xfId="15"/>
    <cellStyle name="Walutowy 3" xfId="16"/>
    <cellStyle name="Walutowy 4" xfId="17"/>
    <cellStyle name="Walutowy 5" xfId="14"/>
    <cellStyle name="Walutowy 6" xfId="18"/>
    <cellStyle name="Walutowy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Normal="100" workbookViewId="0">
      <selection activeCell="A3" sqref="A3:N3"/>
    </sheetView>
  </sheetViews>
  <sheetFormatPr defaultRowHeight="11.25" x14ac:dyDescent="0.2"/>
  <cols>
    <col min="1" max="1" width="3.83203125" style="13" customWidth="1"/>
    <col min="2" max="2" width="50.83203125" style="13" customWidth="1"/>
    <col min="3" max="3" width="9.1640625" style="32" customWidth="1"/>
    <col min="4" max="4" width="6.83203125" style="35" customWidth="1"/>
    <col min="5" max="5" width="11.33203125" style="15" customWidth="1"/>
    <col min="6" max="6" width="12" style="13" customWidth="1"/>
    <col min="7" max="7" width="9.33203125" style="13" customWidth="1"/>
    <col min="8" max="8" width="11.83203125" style="13" customWidth="1"/>
    <col min="9" max="9" width="13.1640625" style="14" customWidth="1"/>
    <col min="10" max="10" width="11.33203125" style="14" customWidth="1"/>
    <col min="11" max="11" width="10.5" style="14" customWidth="1"/>
    <col min="12" max="12" width="18.83203125" style="14" customWidth="1"/>
    <col min="13" max="13" width="7.6640625" style="14" customWidth="1"/>
    <col min="14" max="14" width="20.83203125" style="14" customWidth="1"/>
    <col min="15" max="16384" width="9.33203125" style="13"/>
  </cols>
  <sheetData>
    <row r="1" spans="1:23" ht="56.25" x14ac:dyDescent="0.2">
      <c r="A1" s="8" t="s">
        <v>0</v>
      </c>
      <c r="B1" s="9" t="s">
        <v>12</v>
      </c>
      <c r="C1" s="31" t="s">
        <v>18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10" t="s">
        <v>19</v>
      </c>
      <c r="J1" s="10" t="s">
        <v>20</v>
      </c>
      <c r="K1" s="8" t="s">
        <v>63</v>
      </c>
      <c r="L1" s="9" t="s">
        <v>6</v>
      </c>
      <c r="M1" s="11" t="s">
        <v>7</v>
      </c>
      <c r="N1" s="12" t="s">
        <v>8</v>
      </c>
      <c r="S1" s="23"/>
      <c r="T1" s="24"/>
      <c r="U1" s="25"/>
      <c r="V1" s="26"/>
      <c r="W1" s="25"/>
    </row>
    <row r="3" spans="1:23" x14ac:dyDescent="0.2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23" ht="23.25" thickBot="1" x14ac:dyDescent="0.25">
      <c r="A4" s="1">
        <v>1</v>
      </c>
      <c r="B4" s="51" t="s">
        <v>26</v>
      </c>
      <c r="C4" s="52">
        <v>20</v>
      </c>
      <c r="D4" s="52" t="s">
        <v>21</v>
      </c>
      <c r="E4" s="1"/>
      <c r="F4" s="2"/>
      <c r="G4" s="2"/>
      <c r="H4" s="2"/>
      <c r="I4" s="7"/>
      <c r="J4" s="7"/>
      <c r="K4" s="3"/>
      <c r="L4" s="16">
        <f>I4*K4</f>
        <v>0</v>
      </c>
      <c r="M4" s="17"/>
      <c r="N4" s="16">
        <f>L4+(L4*M4)</f>
        <v>0</v>
      </c>
    </row>
    <row r="5" spans="1:23" ht="12" thickBot="1" x14ac:dyDescent="0.25">
      <c r="A5" s="4"/>
      <c r="C5" s="33"/>
      <c r="D5" s="5"/>
      <c r="E5" s="6"/>
      <c r="F5" s="4"/>
      <c r="G5" s="4"/>
      <c r="H5" s="4"/>
      <c r="I5" s="76" t="s">
        <v>14</v>
      </c>
      <c r="J5" s="77"/>
      <c r="K5" s="78"/>
      <c r="L5" s="28">
        <f>SUM(L4:L4)</f>
        <v>0</v>
      </c>
      <c r="M5" s="28"/>
      <c r="N5" s="29">
        <f>SUM(N4:N4)</f>
        <v>0</v>
      </c>
    </row>
    <row r="6" spans="1:23" x14ac:dyDescent="0.2">
      <c r="A6" s="4"/>
      <c r="B6" s="30"/>
      <c r="C6" s="33"/>
      <c r="D6" s="5"/>
      <c r="E6" s="6"/>
      <c r="F6" s="4"/>
      <c r="G6" s="4"/>
      <c r="H6" s="4"/>
      <c r="I6" s="27"/>
      <c r="J6" s="27"/>
      <c r="K6" s="27"/>
      <c r="L6" s="19"/>
      <c r="M6" s="19"/>
      <c r="N6" s="19"/>
    </row>
    <row r="7" spans="1:23" x14ac:dyDescent="0.2">
      <c r="A7" s="69" t="s">
        <v>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1:23" ht="33.75" x14ac:dyDescent="0.2">
      <c r="A8" s="38">
        <v>1</v>
      </c>
      <c r="B8" s="53" t="s">
        <v>27</v>
      </c>
      <c r="C8" s="54">
        <v>48</v>
      </c>
      <c r="D8" s="55" t="s">
        <v>21</v>
      </c>
      <c r="E8" s="49"/>
      <c r="F8" s="49"/>
      <c r="G8" s="49"/>
      <c r="H8" s="49"/>
      <c r="I8" s="49"/>
      <c r="J8" s="49"/>
      <c r="K8" s="49"/>
      <c r="L8" s="16">
        <f t="shared" ref="L8" si="0">I8*K8</f>
        <v>0</v>
      </c>
      <c r="M8" s="17"/>
      <c r="N8" s="16">
        <f t="shared" ref="N8" si="1">L8+(L8*M8)</f>
        <v>0</v>
      </c>
    </row>
    <row r="9" spans="1:23" ht="33.75" x14ac:dyDescent="0.2">
      <c r="A9" s="38">
        <v>2</v>
      </c>
      <c r="B9" s="56" t="s">
        <v>28</v>
      </c>
      <c r="C9" s="54">
        <v>35</v>
      </c>
      <c r="D9" s="57" t="s">
        <v>21</v>
      </c>
      <c r="E9" s="49"/>
      <c r="F9" s="49"/>
      <c r="G9" s="49"/>
      <c r="H9" s="49"/>
      <c r="I9" s="49"/>
      <c r="J9" s="49"/>
      <c r="K9" s="49"/>
      <c r="L9" s="16">
        <f t="shared" ref="L9:L15" si="2">I9*K9</f>
        <v>0</v>
      </c>
      <c r="M9" s="17"/>
      <c r="N9" s="16">
        <f t="shared" ref="N9:N15" si="3">L9+(L9*M9)</f>
        <v>0</v>
      </c>
    </row>
    <row r="10" spans="1:23" ht="33.75" x14ac:dyDescent="0.2">
      <c r="A10" s="38">
        <v>3</v>
      </c>
      <c r="B10" s="58" t="s">
        <v>29</v>
      </c>
      <c r="C10" s="54">
        <v>65</v>
      </c>
      <c r="D10" s="59" t="s">
        <v>21</v>
      </c>
      <c r="E10" s="49"/>
      <c r="F10" s="49"/>
      <c r="G10" s="49"/>
      <c r="H10" s="49"/>
      <c r="I10" s="49"/>
      <c r="J10" s="49"/>
      <c r="K10" s="49"/>
      <c r="L10" s="16">
        <f t="shared" si="2"/>
        <v>0</v>
      </c>
      <c r="M10" s="17"/>
      <c r="N10" s="16">
        <f t="shared" si="3"/>
        <v>0</v>
      </c>
    </row>
    <row r="11" spans="1:23" ht="33.75" x14ac:dyDescent="0.2">
      <c r="A11" s="38">
        <v>4</v>
      </c>
      <c r="B11" s="60" t="s">
        <v>30</v>
      </c>
      <c r="C11" s="54">
        <v>1</v>
      </c>
      <c r="D11" s="54" t="s">
        <v>21</v>
      </c>
      <c r="E11" s="49"/>
      <c r="F11" s="49"/>
      <c r="G11" s="49"/>
      <c r="H11" s="49"/>
      <c r="I11" s="49"/>
      <c r="J11" s="49"/>
      <c r="K11" s="49"/>
      <c r="L11" s="16">
        <f t="shared" si="2"/>
        <v>0</v>
      </c>
      <c r="M11" s="17"/>
      <c r="N11" s="16">
        <f t="shared" si="3"/>
        <v>0</v>
      </c>
    </row>
    <row r="12" spans="1:23" x14ac:dyDescent="0.2">
      <c r="A12" s="38">
        <v>5</v>
      </c>
      <c r="B12" s="56" t="s">
        <v>31</v>
      </c>
      <c r="C12" s="54">
        <v>7</v>
      </c>
      <c r="D12" s="54" t="s">
        <v>21</v>
      </c>
      <c r="E12" s="49"/>
      <c r="F12" s="49"/>
      <c r="G12" s="49"/>
      <c r="H12" s="49"/>
      <c r="I12" s="49"/>
      <c r="J12" s="49"/>
      <c r="K12" s="49"/>
      <c r="L12" s="16">
        <f t="shared" si="2"/>
        <v>0</v>
      </c>
      <c r="M12" s="17"/>
      <c r="N12" s="16">
        <f t="shared" si="3"/>
        <v>0</v>
      </c>
    </row>
    <row r="13" spans="1:23" x14ac:dyDescent="0.2">
      <c r="A13" s="38">
        <v>6</v>
      </c>
      <c r="B13" s="60" t="s">
        <v>32</v>
      </c>
      <c r="C13" s="54">
        <v>10</v>
      </c>
      <c r="D13" s="54" t="s">
        <v>21</v>
      </c>
      <c r="E13" s="49"/>
      <c r="F13" s="49"/>
      <c r="G13" s="49"/>
      <c r="H13" s="49"/>
      <c r="I13" s="49"/>
      <c r="J13" s="49"/>
      <c r="K13" s="49"/>
      <c r="L13" s="16">
        <f t="shared" si="2"/>
        <v>0</v>
      </c>
      <c r="M13" s="17"/>
      <c r="N13" s="16">
        <f t="shared" si="3"/>
        <v>0</v>
      </c>
    </row>
    <row r="14" spans="1:23" ht="22.5" x14ac:dyDescent="0.2">
      <c r="A14" s="38">
        <v>7</v>
      </c>
      <c r="B14" s="60" t="s">
        <v>33</v>
      </c>
      <c r="C14" s="54">
        <v>10</v>
      </c>
      <c r="D14" s="54" t="s">
        <v>21</v>
      </c>
      <c r="E14" s="49"/>
      <c r="F14" s="49"/>
      <c r="G14" s="49"/>
      <c r="H14" s="49"/>
      <c r="I14" s="49"/>
      <c r="J14" s="49"/>
      <c r="K14" s="49"/>
      <c r="L14" s="16">
        <f t="shared" si="2"/>
        <v>0</v>
      </c>
      <c r="M14" s="17"/>
      <c r="N14" s="16">
        <f t="shared" si="3"/>
        <v>0</v>
      </c>
    </row>
    <row r="15" spans="1:23" ht="45" x14ac:dyDescent="0.2">
      <c r="A15" s="38">
        <v>8</v>
      </c>
      <c r="B15" s="60" t="s">
        <v>34</v>
      </c>
      <c r="C15" s="54">
        <v>15</v>
      </c>
      <c r="D15" s="54" t="s">
        <v>21</v>
      </c>
      <c r="E15" s="49"/>
      <c r="F15" s="49"/>
      <c r="G15" s="49"/>
      <c r="H15" s="49"/>
      <c r="I15" s="49"/>
      <c r="J15" s="49"/>
      <c r="K15" s="49"/>
      <c r="L15" s="16">
        <f t="shared" si="2"/>
        <v>0</v>
      </c>
      <c r="M15" s="17"/>
      <c r="N15" s="16">
        <f t="shared" si="3"/>
        <v>0</v>
      </c>
    </row>
    <row r="16" spans="1:23" ht="12" thickBot="1" x14ac:dyDescent="0.25">
      <c r="A16" s="20"/>
      <c r="B16" s="21"/>
      <c r="C16" s="34"/>
      <c r="D16" s="22"/>
      <c r="E16" s="20"/>
      <c r="F16" s="20"/>
      <c r="G16" s="20"/>
      <c r="H16" s="20"/>
      <c r="I16" s="79" t="s">
        <v>15</v>
      </c>
      <c r="J16" s="80"/>
      <c r="K16" s="81"/>
      <c r="L16" s="41">
        <f>SUM(L8:L15)</f>
        <v>0</v>
      </c>
      <c r="M16" s="42"/>
      <c r="N16" s="43">
        <f>SUM(N8:N15)</f>
        <v>0</v>
      </c>
    </row>
    <row r="17" spans="1:14" x14ac:dyDescent="0.2">
      <c r="A17" s="20"/>
      <c r="B17" s="21"/>
      <c r="C17" s="34"/>
      <c r="D17" s="22"/>
      <c r="E17" s="20"/>
      <c r="F17" s="20"/>
      <c r="G17" s="20"/>
      <c r="H17" s="20"/>
      <c r="I17" s="22"/>
      <c r="J17" s="22"/>
      <c r="K17" s="22"/>
      <c r="L17" s="19"/>
      <c r="M17" s="18"/>
      <c r="N17" s="19"/>
    </row>
    <row r="18" spans="1:14" x14ac:dyDescent="0.2">
      <c r="A18" s="69" t="s">
        <v>10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x14ac:dyDescent="0.2">
      <c r="A19" s="36">
        <v>1</v>
      </c>
      <c r="B19" s="61" t="s">
        <v>35</v>
      </c>
      <c r="C19" s="62">
        <v>100</v>
      </c>
      <c r="D19" s="63" t="s">
        <v>21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2" thickBot="1" x14ac:dyDescent="0.25">
      <c r="A20" s="20"/>
      <c r="B20" s="21"/>
      <c r="C20" s="34"/>
      <c r="D20" s="22"/>
      <c r="E20" s="20"/>
      <c r="F20" s="20"/>
      <c r="G20" s="20"/>
      <c r="H20" s="20"/>
      <c r="I20" s="79" t="s">
        <v>16</v>
      </c>
      <c r="J20" s="80"/>
      <c r="K20" s="81"/>
      <c r="L20" s="41">
        <f>SUM(L19)</f>
        <v>0</v>
      </c>
      <c r="M20" s="42"/>
      <c r="N20" s="43">
        <f>SUM(N16)</f>
        <v>0</v>
      </c>
    </row>
    <row r="21" spans="1:14" x14ac:dyDescent="0.2">
      <c r="A21" s="20"/>
      <c r="B21" s="21"/>
      <c r="C21" s="34"/>
      <c r="D21" s="22"/>
      <c r="E21" s="20"/>
      <c r="F21" s="20"/>
      <c r="G21" s="20"/>
      <c r="H21" s="20"/>
      <c r="I21" s="22"/>
      <c r="J21" s="22"/>
      <c r="K21" s="22"/>
      <c r="L21" s="19"/>
      <c r="M21" s="18"/>
      <c r="N21" s="19"/>
    </row>
    <row r="22" spans="1:14" x14ac:dyDescent="0.2">
      <c r="A22" s="69" t="s">
        <v>11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x14ac:dyDescent="0.2">
      <c r="A23" s="39">
        <v>1</v>
      </c>
      <c r="B23" s="64" t="s">
        <v>36</v>
      </c>
      <c r="C23" s="65">
        <v>10</v>
      </c>
      <c r="D23" s="62" t="s">
        <v>21</v>
      </c>
      <c r="E23" s="45"/>
      <c r="F23" s="45"/>
      <c r="G23" s="45"/>
      <c r="H23" s="45"/>
      <c r="I23" s="45"/>
      <c r="J23" s="45"/>
      <c r="K23" s="45"/>
      <c r="L23" s="16">
        <f t="shared" ref="L23:L29" si="4">I23*K23</f>
        <v>0</v>
      </c>
      <c r="M23" s="40"/>
      <c r="N23" s="16">
        <f t="shared" ref="N23:N29" si="5">L23+(L23*M23)</f>
        <v>0</v>
      </c>
    </row>
    <row r="24" spans="1:14" x14ac:dyDescent="0.2">
      <c r="A24" s="39">
        <v>2</v>
      </c>
      <c r="B24" s="64" t="s">
        <v>37</v>
      </c>
      <c r="C24" s="65">
        <v>10</v>
      </c>
      <c r="D24" s="62" t="s">
        <v>21</v>
      </c>
      <c r="E24" s="49"/>
      <c r="F24" s="49"/>
      <c r="G24" s="49"/>
      <c r="H24" s="49"/>
      <c r="I24" s="49"/>
      <c r="J24" s="49"/>
      <c r="K24" s="49"/>
      <c r="L24" s="16">
        <f t="shared" si="4"/>
        <v>0</v>
      </c>
      <c r="M24" s="40"/>
      <c r="N24" s="16">
        <f t="shared" si="5"/>
        <v>0</v>
      </c>
    </row>
    <row r="25" spans="1:14" x14ac:dyDescent="0.2">
      <c r="A25" s="39">
        <v>3</v>
      </c>
      <c r="B25" s="64" t="s">
        <v>38</v>
      </c>
      <c r="C25" s="62">
        <v>7</v>
      </c>
      <c r="D25" s="62" t="s">
        <v>21</v>
      </c>
      <c r="E25" s="49"/>
      <c r="F25" s="49"/>
      <c r="G25" s="49"/>
      <c r="H25" s="49"/>
      <c r="I25" s="49"/>
      <c r="J25" s="49"/>
      <c r="K25" s="49"/>
      <c r="L25" s="16">
        <f t="shared" si="4"/>
        <v>0</v>
      </c>
      <c r="M25" s="40"/>
      <c r="N25" s="16">
        <f t="shared" si="5"/>
        <v>0</v>
      </c>
    </row>
    <row r="26" spans="1:14" x14ac:dyDescent="0.2">
      <c r="A26" s="39">
        <v>4</v>
      </c>
      <c r="B26" s="64" t="s">
        <v>39</v>
      </c>
      <c r="C26" s="62">
        <v>5</v>
      </c>
      <c r="D26" s="62" t="s">
        <v>21</v>
      </c>
      <c r="E26" s="49"/>
      <c r="F26" s="49"/>
      <c r="G26" s="49"/>
      <c r="H26" s="49"/>
      <c r="I26" s="49"/>
      <c r="J26" s="49"/>
      <c r="K26" s="49"/>
      <c r="L26" s="16">
        <f t="shared" si="4"/>
        <v>0</v>
      </c>
      <c r="M26" s="40"/>
      <c r="N26" s="16">
        <f t="shared" si="5"/>
        <v>0</v>
      </c>
    </row>
    <row r="27" spans="1:14" x14ac:dyDescent="0.2">
      <c r="A27" s="39">
        <v>5</v>
      </c>
      <c r="B27" s="64" t="s">
        <v>40</v>
      </c>
      <c r="C27" s="65">
        <v>58</v>
      </c>
      <c r="D27" s="62" t="s">
        <v>21</v>
      </c>
      <c r="E27" s="49"/>
      <c r="F27" s="49"/>
      <c r="G27" s="49"/>
      <c r="H27" s="49"/>
      <c r="I27" s="49"/>
      <c r="J27" s="49"/>
      <c r="K27" s="49"/>
      <c r="L27" s="16">
        <f t="shared" si="4"/>
        <v>0</v>
      </c>
      <c r="M27" s="40"/>
      <c r="N27" s="16">
        <f t="shared" si="5"/>
        <v>0</v>
      </c>
    </row>
    <row r="28" spans="1:14" x14ac:dyDescent="0.2">
      <c r="A28" s="39">
        <v>6</v>
      </c>
      <c r="B28" s="64" t="s">
        <v>41</v>
      </c>
      <c r="C28" s="65">
        <v>8</v>
      </c>
      <c r="D28" s="62" t="s">
        <v>21</v>
      </c>
      <c r="E28" s="49"/>
      <c r="F28" s="49"/>
      <c r="G28" s="49"/>
      <c r="H28" s="49"/>
      <c r="I28" s="49"/>
      <c r="J28" s="49"/>
      <c r="K28" s="49"/>
      <c r="L28" s="16">
        <f t="shared" si="4"/>
        <v>0</v>
      </c>
      <c r="M28" s="40"/>
      <c r="N28" s="16">
        <f t="shared" si="5"/>
        <v>0</v>
      </c>
    </row>
    <row r="29" spans="1:14" x14ac:dyDescent="0.2">
      <c r="A29" s="39">
        <v>7</v>
      </c>
      <c r="B29" s="64" t="s">
        <v>42</v>
      </c>
      <c r="C29" s="65">
        <v>7</v>
      </c>
      <c r="D29" s="62" t="s">
        <v>21</v>
      </c>
      <c r="E29" s="49"/>
      <c r="F29" s="49"/>
      <c r="G29" s="49"/>
      <c r="H29" s="49"/>
      <c r="I29" s="49"/>
      <c r="J29" s="49"/>
      <c r="K29" s="49"/>
      <c r="L29" s="16">
        <f t="shared" si="4"/>
        <v>0</v>
      </c>
      <c r="M29" s="40"/>
      <c r="N29" s="16">
        <f t="shared" si="5"/>
        <v>0</v>
      </c>
    </row>
    <row r="30" spans="1:14" x14ac:dyDescent="0.2">
      <c r="A30" s="39">
        <v>8</v>
      </c>
      <c r="B30" s="64" t="s">
        <v>43</v>
      </c>
      <c r="C30" s="65">
        <v>40</v>
      </c>
      <c r="D30" s="62" t="s">
        <v>21</v>
      </c>
      <c r="E30" s="40"/>
      <c r="F30" s="40"/>
      <c r="G30" s="40"/>
      <c r="H30" s="40"/>
      <c r="I30" s="40"/>
      <c r="J30" s="40"/>
      <c r="K30" s="40"/>
      <c r="L30" s="16">
        <f>I30*K30</f>
        <v>0</v>
      </c>
      <c r="M30" s="40"/>
      <c r="N30" s="16">
        <f>L30+(L30*M30)</f>
        <v>0</v>
      </c>
    </row>
    <row r="31" spans="1:14" ht="12" thickBot="1" x14ac:dyDescent="0.25">
      <c r="A31" s="20"/>
      <c r="B31" s="21"/>
      <c r="C31" s="34"/>
      <c r="D31" s="22"/>
      <c r="E31" s="20"/>
      <c r="F31" s="20"/>
      <c r="G31" s="20"/>
      <c r="H31" s="20"/>
      <c r="I31" s="79" t="s">
        <v>17</v>
      </c>
      <c r="J31" s="80"/>
      <c r="K31" s="81"/>
      <c r="L31" s="41">
        <f>SUM(L23:L30)</f>
        <v>0</v>
      </c>
      <c r="M31" s="42"/>
      <c r="N31" s="43">
        <f>SUM(N23:N30)</f>
        <v>0</v>
      </c>
    </row>
    <row r="32" spans="1:14" x14ac:dyDescent="0.2">
      <c r="A32" s="20"/>
      <c r="B32" s="21"/>
      <c r="C32" s="34"/>
      <c r="D32" s="22"/>
      <c r="E32" s="20"/>
      <c r="F32" s="20"/>
      <c r="G32" s="20"/>
      <c r="H32" s="20"/>
      <c r="I32" s="50"/>
      <c r="J32" s="50"/>
      <c r="K32" s="50"/>
      <c r="L32" s="19"/>
      <c r="M32" s="18"/>
      <c r="N32" s="19"/>
    </row>
    <row r="33" spans="1:14" ht="12.75" customHeight="1" x14ac:dyDescent="0.2">
      <c r="A33" s="69" t="s">
        <v>22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22.5" x14ac:dyDescent="0.2">
      <c r="A34" s="38">
        <v>1</v>
      </c>
      <c r="B34" s="44" t="s">
        <v>44</v>
      </c>
      <c r="C34" s="7">
        <v>2</v>
      </c>
      <c r="D34" s="7" t="s">
        <v>21</v>
      </c>
      <c r="E34" s="45"/>
      <c r="F34" s="45"/>
      <c r="G34" s="45"/>
      <c r="H34" s="45"/>
      <c r="I34" s="46"/>
      <c r="J34" s="45"/>
      <c r="K34" s="47"/>
      <c r="L34" s="16">
        <f t="shared" ref="L34" si="6">I34*K34</f>
        <v>0</v>
      </c>
      <c r="M34" s="17"/>
      <c r="N34" s="16">
        <f t="shared" ref="N34" si="7">L34+(L34*M34)</f>
        <v>0</v>
      </c>
    </row>
    <row r="35" spans="1:14" ht="22.5" x14ac:dyDescent="0.2">
      <c r="A35" s="38">
        <v>2</v>
      </c>
      <c r="B35" s="44" t="s">
        <v>45</v>
      </c>
      <c r="C35" s="7">
        <v>2</v>
      </c>
      <c r="D35" s="7" t="s">
        <v>21</v>
      </c>
      <c r="E35" s="49"/>
      <c r="F35" s="49"/>
      <c r="G35" s="49"/>
      <c r="H35" s="49"/>
      <c r="I35" s="46"/>
      <c r="J35" s="49"/>
      <c r="K35" s="47"/>
      <c r="L35" s="16">
        <f>I35*K35</f>
        <v>0</v>
      </c>
      <c r="M35" s="40"/>
      <c r="N35" s="16">
        <f>L35+(L35*M35)</f>
        <v>0</v>
      </c>
    </row>
    <row r="36" spans="1:14" ht="22.5" x14ac:dyDescent="0.2">
      <c r="A36" s="38">
        <v>3</v>
      </c>
      <c r="B36" s="44" t="s">
        <v>46</v>
      </c>
      <c r="C36" s="7">
        <v>2</v>
      </c>
      <c r="D36" s="7" t="s">
        <v>21</v>
      </c>
      <c r="E36" s="49"/>
      <c r="F36" s="49"/>
      <c r="G36" s="49"/>
      <c r="H36" s="49"/>
      <c r="I36" s="62"/>
      <c r="J36" s="49"/>
      <c r="K36" s="47"/>
      <c r="L36" s="16"/>
      <c r="M36" s="17"/>
      <c r="N36" s="16"/>
    </row>
    <row r="37" spans="1:14" ht="12" thickBot="1" x14ac:dyDescent="0.25">
      <c r="A37" s="20"/>
      <c r="B37" s="21"/>
      <c r="C37" s="48"/>
      <c r="D37" s="22"/>
      <c r="E37" s="20"/>
      <c r="F37" s="20"/>
      <c r="G37" s="20"/>
      <c r="H37" s="20"/>
      <c r="I37" s="79" t="s">
        <v>23</v>
      </c>
      <c r="J37" s="80"/>
      <c r="K37" s="81"/>
      <c r="L37" s="41">
        <f>SUM(L34:L36)</f>
        <v>0</v>
      </c>
      <c r="M37" s="42"/>
      <c r="N37" s="43">
        <f>SUM(N34:N36)</f>
        <v>0</v>
      </c>
    </row>
    <row r="39" spans="1:14" x14ac:dyDescent="0.2">
      <c r="A39" s="69" t="s">
        <v>24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</row>
    <row r="40" spans="1:14" ht="12" thickBot="1" x14ac:dyDescent="0.25">
      <c r="A40" s="38">
        <v>1</v>
      </c>
      <c r="B40" s="66" t="s">
        <v>57</v>
      </c>
      <c r="C40" s="67">
        <v>25</v>
      </c>
      <c r="D40" s="7" t="s">
        <v>21</v>
      </c>
      <c r="E40" s="45"/>
      <c r="F40" s="45"/>
      <c r="G40" s="45"/>
      <c r="H40" s="45"/>
      <c r="I40" s="46"/>
      <c r="J40" s="45"/>
      <c r="K40" s="47"/>
      <c r="L40" s="16">
        <f t="shared" ref="L40" si="8">I40*K40</f>
        <v>0</v>
      </c>
      <c r="M40" s="17"/>
      <c r="N40" s="16">
        <f t="shared" ref="N40" si="9">L40+(L40*M40)</f>
        <v>0</v>
      </c>
    </row>
    <row r="41" spans="1:14" ht="12" thickBot="1" x14ac:dyDescent="0.25">
      <c r="A41" s="20"/>
      <c r="B41" s="21"/>
      <c r="C41" s="48"/>
      <c r="D41" s="22"/>
      <c r="E41" s="20"/>
      <c r="F41" s="20"/>
      <c r="G41" s="20"/>
      <c r="H41" s="20"/>
      <c r="I41" s="72" t="s">
        <v>25</v>
      </c>
      <c r="J41" s="73"/>
      <c r="K41" s="74"/>
      <c r="L41" s="28">
        <f>SUM(L40:L40)</f>
        <v>0</v>
      </c>
      <c r="M41" s="37"/>
      <c r="N41" s="29">
        <f>SUM(N40:N40)</f>
        <v>0</v>
      </c>
    </row>
    <row r="43" spans="1:14" x14ac:dyDescent="0.2">
      <c r="A43" s="69" t="s">
        <v>47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2" thickBot="1" x14ac:dyDescent="0.25">
      <c r="A44" s="38">
        <v>1</v>
      </c>
      <c r="B44" s="66" t="s">
        <v>58</v>
      </c>
      <c r="C44" s="68">
        <v>1</v>
      </c>
      <c r="D44" s="7" t="s">
        <v>21</v>
      </c>
      <c r="E44" s="49"/>
      <c r="F44" s="49"/>
      <c r="G44" s="49"/>
      <c r="H44" s="49"/>
      <c r="I44" s="46"/>
      <c r="J44" s="49"/>
      <c r="K44" s="47"/>
      <c r="L44" s="16">
        <f t="shared" ref="L44" si="10">I44*K44</f>
        <v>0</v>
      </c>
      <c r="M44" s="17"/>
      <c r="N44" s="16">
        <f t="shared" ref="N44" si="11">L44+(L44*M44)</f>
        <v>0</v>
      </c>
    </row>
    <row r="45" spans="1:14" ht="12" thickBot="1" x14ac:dyDescent="0.25">
      <c r="A45" s="20"/>
      <c r="B45" s="21"/>
      <c r="C45" s="48"/>
      <c r="D45" s="22"/>
      <c r="E45" s="20"/>
      <c r="F45" s="20"/>
      <c r="G45" s="20"/>
      <c r="H45" s="20"/>
      <c r="I45" s="72" t="s">
        <v>56</v>
      </c>
      <c r="J45" s="73"/>
      <c r="K45" s="74"/>
      <c r="L45" s="28">
        <f>SUM(L44:L44)</f>
        <v>0</v>
      </c>
      <c r="M45" s="37"/>
      <c r="N45" s="29">
        <f>SUM(N44:N44)</f>
        <v>0</v>
      </c>
    </row>
    <row r="47" spans="1:14" x14ac:dyDescent="0.2">
      <c r="A47" s="69" t="s">
        <v>48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/>
    </row>
    <row r="48" spans="1:14" ht="12" thickBot="1" x14ac:dyDescent="0.25">
      <c r="A48" s="38">
        <v>1</v>
      </c>
      <c r="B48" s="66" t="s">
        <v>59</v>
      </c>
      <c r="C48" s="68">
        <v>20</v>
      </c>
      <c r="D48" s="7" t="s">
        <v>21</v>
      </c>
      <c r="E48" s="49"/>
      <c r="F48" s="49"/>
      <c r="G48" s="49"/>
      <c r="H48" s="49"/>
      <c r="I48" s="46"/>
      <c r="J48" s="49"/>
      <c r="K48" s="47"/>
      <c r="L48" s="16">
        <f t="shared" ref="L48" si="12">I48*K48</f>
        <v>0</v>
      </c>
      <c r="M48" s="17"/>
      <c r="N48" s="16">
        <f t="shared" ref="N48" si="13">L48+(L48*M48)</f>
        <v>0</v>
      </c>
    </row>
    <row r="49" spans="1:14" ht="12" thickBot="1" x14ac:dyDescent="0.25">
      <c r="A49" s="20"/>
      <c r="B49" s="21"/>
      <c r="C49" s="48"/>
      <c r="D49" s="22"/>
      <c r="E49" s="20"/>
      <c r="F49" s="20"/>
      <c r="G49" s="20"/>
      <c r="H49" s="20"/>
      <c r="I49" s="72" t="s">
        <v>55</v>
      </c>
      <c r="J49" s="73"/>
      <c r="K49" s="74"/>
      <c r="L49" s="28">
        <f>SUM(L48:L48)</f>
        <v>0</v>
      </c>
      <c r="M49" s="37"/>
      <c r="N49" s="29">
        <f>SUM(N48:N48)</f>
        <v>0</v>
      </c>
    </row>
    <row r="51" spans="1:14" x14ac:dyDescent="0.2">
      <c r="A51" s="69" t="s">
        <v>49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</row>
    <row r="52" spans="1:14" ht="34.5" thickBot="1" x14ac:dyDescent="0.25">
      <c r="A52" s="38">
        <v>1</v>
      </c>
      <c r="B52" s="66" t="s">
        <v>60</v>
      </c>
      <c r="C52" s="67">
        <v>600</v>
      </c>
      <c r="D52" s="7" t="s">
        <v>21</v>
      </c>
      <c r="E52" s="49"/>
      <c r="F52" s="49"/>
      <c r="G52" s="49"/>
      <c r="H52" s="49"/>
      <c r="I52" s="46"/>
      <c r="J52" s="49"/>
      <c r="K52" s="47"/>
      <c r="L52" s="16">
        <f t="shared" ref="L52" si="14">I52*K52</f>
        <v>0</v>
      </c>
      <c r="M52" s="17"/>
      <c r="N52" s="16">
        <f t="shared" ref="N52" si="15">L52+(L52*M52)</f>
        <v>0</v>
      </c>
    </row>
    <row r="53" spans="1:14" ht="12" thickBot="1" x14ac:dyDescent="0.25">
      <c r="A53" s="20"/>
      <c r="B53" s="21"/>
      <c r="C53" s="48"/>
      <c r="D53" s="22"/>
      <c r="E53" s="20"/>
      <c r="F53" s="20"/>
      <c r="G53" s="20"/>
      <c r="H53" s="20"/>
      <c r="I53" s="72" t="s">
        <v>54</v>
      </c>
      <c r="J53" s="73"/>
      <c r="K53" s="74"/>
      <c r="L53" s="28">
        <f>SUM(L52:L52)</f>
        <v>0</v>
      </c>
      <c r="M53" s="37"/>
      <c r="N53" s="29">
        <f>SUM(N52:N52)</f>
        <v>0</v>
      </c>
    </row>
    <row r="55" spans="1:14" x14ac:dyDescent="0.2">
      <c r="A55" s="69" t="s">
        <v>50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/>
    </row>
    <row r="56" spans="1:14" ht="12" thickBot="1" x14ac:dyDescent="0.25">
      <c r="A56" s="38">
        <v>1</v>
      </c>
      <c r="B56" s="66" t="s">
        <v>61</v>
      </c>
      <c r="C56" s="68">
        <v>3</v>
      </c>
      <c r="D56" s="7" t="s">
        <v>21</v>
      </c>
      <c r="E56" s="49"/>
      <c r="F56" s="49"/>
      <c r="G56" s="49"/>
      <c r="H56" s="49"/>
      <c r="I56" s="46"/>
      <c r="J56" s="49"/>
      <c r="K56" s="47"/>
      <c r="L56" s="16">
        <f t="shared" ref="L56" si="16">I56*K56</f>
        <v>0</v>
      </c>
      <c r="M56" s="17"/>
      <c r="N56" s="16">
        <f t="shared" ref="N56" si="17">L56+(L56*M56)</f>
        <v>0</v>
      </c>
    </row>
    <row r="57" spans="1:14" ht="12" thickBot="1" x14ac:dyDescent="0.25">
      <c r="A57" s="20"/>
      <c r="B57" s="21"/>
      <c r="C57" s="48"/>
      <c r="D57" s="22"/>
      <c r="E57" s="20"/>
      <c r="F57" s="20"/>
      <c r="G57" s="20"/>
      <c r="H57" s="20"/>
      <c r="I57" s="72" t="s">
        <v>53</v>
      </c>
      <c r="J57" s="73"/>
      <c r="K57" s="74"/>
      <c r="L57" s="28">
        <f>SUM(L56:L56)</f>
        <v>0</v>
      </c>
      <c r="M57" s="37"/>
      <c r="N57" s="29">
        <f>SUM(N56:N56)</f>
        <v>0</v>
      </c>
    </row>
    <row r="59" spans="1:14" x14ac:dyDescent="0.2">
      <c r="A59" s="69" t="s">
        <v>51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1"/>
    </row>
    <row r="60" spans="1:14" ht="12" thickBot="1" x14ac:dyDescent="0.25">
      <c r="A60" s="38">
        <v>1</v>
      </c>
      <c r="B60" s="82" t="s">
        <v>64</v>
      </c>
      <c r="C60" s="68">
        <v>8000</v>
      </c>
      <c r="D60" s="7" t="s">
        <v>62</v>
      </c>
      <c r="E60" s="49"/>
      <c r="F60" s="49"/>
      <c r="G60" s="49"/>
      <c r="H60" s="49"/>
      <c r="I60" s="46"/>
      <c r="J60" s="49"/>
      <c r="K60" s="47"/>
      <c r="L60" s="16">
        <f t="shared" ref="L60" si="18">I60*K60</f>
        <v>0</v>
      </c>
      <c r="M60" s="17"/>
      <c r="N60" s="16">
        <f t="shared" ref="N60" si="19">L60+(L60*M60)</f>
        <v>0</v>
      </c>
    </row>
    <row r="61" spans="1:14" ht="12" thickBot="1" x14ac:dyDescent="0.25">
      <c r="A61" s="20"/>
      <c r="B61" s="21"/>
      <c r="C61" s="48"/>
      <c r="D61" s="22"/>
      <c r="E61" s="20"/>
      <c r="F61" s="20"/>
      <c r="G61" s="20"/>
      <c r="H61" s="20"/>
      <c r="I61" s="72" t="s">
        <v>52</v>
      </c>
      <c r="J61" s="73"/>
      <c r="K61" s="74"/>
      <c r="L61" s="28">
        <f>SUM(L60:L60)</f>
        <v>0</v>
      </c>
      <c r="M61" s="37"/>
      <c r="N61" s="29">
        <f>SUM(N60:N60)</f>
        <v>0</v>
      </c>
    </row>
  </sheetData>
  <mergeCells count="22">
    <mergeCell ref="I53:K53"/>
    <mergeCell ref="A55:N55"/>
    <mergeCell ref="I57:K57"/>
    <mergeCell ref="A59:N59"/>
    <mergeCell ref="I61:K61"/>
    <mergeCell ref="A43:N43"/>
    <mergeCell ref="I45:K45"/>
    <mergeCell ref="A47:N47"/>
    <mergeCell ref="I49:K49"/>
    <mergeCell ref="A51:N51"/>
    <mergeCell ref="A39:N39"/>
    <mergeCell ref="I41:K41"/>
    <mergeCell ref="A3:N3"/>
    <mergeCell ref="I5:K5"/>
    <mergeCell ref="A7:N7"/>
    <mergeCell ref="I16:K16"/>
    <mergeCell ref="I20:K20"/>
    <mergeCell ref="A33:N33"/>
    <mergeCell ref="I37:K37"/>
    <mergeCell ref="I31:K31"/>
    <mergeCell ref="A18:N18"/>
    <mergeCell ref="A22:N22"/>
  </mergeCells>
  <pageMargins left="0.11811023622047245" right="0.11811023622047245" top="0.35433070866141736" bottom="0.35433070866141736" header="0.19685039370078741" footer="0.11811023622047245"/>
  <pageSetup paperSize="9" orientation="landscape" horizontalDpi="4294967294" verticalDpi="4294967294" r:id="rId1"/>
  <headerFooter>
    <oddHeader>&amp;L76/PN/ZP/D/2020&amp;CFORMULARZ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Dyl-Niedźwiecka</cp:lastModifiedBy>
  <cp:lastPrinted>2020-05-20T05:58:01Z</cp:lastPrinted>
  <dcterms:created xsi:type="dcterms:W3CDTF">2017-12-18T07:20:46Z</dcterms:created>
  <dcterms:modified xsi:type="dcterms:W3CDTF">2020-05-20T05:58:15Z</dcterms:modified>
</cp:coreProperties>
</file>