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ia\Desktop\2_163_2020 ubezpieczenie mienia\2_163_2020 Załącznik 3 wykazy\"/>
    </mc:Choice>
  </mc:AlternateContent>
  <bookViews>
    <workbookView xWindow="0" yWindow="0" windowWidth="9660" windowHeight="5490"/>
  </bookViews>
  <sheets>
    <sheet name="PS 105 2020-21 aktual." sheetId="5" r:id="rId1"/>
  </sheets>
  <calcPr calcId="162913"/>
</workbook>
</file>

<file path=xl/calcChain.xml><?xml version="1.0" encoding="utf-8"?>
<calcChain xmlns="http://schemas.openxmlformats.org/spreadsheetml/2006/main">
  <c r="F47" i="5" l="1"/>
  <c r="F53" i="5" s="1"/>
  <c r="F37" i="5" l="1"/>
  <c r="F32" i="5"/>
  <c r="F30" i="5"/>
  <c r="F27" i="5"/>
  <c r="F18" i="5" l="1"/>
  <c r="F43" i="5" s="1"/>
  <c r="F55" i="5" s="1"/>
</calcChain>
</file>

<file path=xl/sharedStrings.xml><?xml version="1.0" encoding="utf-8"?>
<sst xmlns="http://schemas.openxmlformats.org/spreadsheetml/2006/main" count="87" uniqueCount="79">
  <si>
    <t>Nazwa rodzajowa</t>
  </si>
  <si>
    <t>Numer inwentarzowy</t>
  </si>
  <si>
    <t>SYSTEM SKY CONTROL BUD Z1</t>
  </si>
  <si>
    <t>ZASILACZ UPS EATON</t>
  </si>
  <si>
    <t>SIEĆ KOMPUT. W BUDYNKU U+W</t>
  </si>
  <si>
    <t xml:space="preserve">SIEĆ KOMPUTEROWA I LAN+1818 </t>
  </si>
  <si>
    <t>1997-2010</t>
  </si>
  <si>
    <t>SIEĆ KOMPUTEROWA I + NR01810</t>
  </si>
  <si>
    <t>SIEĆ KOMPUT.II-BEZPRZEW L + ST 5211</t>
  </si>
  <si>
    <t>SIEĆ KOMPUT.II-BEZPRZEW+4685 RADIOPRTY+ANTENY</t>
  </si>
  <si>
    <t>SYSTEM ZABEZP. -SIEĆ + NR 05554</t>
  </si>
  <si>
    <t>SYSTEM. ZABEZP. SIEĆ + NR 05553</t>
  </si>
  <si>
    <t>SIEĆ KOMPUTEROWA CKU</t>
  </si>
  <si>
    <t>SIEĆ KOMPUTEROWA BUD Z 080-071</t>
  </si>
  <si>
    <t>SIEĆ KOMPUTEROWA I + ST 1810, 1818</t>
  </si>
  <si>
    <t>SERWER DELL POWER</t>
  </si>
  <si>
    <t>1997-2019</t>
  </si>
  <si>
    <t>2007-2009</t>
  </si>
  <si>
    <t>2013-2018</t>
  </si>
  <si>
    <t>2009-2019</t>
  </si>
  <si>
    <t xml:space="preserve">PS </t>
  </si>
  <si>
    <t>Lp</t>
  </si>
  <si>
    <t>Rok</t>
  </si>
  <si>
    <t>2014-2014</t>
  </si>
  <si>
    <t>Suma ubezpieczenia 2020-2021</t>
  </si>
  <si>
    <t>2018-2019</t>
  </si>
  <si>
    <t>SIEĆ KOMPUT. BIBLIOTEKA W-W/2012</t>
  </si>
  <si>
    <t>026</t>
  </si>
  <si>
    <t>SERWER + KLASTRY*</t>
  </si>
  <si>
    <t>SERWER HP DL 3600</t>
  </si>
  <si>
    <t>SERWER PLIKÓW NAS QNAP TS-932X-16GB Z DYSKAMI</t>
  </si>
  <si>
    <t>BUD W/U</t>
  </si>
  <si>
    <t>SIEĆ INFORMATYCZNA DCINE</t>
  </si>
  <si>
    <t>UPS</t>
  </si>
  <si>
    <t>SYSTEM BIBLIOTECZNY RFID+05622 + 05622</t>
  </si>
  <si>
    <t>SYSTEM BIBLIOTECZNY RFID+05621 + 05621</t>
  </si>
  <si>
    <t>SERWER SPINEL</t>
  </si>
  <si>
    <t>SIEĆ KOMPUT. DS PRZEGUBOWIEC II</t>
  </si>
  <si>
    <t>049</t>
  </si>
  <si>
    <t>SIEĆ KOMPUT. DS ŚLĘŻAK</t>
  </si>
  <si>
    <t>078</t>
  </si>
  <si>
    <t>SIEĆ KOMPUT. LAN + Nr 03066 JG</t>
  </si>
  <si>
    <t>SIEĆ KOMPUT. JG + NR 1936</t>
  </si>
  <si>
    <t>SERWER DELL R430</t>
  </si>
  <si>
    <t>SIEĆ KOMPUT. ZW ST 03066</t>
  </si>
  <si>
    <t>APARAT FOTOGRAFICZNY Z OSPRZĘTEM</t>
  </si>
  <si>
    <t>004</t>
  </si>
  <si>
    <t>1810</t>
  </si>
  <si>
    <t>Razem 105</t>
  </si>
  <si>
    <t>Razem 026</t>
  </si>
  <si>
    <t>Razem 049</t>
  </si>
  <si>
    <t>Razem 078</t>
  </si>
  <si>
    <t>Razem 140</t>
  </si>
  <si>
    <t>Razem 004</t>
  </si>
  <si>
    <t>Sporządził na podstawie danych z poszczególnych pól spisowych: Ewa Szczerba</t>
  </si>
  <si>
    <t>KOMPUTER ICOD PC i7-9700 RTX2060, 16GB (CSPB)</t>
  </si>
  <si>
    <t>41/06659 do 41/06671 (13szt)</t>
  </si>
  <si>
    <t>KOMPUTER ICOD PC i7-9700 RTX2070, 32GB (CSPB)</t>
  </si>
  <si>
    <t>41/06672 do 41/06677 (6szt)</t>
  </si>
  <si>
    <t>MONITOR LENOVO LEGION Y44W-10 (CSPB)</t>
  </si>
  <si>
    <t>41/06678 do 41/06690 (13szt)</t>
  </si>
  <si>
    <t>MONITOR IIYAMA T2236MSC-B2AG (CSPB)</t>
  </si>
  <si>
    <t xml:space="preserve">41/06691 do 41/06698 (8szt) </t>
  </si>
  <si>
    <t>II - Sprzęt przenośny</t>
  </si>
  <si>
    <t>NOTEBOOK MICROSOFT SURFACE PRO 7</t>
  </si>
  <si>
    <t>Google VR Oculus Rift S</t>
  </si>
  <si>
    <t>41/06717 do 41/06721 (5szt)</t>
  </si>
  <si>
    <t>Google VR HTC VIVE PRO full Kit</t>
  </si>
  <si>
    <t>41/06722, 41/06723 (2szt)</t>
  </si>
  <si>
    <t>Google VR HTC VIVE WIFI Adapter</t>
  </si>
  <si>
    <t>Razem 160</t>
  </si>
  <si>
    <t xml:space="preserve">I - Sprzęt stacjonarny </t>
  </si>
  <si>
    <t>Razem I</t>
  </si>
  <si>
    <t>Razem II</t>
  </si>
  <si>
    <t>Ogółem I+II</t>
  </si>
  <si>
    <t>Wrocław, 02.09.2020 r. /16.10.2020 r.</t>
  </si>
  <si>
    <t>ST 06652 (1 szt)</t>
  </si>
  <si>
    <t>Zał. Wykaz sprzętu stacjonarnego i przenośnego UEW do ubezpieczenia 2020-2021</t>
  </si>
  <si>
    <t>41/06724 do 41/06726 (3szt)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</si>
</sst>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8" x14ac:knownFonts="1">
    <font>
      <sz val="10"/>
      <name val="Arial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64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8" fillId="0" borderId="1" xfId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1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vertical="center" wrapText="1"/>
    </xf>
    <xf numFmtId="164" fontId="13" fillId="0" borderId="1" xfId="1" applyFont="1" applyBorder="1"/>
    <xf numFmtId="0" fontId="13" fillId="0" borderId="1" xfId="0" applyFont="1" applyBorder="1" applyAlignment="1">
      <alignment vertical="center" wrapText="1"/>
    </xf>
    <xf numFmtId="164" fontId="14" fillId="0" borderId="0" xfId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11" fillId="0" borderId="0" xfId="0" applyNumberFormat="1" applyFont="1"/>
    <xf numFmtId="164" fontId="9" fillId="5" borderId="1" xfId="1" applyFont="1" applyFill="1" applyBorder="1" applyAlignment="1">
      <alignment horizontal="center" vertical="center"/>
    </xf>
    <xf numFmtId="164" fontId="14" fillId="5" borderId="1" xfId="1" applyFont="1" applyFill="1" applyBorder="1"/>
    <xf numFmtId="0" fontId="15" fillId="0" borderId="0" xfId="0" applyFont="1"/>
    <xf numFmtId="0" fontId="16" fillId="0" borderId="0" xfId="0" applyFont="1"/>
    <xf numFmtId="164" fontId="17" fillId="2" borderId="1" xfId="1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0F0F0"/>
    </indexed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80" zoomScaleSheetLayoutView="100" workbookViewId="0">
      <selection activeCell="U6" sqref="U6"/>
    </sheetView>
  </sheetViews>
  <sheetFormatPr defaultRowHeight="12.75" x14ac:dyDescent="0.2"/>
  <cols>
    <col min="1" max="1" width="3.85546875" style="27" customWidth="1"/>
    <col min="2" max="2" width="28.28515625" style="27" customWidth="1"/>
    <col min="3" max="3" width="39.5703125" style="27" customWidth="1"/>
    <col min="4" max="4" width="7.5703125" style="25" customWidth="1"/>
    <col min="5" max="5" width="11" style="25" customWidth="1"/>
    <col min="6" max="6" width="18.140625" style="26" customWidth="1"/>
    <col min="7" max="7" width="16" style="27" bestFit="1" customWidth="1"/>
    <col min="8" max="16384" width="9.140625" style="27"/>
  </cols>
  <sheetData>
    <row r="1" spans="1:6" ht="15.75" x14ac:dyDescent="0.25">
      <c r="A1" s="40" t="s">
        <v>77</v>
      </c>
      <c r="B1" s="40"/>
      <c r="C1" s="40"/>
    </row>
    <row r="3" spans="1:6" ht="14.25" x14ac:dyDescent="0.2">
      <c r="A3" s="37" t="s">
        <v>71</v>
      </c>
    </row>
    <row r="4" spans="1:6" ht="21" x14ac:dyDescent="0.2">
      <c r="A4" s="2" t="s">
        <v>21</v>
      </c>
      <c r="B4" s="2" t="s">
        <v>1</v>
      </c>
      <c r="C4" s="2" t="s">
        <v>0</v>
      </c>
      <c r="D4" s="2" t="s">
        <v>20</v>
      </c>
      <c r="E4" s="2" t="s">
        <v>22</v>
      </c>
      <c r="F4" s="3" t="s">
        <v>24</v>
      </c>
    </row>
    <row r="5" spans="1:6" x14ac:dyDescent="0.2">
      <c r="A5" s="4">
        <v>1</v>
      </c>
      <c r="B5" s="5" t="s">
        <v>47</v>
      </c>
      <c r="C5" s="6" t="s">
        <v>5</v>
      </c>
      <c r="D5" s="7">
        <v>105</v>
      </c>
      <c r="E5" s="1" t="s">
        <v>6</v>
      </c>
      <c r="F5" s="19">
        <v>262194.27500000002</v>
      </c>
    </row>
    <row r="6" spans="1:6" x14ac:dyDescent="0.2">
      <c r="A6" s="4">
        <v>2</v>
      </c>
      <c r="B6" s="9">
        <v>1818</v>
      </c>
      <c r="C6" s="6" t="s">
        <v>7</v>
      </c>
      <c r="D6" s="7">
        <v>105</v>
      </c>
      <c r="E6" s="1" t="s">
        <v>16</v>
      </c>
      <c r="F6" s="19">
        <v>453996.68</v>
      </c>
    </row>
    <row r="7" spans="1:6" x14ac:dyDescent="0.2">
      <c r="A7" s="4">
        <v>3</v>
      </c>
      <c r="B7" s="9">
        <v>4685</v>
      </c>
      <c r="C7" s="6" t="s">
        <v>8</v>
      </c>
      <c r="D7" s="7">
        <v>105</v>
      </c>
      <c r="E7" s="1" t="s">
        <v>17</v>
      </c>
      <c r="F7" s="19">
        <v>21358</v>
      </c>
    </row>
    <row r="8" spans="1:6" ht="24" x14ac:dyDescent="0.2">
      <c r="A8" s="4">
        <v>4</v>
      </c>
      <c r="B8" s="9">
        <v>5211</v>
      </c>
      <c r="C8" s="6" t="s">
        <v>9</v>
      </c>
      <c r="D8" s="7">
        <v>105</v>
      </c>
      <c r="E8" s="1" t="s">
        <v>19</v>
      </c>
      <c r="F8" s="19">
        <v>61873.48</v>
      </c>
    </row>
    <row r="9" spans="1:6" x14ac:dyDescent="0.2">
      <c r="A9" s="4">
        <v>5</v>
      </c>
      <c r="B9" s="9">
        <v>5553</v>
      </c>
      <c r="C9" s="6" t="s">
        <v>10</v>
      </c>
      <c r="D9" s="7">
        <v>105</v>
      </c>
      <c r="E9" s="1">
        <v>2011</v>
      </c>
      <c r="F9" s="10">
        <v>33813.03</v>
      </c>
    </row>
    <row r="10" spans="1:6" x14ac:dyDescent="0.2">
      <c r="A10" s="4">
        <v>6</v>
      </c>
      <c r="B10" s="9">
        <v>5554</v>
      </c>
      <c r="C10" s="6" t="s">
        <v>11</v>
      </c>
      <c r="D10" s="7">
        <v>105</v>
      </c>
      <c r="E10" s="1">
        <v>2011</v>
      </c>
      <c r="F10" s="10">
        <v>135826.10999999999</v>
      </c>
    </row>
    <row r="11" spans="1:6" x14ac:dyDescent="0.2">
      <c r="A11" s="4">
        <v>7</v>
      </c>
      <c r="B11" s="9">
        <v>5812</v>
      </c>
      <c r="C11" s="6" t="s">
        <v>12</v>
      </c>
      <c r="D11" s="7">
        <v>105</v>
      </c>
      <c r="E11" s="1">
        <v>2012</v>
      </c>
      <c r="F11" s="10">
        <v>289892.25</v>
      </c>
    </row>
    <row r="12" spans="1:6" x14ac:dyDescent="0.2">
      <c r="A12" s="4">
        <v>8</v>
      </c>
      <c r="B12" s="9">
        <v>5941</v>
      </c>
      <c r="C12" s="6" t="s">
        <v>13</v>
      </c>
      <c r="D12" s="7">
        <v>105</v>
      </c>
      <c r="E12" s="1" t="s">
        <v>18</v>
      </c>
      <c r="F12" s="10">
        <v>88779.56</v>
      </c>
    </row>
    <row r="13" spans="1:6" x14ac:dyDescent="0.2">
      <c r="A13" s="4">
        <v>9</v>
      </c>
      <c r="B13" s="9">
        <v>5961</v>
      </c>
      <c r="C13" s="6" t="s">
        <v>14</v>
      </c>
      <c r="D13" s="7">
        <v>105</v>
      </c>
      <c r="E13" s="1" t="s">
        <v>23</v>
      </c>
      <c r="F13" s="8">
        <v>6593.2049999999999</v>
      </c>
    </row>
    <row r="14" spans="1:6" x14ac:dyDescent="0.2">
      <c r="A14" s="4">
        <v>10</v>
      </c>
      <c r="B14" s="9">
        <v>5963</v>
      </c>
      <c r="C14" s="6" t="s">
        <v>2</v>
      </c>
      <c r="D14" s="7">
        <v>105</v>
      </c>
      <c r="E14" s="1">
        <v>2014</v>
      </c>
      <c r="F14" s="10">
        <v>9999</v>
      </c>
    </row>
    <row r="15" spans="1:6" x14ac:dyDescent="0.2">
      <c r="A15" s="4">
        <v>11</v>
      </c>
      <c r="B15" s="9">
        <v>5965</v>
      </c>
      <c r="C15" s="6" t="s">
        <v>3</v>
      </c>
      <c r="D15" s="7">
        <v>105</v>
      </c>
      <c r="E15" s="1">
        <v>2014</v>
      </c>
      <c r="F15" s="10">
        <v>24044.95</v>
      </c>
    </row>
    <row r="16" spans="1:6" x14ac:dyDescent="0.2">
      <c r="A16" s="4">
        <v>12</v>
      </c>
      <c r="B16" s="5">
        <v>6097</v>
      </c>
      <c r="C16" s="6" t="s">
        <v>15</v>
      </c>
      <c r="D16" s="7">
        <v>105</v>
      </c>
      <c r="E16" s="1">
        <v>2016</v>
      </c>
      <c r="F16" s="10">
        <v>9420</v>
      </c>
    </row>
    <row r="17" spans="1:6" x14ac:dyDescent="0.2">
      <c r="A17" s="4">
        <v>13</v>
      </c>
      <c r="B17" s="5">
        <v>6355</v>
      </c>
      <c r="C17" s="6" t="s">
        <v>4</v>
      </c>
      <c r="D17" s="7">
        <v>105</v>
      </c>
      <c r="E17" s="1" t="s">
        <v>25</v>
      </c>
      <c r="F17" s="10">
        <v>20090.14</v>
      </c>
    </row>
    <row r="18" spans="1:6" x14ac:dyDescent="0.2">
      <c r="A18" s="4">
        <v>14</v>
      </c>
      <c r="B18" s="9"/>
      <c r="C18" s="6"/>
      <c r="D18" s="7"/>
      <c r="E18" s="11" t="s">
        <v>48</v>
      </c>
      <c r="F18" s="11">
        <f>SUM(F5:F17)</f>
        <v>1417880.6800000002</v>
      </c>
    </row>
    <row r="19" spans="1:6" x14ac:dyDescent="0.2">
      <c r="A19" s="4">
        <v>15</v>
      </c>
      <c r="B19" s="9">
        <v>2196</v>
      </c>
      <c r="C19" s="6" t="s">
        <v>26</v>
      </c>
      <c r="D19" s="7" t="s">
        <v>27</v>
      </c>
      <c r="E19" s="1">
        <v>2012</v>
      </c>
      <c r="F19" s="10">
        <v>6865.44</v>
      </c>
    </row>
    <row r="20" spans="1:6" x14ac:dyDescent="0.2">
      <c r="A20" s="4">
        <v>16</v>
      </c>
      <c r="B20" s="5">
        <v>5607</v>
      </c>
      <c r="C20" s="6" t="s">
        <v>28</v>
      </c>
      <c r="D20" s="7" t="s">
        <v>27</v>
      </c>
      <c r="E20" s="1">
        <v>2011</v>
      </c>
      <c r="F20" s="10">
        <v>65808</v>
      </c>
    </row>
    <row r="21" spans="1:6" x14ac:dyDescent="0.2">
      <c r="A21" s="4">
        <v>17</v>
      </c>
      <c r="B21" s="5">
        <v>6189</v>
      </c>
      <c r="C21" s="6" t="s">
        <v>29</v>
      </c>
      <c r="D21" s="7" t="s">
        <v>27</v>
      </c>
      <c r="E21" s="1">
        <v>2016</v>
      </c>
      <c r="F21" s="10">
        <v>16366</v>
      </c>
    </row>
    <row r="22" spans="1:6" ht="24" x14ac:dyDescent="0.2">
      <c r="A22" s="4">
        <v>18</v>
      </c>
      <c r="B22" s="9">
        <v>6344</v>
      </c>
      <c r="C22" s="6" t="s">
        <v>30</v>
      </c>
      <c r="D22" s="7" t="s">
        <v>27</v>
      </c>
      <c r="E22" s="1">
        <v>2018</v>
      </c>
      <c r="F22" s="10">
        <v>5764.16</v>
      </c>
    </row>
    <row r="23" spans="1:6" x14ac:dyDescent="0.2">
      <c r="A23" s="4">
        <v>19</v>
      </c>
      <c r="B23" s="5" t="s">
        <v>31</v>
      </c>
      <c r="C23" s="6" t="s">
        <v>32</v>
      </c>
      <c r="D23" s="7"/>
      <c r="E23" s="1">
        <v>2011</v>
      </c>
      <c r="F23" s="10">
        <v>231161.72</v>
      </c>
    </row>
    <row r="24" spans="1:6" x14ac:dyDescent="0.2">
      <c r="A24" s="4">
        <v>20</v>
      </c>
      <c r="B24" s="5" t="s">
        <v>31</v>
      </c>
      <c r="C24" s="6" t="s">
        <v>33</v>
      </c>
      <c r="D24" s="7"/>
      <c r="E24" s="1">
        <v>2011</v>
      </c>
      <c r="F24" s="10">
        <v>89000</v>
      </c>
    </row>
    <row r="25" spans="1:6" x14ac:dyDescent="0.2">
      <c r="A25" s="4">
        <v>21</v>
      </c>
      <c r="B25" s="5">
        <v>5621</v>
      </c>
      <c r="C25" s="6" t="s">
        <v>34</v>
      </c>
      <c r="D25" s="7" t="s">
        <v>27</v>
      </c>
      <c r="E25" s="1">
        <v>2011</v>
      </c>
      <c r="F25" s="10">
        <v>537106.96</v>
      </c>
    </row>
    <row r="26" spans="1:6" x14ac:dyDescent="0.2">
      <c r="A26" s="4">
        <v>22</v>
      </c>
      <c r="B26" s="5">
        <v>5622</v>
      </c>
      <c r="C26" s="6" t="s">
        <v>35</v>
      </c>
      <c r="D26" s="7" t="s">
        <v>27</v>
      </c>
      <c r="E26" s="1">
        <v>2011</v>
      </c>
      <c r="F26" s="10">
        <v>676929.68</v>
      </c>
    </row>
    <row r="27" spans="1:6" x14ac:dyDescent="0.2">
      <c r="A27" s="4">
        <v>23</v>
      </c>
      <c r="B27" s="12"/>
      <c r="C27" s="12"/>
      <c r="D27" s="1"/>
      <c r="E27" s="20" t="s">
        <v>49</v>
      </c>
      <c r="F27" s="11">
        <f>SUM(F19:F26)</f>
        <v>1629001.96</v>
      </c>
    </row>
    <row r="28" spans="1:6" x14ac:dyDescent="0.2">
      <c r="A28" s="4">
        <v>24</v>
      </c>
      <c r="B28" s="5">
        <v>5957</v>
      </c>
      <c r="C28" s="6" t="s">
        <v>36</v>
      </c>
      <c r="D28" s="7" t="s">
        <v>38</v>
      </c>
      <c r="E28" s="1">
        <v>2014</v>
      </c>
      <c r="F28" s="10">
        <v>15350</v>
      </c>
    </row>
    <row r="29" spans="1:6" x14ac:dyDescent="0.2">
      <c r="A29" s="4">
        <v>25</v>
      </c>
      <c r="B29" s="5">
        <v>6034</v>
      </c>
      <c r="C29" s="6" t="s">
        <v>37</v>
      </c>
      <c r="D29" s="7" t="s">
        <v>38</v>
      </c>
      <c r="E29" s="1">
        <v>2015</v>
      </c>
      <c r="F29" s="10">
        <v>213623.49</v>
      </c>
    </row>
    <row r="30" spans="1:6" x14ac:dyDescent="0.2">
      <c r="A30" s="4">
        <v>26</v>
      </c>
      <c r="B30" s="12"/>
      <c r="C30" s="12"/>
      <c r="D30" s="1"/>
      <c r="E30" s="20" t="s">
        <v>50</v>
      </c>
      <c r="F30" s="11">
        <f>SUM(F28:F29)</f>
        <v>228973.49</v>
      </c>
    </row>
    <row r="31" spans="1:6" x14ac:dyDescent="0.2">
      <c r="A31" s="4">
        <v>27</v>
      </c>
      <c r="B31" s="5">
        <v>5215</v>
      </c>
      <c r="C31" s="6" t="s">
        <v>39</v>
      </c>
      <c r="D31" s="7" t="s">
        <v>40</v>
      </c>
      <c r="E31" s="1">
        <v>2014</v>
      </c>
      <c r="F31" s="10">
        <v>33993.22</v>
      </c>
    </row>
    <row r="32" spans="1:6" x14ac:dyDescent="0.2">
      <c r="A32" s="4">
        <v>28</v>
      </c>
      <c r="B32" s="12"/>
      <c r="C32" s="12"/>
      <c r="D32" s="1"/>
      <c r="E32" s="20" t="s">
        <v>51</v>
      </c>
      <c r="F32" s="11">
        <f>SUM(F31)</f>
        <v>33993.22</v>
      </c>
    </row>
    <row r="33" spans="1:7" x14ac:dyDescent="0.2">
      <c r="A33" s="4">
        <v>29</v>
      </c>
      <c r="B33" s="13">
        <v>1936</v>
      </c>
      <c r="C33" s="14" t="s">
        <v>41</v>
      </c>
      <c r="D33" s="1">
        <v>140</v>
      </c>
      <c r="E33" s="1">
        <v>2000</v>
      </c>
      <c r="F33" s="15">
        <v>101302.07</v>
      </c>
    </row>
    <row r="34" spans="1:7" x14ac:dyDescent="0.2">
      <c r="A34" s="4">
        <v>30</v>
      </c>
      <c r="B34" s="13">
        <v>3066</v>
      </c>
      <c r="C34" s="14" t="s">
        <v>42</v>
      </c>
      <c r="D34" s="1">
        <v>140</v>
      </c>
      <c r="E34" s="1">
        <v>2000</v>
      </c>
      <c r="F34" s="15">
        <v>137204.54999999999</v>
      </c>
    </row>
    <row r="35" spans="1:7" x14ac:dyDescent="0.2">
      <c r="A35" s="4">
        <v>31</v>
      </c>
      <c r="B35" s="13">
        <v>6118</v>
      </c>
      <c r="C35" s="12" t="s">
        <v>43</v>
      </c>
      <c r="D35" s="1">
        <v>140</v>
      </c>
      <c r="E35" s="1">
        <v>2016</v>
      </c>
      <c r="F35" s="15">
        <v>29039.119999999999</v>
      </c>
    </row>
    <row r="36" spans="1:7" x14ac:dyDescent="0.2">
      <c r="A36" s="4">
        <v>32</v>
      </c>
      <c r="B36" s="5">
        <v>6343</v>
      </c>
      <c r="C36" s="14" t="s">
        <v>44</v>
      </c>
      <c r="D36" s="16">
        <v>140</v>
      </c>
      <c r="E36" s="1">
        <v>2018</v>
      </c>
      <c r="F36" s="15">
        <v>5660.28</v>
      </c>
    </row>
    <row r="37" spans="1:7" x14ac:dyDescent="0.2">
      <c r="A37" s="4">
        <v>33</v>
      </c>
      <c r="B37" s="1"/>
      <c r="C37" s="12"/>
      <c r="D37" s="1"/>
      <c r="E37" s="20" t="s">
        <v>52</v>
      </c>
      <c r="F37" s="11">
        <f>SUM(F33:F36)</f>
        <v>273206.02</v>
      </c>
    </row>
    <row r="38" spans="1:7" ht="25.5" x14ac:dyDescent="0.2">
      <c r="A38" s="4">
        <v>34</v>
      </c>
      <c r="B38" s="28" t="s">
        <v>56</v>
      </c>
      <c r="C38" s="28" t="s">
        <v>55</v>
      </c>
      <c r="D38" s="1">
        <v>160</v>
      </c>
      <c r="E38" s="1">
        <v>2020</v>
      </c>
      <c r="F38" s="29">
        <v>81085.289999999994</v>
      </c>
    </row>
    <row r="39" spans="1:7" ht="25.5" x14ac:dyDescent="0.2">
      <c r="A39" s="4">
        <v>35</v>
      </c>
      <c r="B39" s="28" t="s">
        <v>58</v>
      </c>
      <c r="C39" s="28" t="s">
        <v>57</v>
      </c>
      <c r="D39" s="1">
        <v>160</v>
      </c>
      <c r="E39" s="1">
        <v>2020</v>
      </c>
      <c r="F39" s="29">
        <v>56545.56</v>
      </c>
    </row>
    <row r="40" spans="1:7" x14ac:dyDescent="0.2">
      <c r="A40" s="4">
        <v>36</v>
      </c>
      <c r="B40" s="28" t="s">
        <v>60</v>
      </c>
      <c r="C40" s="28" t="s">
        <v>59</v>
      </c>
      <c r="D40" s="1">
        <v>160</v>
      </c>
      <c r="E40" s="1">
        <v>2020</v>
      </c>
      <c r="F40" s="29">
        <v>59290.92</v>
      </c>
    </row>
    <row r="41" spans="1:7" x14ac:dyDescent="0.2">
      <c r="A41" s="4">
        <v>37</v>
      </c>
      <c r="B41" s="28" t="s">
        <v>62</v>
      </c>
      <c r="C41" s="28" t="s">
        <v>61</v>
      </c>
      <c r="D41" s="16">
        <v>160</v>
      </c>
      <c r="E41" s="1">
        <v>2020</v>
      </c>
      <c r="F41" s="29">
        <v>11660.4</v>
      </c>
    </row>
    <row r="42" spans="1:7" x14ac:dyDescent="0.2">
      <c r="A42" s="4">
        <v>38</v>
      </c>
      <c r="B42" s="1"/>
      <c r="C42" s="12"/>
      <c r="D42" s="1"/>
      <c r="E42" s="20" t="s">
        <v>70</v>
      </c>
      <c r="F42" s="11">
        <v>208582.16999999995</v>
      </c>
    </row>
    <row r="43" spans="1:7" x14ac:dyDescent="0.2">
      <c r="A43" s="4">
        <v>39</v>
      </c>
      <c r="B43" s="1"/>
      <c r="C43" s="12"/>
      <c r="D43" s="1"/>
      <c r="E43" s="20" t="s">
        <v>72</v>
      </c>
      <c r="F43" s="35">
        <f>F18+F27+F30+F32+F37+F42</f>
        <v>3791637.54</v>
      </c>
      <c r="G43" s="34"/>
    </row>
    <row r="44" spans="1:7" x14ac:dyDescent="0.2">
      <c r="A44" s="24"/>
      <c r="B44" s="21"/>
      <c r="C44" s="21"/>
      <c r="D44" s="21"/>
      <c r="E44" s="22"/>
      <c r="F44" s="31"/>
    </row>
    <row r="45" spans="1:7" ht="14.25" x14ac:dyDescent="0.2">
      <c r="A45" s="38" t="s">
        <v>63</v>
      </c>
      <c r="C45" s="21"/>
      <c r="D45" s="21"/>
      <c r="E45" s="22"/>
      <c r="F45" s="23"/>
    </row>
    <row r="46" spans="1:7" x14ac:dyDescent="0.2">
      <c r="A46" s="4">
        <v>1</v>
      </c>
      <c r="B46" s="9">
        <v>6051</v>
      </c>
      <c r="C46" s="17" t="s">
        <v>45</v>
      </c>
      <c r="D46" s="1" t="s">
        <v>46</v>
      </c>
      <c r="E46" s="1">
        <v>2015</v>
      </c>
      <c r="F46" s="18">
        <v>5999.01</v>
      </c>
    </row>
    <row r="47" spans="1:7" x14ac:dyDescent="0.2">
      <c r="A47" s="4">
        <v>2</v>
      </c>
      <c r="B47" s="21"/>
      <c r="C47" s="21"/>
      <c r="D47" s="21"/>
      <c r="E47" s="20" t="s">
        <v>53</v>
      </c>
      <c r="F47" s="39">
        <f>SUM(F46)</f>
        <v>5999.01</v>
      </c>
    </row>
    <row r="48" spans="1:7" x14ac:dyDescent="0.2">
      <c r="A48" s="4">
        <v>3</v>
      </c>
      <c r="B48" s="30" t="s">
        <v>76</v>
      </c>
      <c r="C48" s="30" t="s">
        <v>64</v>
      </c>
      <c r="D48" s="1">
        <v>160</v>
      </c>
      <c r="E48" s="1">
        <v>2020</v>
      </c>
      <c r="F48" s="29">
        <v>11281.56</v>
      </c>
    </row>
    <row r="49" spans="1:7" x14ac:dyDescent="0.2">
      <c r="A49" s="4">
        <v>4</v>
      </c>
      <c r="B49" s="30" t="s">
        <v>66</v>
      </c>
      <c r="C49" s="30" t="s">
        <v>65</v>
      </c>
      <c r="D49" s="1">
        <v>160</v>
      </c>
      <c r="E49" s="1">
        <v>2020</v>
      </c>
      <c r="F49" s="29">
        <v>14852.25</v>
      </c>
    </row>
    <row r="50" spans="1:7" x14ac:dyDescent="0.2">
      <c r="A50" s="4">
        <v>5</v>
      </c>
      <c r="B50" s="30" t="s">
        <v>68</v>
      </c>
      <c r="C50" s="30" t="s">
        <v>67</v>
      </c>
      <c r="D50" s="1">
        <v>160</v>
      </c>
      <c r="E50" s="1">
        <v>2020</v>
      </c>
      <c r="F50" s="29">
        <v>11365.2</v>
      </c>
    </row>
    <row r="51" spans="1:7" x14ac:dyDescent="0.2">
      <c r="A51" s="4">
        <v>6</v>
      </c>
      <c r="B51" s="30" t="s">
        <v>78</v>
      </c>
      <c r="C51" s="30" t="s">
        <v>69</v>
      </c>
      <c r="D51" s="16">
        <v>160</v>
      </c>
      <c r="E51" s="1">
        <v>2020</v>
      </c>
      <c r="F51" s="29">
        <v>5439.0599999999995</v>
      </c>
    </row>
    <row r="52" spans="1:7" x14ac:dyDescent="0.2">
      <c r="A52" s="4">
        <v>7</v>
      </c>
      <c r="B52" s="1"/>
      <c r="C52" s="12"/>
      <c r="D52" s="1"/>
      <c r="E52" s="20" t="s">
        <v>70</v>
      </c>
      <c r="F52" s="11">
        <v>42938.069999999992</v>
      </c>
    </row>
    <row r="53" spans="1:7" x14ac:dyDescent="0.2">
      <c r="A53" s="4">
        <v>8</v>
      </c>
      <c r="B53" s="1"/>
      <c r="C53" s="12"/>
      <c r="D53" s="1"/>
      <c r="E53" s="20" t="s">
        <v>73</v>
      </c>
      <c r="F53" s="35">
        <f>F47+F52</f>
        <v>48937.079999999994</v>
      </c>
      <c r="G53" s="34"/>
    </row>
    <row r="54" spans="1:7" x14ac:dyDescent="0.2">
      <c r="A54" s="41"/>
      <c r="B54" s="41"/>
      <c r="C54" s="41"/>
      <c r="D54" s="41"/>
      <c r="E54" s="41"/>
      <c r="F54" s="41"/>
    </row>
    <row r="55" spans="1:7" x14ac:dyDescent="0.2">
      <c r="A55" s="41"/>
      <c r="B55" s="41"/>
      <c r="C55" s="32"/>
      <c r="D55" s="33"/>
      <c r="E55" s="20" t="s">
        <v>74</v>
      </c>
      <c r="F55" s="36">
        <f>F43+F53</f>
        <v>3840574.62</v>
      </c>
      <c r="G55" s="34"/>
    </row>
    <row r="59" spans="1:7" x14ac:dyDescent="0.2">
      <c r="A59" s="27" t="s">
        <v>54</v>
      </c>
    </row>
    <row r="60" spans="1:7" x14ac:dyDescent="0.2">
      <c r="A60" s="27" t="s">
        <v>75</v>
      </c>
    </row>
  </sheetData>
  <mergeCells count="2">
    <mergeCell ref="A54:F54"/>
    <mergeCell ref="A55:B5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PS 105 2020-21 aktual.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Katarzyna Żwakuła</cp:lastModifiedBy>
  <cp:lastPrinted>2020-10-16T09:39:45Z</cp:lastPrinted>
  <dcterms:created xsi:type="dcterms:W3CDTF">2020-08-24T10:31:21Z</dcterms:created>
  <dcterms:modified xsi:type="dcterms:W3CDTF">2020-10-16T10:21:49Z</dcterms:modified>
</cp:coreProperties>
</file>