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tabRatio="500" activeTab="0"/>
  </bookViews>
  <sheets>
    <sheet name="budynki" sheetId="1" r:id="rId1"/>
    <sheet name="wyposażenie" sheetId="2" r:id="rId2"/>
    <sheet name="elektronika stacjonarna" sheetId="3" r:id="rId3"/>
    <sheet name="elektronika przenośna" sheetId="4" r:id="rId4"/>
    <sheet name="pojazdy" sheetId="5" r:id="rId5"/>
  </sheets>
  <definedNames>
    <definedName name="_xlnm.Print_Area" localSheetId="1">'wyposażenie'!$A$1:$B$248</definedName>
  </definedNames>
  <calcPr fullCalcOnLoad="1"/>
</workbook>
</file>

<file path=xl/sharedStrings.xml><?xml version="1.0" encoding="utf-8"?>
<sst xmlns="http://schemas.openxmlformats.org/spreadsheetml/2006/main" count="4079" uniqueCount="1802">
  <si>
    <t xml:space="preserve"> </t>
  </si>
  <si>
    <t>Załącznik nr A</t>
  </si>
  <si>
    <t>Wykaz budynków i budowli</t>
  </si>
  <si>
    <t>Jednostek organizacyjnych Miasta Ostrołęki</t>
  </si>
  <si>
    <t>07 - 400 Ostrołęka, plac generała Józefa Bema 1</t>
  </si>
  <si>
    <t>Lp.</t>
  </si>
  <si>
    <t>Nazwa budynku, adres</t>
  </si>
  <si>
    <t>Rok budowy</t>
  </si>
  <si>
    <t>Powierzchnia użytkowa w m2</t>
  </si>
  <si>
    <t>Wartość odtworzeniowa</t>
  </si>
  <si>
    <t>Konstrukcja ścian, dachu i więźby dachowej</t>
  </si>
  <si>
    <t>Zabezpieczenia  przeciwpożarowe i przeciw kradzieżowe/ Uwagi</t>
  </si>
  <si>
    <t xml:space="preserve">01. Urząd Miasta Ostrołęki, 07 - 400 Ostrołęka, plac generała Józefa Bema 1, NIP: 7582142002, Regon: 550668410 </t>
  </si>
  <si>
    <t>1.</t>
  </si>
  <si>
    <t>Budynek biurowy (nieużytkowany), Ostrołęka, ul. Starosty Kosa, dz. 40413/2, pow. 0,0621 ha</t>
  </si>
  <si>
    <t>wolnostojący, niepodpiwniczony, jednokondygnacyjny, murowany z pojawiającym się azbestem, fundamenty betonowe, stropodach, konstrukcja drewniana, pokryty papą</t>
  </si>
  <si>
    <t>brak</t>
  </si>
  <si>
    <t>2.</t>
  </si>
  <si>
    <t>Budynek nieczynnej pływalni (nieużytkowany), Ostrołęka, ul. Piłsudskiego 6</t>
  </si>
  <si>
    <t>konstrukcja słupowo-ryglowa, żelbetowa prefabrykowana, fundamenty betonowe, zbrojone, ściany z cegły ceramicznej pełnej i kratówki, stropodach, dach dwuspadowy, konstrukcji drewnianej, papa, eternit falisty, blacha dachówkowa</t>
  </si>
  <si>
    <t>3.</t>
  </si>
  <si>
    <t>Budynek starego młyna (nieużytkowany), Ostrołęka, ul. Słowackiego 36</t>
  </si>
  <si>
    <t>wolnostojący, częściowo podpiwniczony, trzykondygnacyjny, murowany, dach dwuspadowy pokryty papą</t>
  </si>
  <si>
    <t>wolnostojący, niepodpiwniczony, jednokondygnacyjny, murowany, stropodach, pokryty papą</t>
  </si>
  <si>
    <t>4.</t>
  </si>
  <si>
    <t>Budynek magazynowo - biurowy, Ostrołęka, ul. Kołobrzeska 15, budynek A</t>
  </si>
  <si>
    <t>Wolnostojący, jednokondygnacyjny, niepodpiwniczony, fundamenty stopowe betonowe,, konstrukcja budynku stalowa szkieletowa, dach stalowy kratowany, więźba dachowa w części wykonana z dźwigarów stalowych na słupach stalowych, w części dobudowanej z krokwi drewnianych, blacha trapezowa ocynkowana</t>
  </si>
  <si>
    <t>Budynek biurowy, Ostrołęka, ul. Kołobrzeska 15 budynek C</t>
  </si>
  <si>
    <t>wolnostojący, niepodpiwniczony, jednokondygnacyjny, murowany, fundamenty żelbetonowe monolityczne, stropodach, papa asfaltowa na lepiku</t>
  </si>
  <si>
    <t>Budynek biurowy (nieużytkowany), Ostrołęka, ul. Kołobrzeska 15, budynek D</t>
  </si>
  <si>
    <t>wolnostojący, jednokondygnacyjny, niepodpiwniczony, fundamenty betonowe, ściany zewnętrzne konstrukcja stalowa wypełnione ociepleniem od wewnątrz obite płytą gipsową, od zewnątrz blachą obmurowane gazobetonem, otynkowane i ocieplone styropianem z tynkiem cienkowarstwowym, ściany wewnętrzne – nośne murowane, działowe – szkieletowe z płyty gipsowo-kartonowej na ruszcie stalowym. Dach stropodach dwuspadowy pokryty blachą falistą, na płytach prefabrykowanych korytkowych ocieplony wełną mineralną,więźba dachowa z belek stalowych, strop – sufit podwieszany z płyt gipsowo-kartonowych na ruszcie stalowym</t>
  </si>
  <si>
    <t xml:space="preserve">Budynek magazynowo - biurowy, Ostrołęka, ul. Kołobrzeska 15, budynek E </t>
  </si>
  <si>
    <t>murowany, jednokondygnacyjny, niepodpiwniczony, fundamenty stopowe, betonowe, konstrukcja budynku stalowa szkieletowa, dach dwuspadowy, stalowy kratowany, blacha trapezowa</t>
  </si>
  <si>
    <t>Budynek dyżurki (nieużytkowany), Ostrołęka, ul. Kołobrzeska 15, budynek F</t>
  </si>
  <si>
    <t>wolnostojący, niepodpiwniczony, jednokondygnacyjny, murowany, fundamenty żelbetonowe monolityczne, ściany zewnętrzne murowane z cegły wapienno-piaskowej i gazobetonu, ocieplone styropianem metodą „lekką mokrą”, wykonano cokół z płytek elewacyjnych, ściany wewnętrzne: działowe z płyty wiórowej, malowane farbą akrylową, strop – płyta żelbetowa, dach jednospadowy pokryty papą</t>
  </si>
  <si>
    <t>5.</t>
  </si>
  <si>
    <t>Budynek magazynowy, Ostrołęka, ul. Kołobrzeska 11a</t>
  </si>
  <si>
    <t>fundament betonowy, ściany z cegły kratówki, strop żelbetowy, stropodach, więźba dachowa drewniana pokryta płytą dachową, żelbetową, żebrowaną, budynek parterowy, wolnostojący, niepodpiwniczony</t>
  </si>
  <si>
    <t>6.</t>
  </si>
  <si>
    <t>Budynek biurowy (nieużytkowany), Ostrołęka, ul. Bogusławskiego 4</t>
  </si>
  <si>
    <t>fundament betonowy, ściany z cegły wapienno – piaskowej, strop żelbetowy, stropodach, żelbetowy z płyt kanałowych pokryty papą, budynek biurowo – usługowy, wolnostojący, jednopiętrowy, podpiwniczony</t>
  </si>
  <si>
    <t>7.</t>
  </si>
  <si>
    <t>Budynek mieszkalny (nieużytkowany), Ostrołęka, ul. 11 Listopada 110C</t>
  </si>
  <si>
    <t>budynek mieszkalny, murowany, dach dwuspadowy, pokryty blachą</t>
  </si>
  <si>
    <t>8.</t>
  </si>
  <si>
    <t>Budynek mieszkalno - administracyjny, Ostrołęka, ul. Spokojna 16, dz. 21136 o pow. 0,0502</t>
  </si>
  <si>
    <t>Budynek murowany, dwukondygnacyjny, niepodpiwniczony z garażem, ściany z cegły silikatowej i bloczków z betonu komórkowego, fundamenty betonowe, stropy żelbetowe wylewane, Dach konstrukcji drewnianej, dwuspadowy, Blacha stalowa trapezowa ocynkowana</t>
  </si>
  <si>
    <t>Budynek gospodarczy, Ostrołęka, ul. Spokojna 16, dz. 21136 o pow. 0,0502</t>
  </si>
  <si>
    <t>Budynek wolnostojący, parterowy, niepodpiwniczony, ściany na fundamentach betonowych, stropodach żelbetowy, jednospadow, blacha stalowa trapezowa ocynkowana</t>
  </si>
  <si>
    <t>9.</t>
  </si>
  <si>
    <t>Budynek biurowy (nieużytkowany), Ostrołęka, ul. Kościuszki 29, dz. 20619, pow. 0,1398 ha</t>
  </si>
  <si>
    <t>Przed 1939</t>
  </si>
  <si>
    <t>fundamenty murowane z cegły, ściany murowane z cegły ceramicznej, stropy drewniane, dach dwuspadowy , drewniany, więźba dachowa drewniana  krokwiowo- płatwiowa, pokryte blachą ocynkowaną, budynek dwukondygnacyjny, trzytraktowy budowany w technologii tradycyjnej, posiada nieużytkowe poddasze i węzeł w części piwnicznej</t>
  </si>
  <si>
    <t>Budynek pomocniczy (nieużytkowany), Ostrołęka, ul. Kościuszki 29, dz. 20619, pow. 0,1398 ha</t>
  </si>
  <si>
    <t>murowany, stropodach pokryty papą, budynek pomocniczy</t>
  </si>
  <si>
    <t>10.</t>
  </si>
  <si>
    <t>Aleja Wojska Polskiego 23A, dz. 30024/2, pow. 0,0388 ha</t>
  </si>
  <si>
    <t>fundament betonowy, ściany z cegły ceramicznej (carskiej), strop żelbetowy, elewacja z białego cementu, nakrapiana, dach dwuspadowy, drewniany, więźba dachowa drewniana pokryta blachą stalową nieocynkowaną, budynek parterowy, wolnostojący, niepodpiwniczony</t>
  </si>
  <si>
    <t>11.</t>
  </si>
  <si>
    <t>Budynek biurowy (nieużytkowany), Ostrołęka, ul. Kościuszki dz. 20676/1, 20676/2, 20676/3, 20676/4</t>
  </si>
  <si>
    <t>budynek trzykondygnacyjny, podpiwniczony, konstrukcja budynku tradycyjna, murowana. Fundament betonowy, ściany murowane z cegły, na zaprawie cementowo – wapiennej, stropy żelbetowe nad piwnicą, międzypiętrowe drewniane, stropodach z płyt korytkowych, pokryty eternitem falistym, budynek biurowy, blok A</t>
  </si>
  <si>
    <t>Budynek biurowy, (nieużytkowany), Ostrołęka, ul. Kościuszki dz. 20676/1, 20676/2, 20676/3, 20676/4</t>
  </si>
  <si>
    <t>budynek dwukondyknacyjny, jednoklatkowy, podpiwniczony, z poddaszem częściowo użytkowym, konstrukcja budynku tradycyjna, murowana, Fundamenty betonowe, ściany murowane z cegły, na zaprawie cementowo – wapiennej, stropy żelbetowe nad piwnicą, międzypiętrowe drewniane, dach konstrukcji drewnianej, czterospadowy, pokryty eternitem falistym, budynek biurowy, blok B</t>
  </si>
  <si>
    <t>budynek dwukondyknacyjny, jednoklatkowy, podpiwniczony, z poddaszem częściowo użytkowym, konstrukcja budynku tradycyjna, murowana, Fundamenty betonowe, ściany murowane z cegły, na zaprawie cementowo – wapiennej, stropy żelbetowe nad piwnicą, międzypiętrowe drewniane, dach konstrukcji drewnianej, czterospadowy, pokryty eternitem falistym, budynek biurowy, blok C</t>
  </si>
  <si>
    <t>Budynek - biuro przepustek (nieużytkowany), Ostrołęka, ul. Kościuszki dz. 20676/1, 20676/2, 20676/3, 20676/4</t>
  </si>
  <si>
    <t>budynek jednokondygnacyjny, niepodpiwniczony,  konstrukcja budynku tradycyjna, murowana, Fundamenty żelbetowe, zbrojone, ściany murowane z cegły, na zaprawie cementowo – wapiennej, stropodach DZ-3, pokryty papą, biuro przepustek</t>
  </si>
  <si>
    <t>Pawilon aresztowy (nieużytkowany), Ostrołęka, ul. Kościuszki dz. 20676/1, 20676/2, 20676/3, 20676/4</t>
  </si>
  <si>
    <t>budynek dwukondygnacyjny, dwuklatkowy, podpiwniczony, konstrukcja budynku tradycyjna, murowana, Fundamenty betonowe, ściany murowane z cegły, na zaprawie cementowo – wapiennej, stropy żelbetowe, stropodach z płyt korytkowych, jednospadowy, pokryty papą asfaltową, pawilon aresztowy, blok H</t>
  </si>
  <si>
    <t>Budynek warsztatu naprawczego (nieużytkowany), Ostrołęka, ul. Kościuszki dz. 20676/1, 20676/2, 20676/3, 20676/4</t>
  </si>
  <si>
    <t>budynek jednokondygnacyjny, niepodpiwniczony,  konstrukcja budynku tradycyjna, murowana, Fundamenty żelbetowe, zbrojone, ściany murowane z cegły, na zaprawie cementowo – wapiennej,stropy żelbetowe, zbrojone stalą, stropodach pokryty papą, budynek warsztatu naprawczego samochodów</t>
  </si>
  <si>
    <t>Budynek garaży z częścią administracyjno-socjalną-świetlicą (nieużytkowany), Ostrołęka, ul. Kościuszki dz. 20676/1, 20676/2, 20676/3, 20676/4</t>
  </si>
  <si>
    <t>budynek dwukondygnacyjny, niepodpiwniczony w części administracyjno – socjalnej, natomiast parterowy w części boksów garażowych,  konstrukcja budynku tradycyjna, murowana, Fundamenty żelbetowe, zbrojone, ściany murowane z cegły, na zaprawie cementowo – wapiennej, stropy żelbetowe, zbrojone stalą, stropodach pokryty papą, budynek garaży z częścią administracyjno-socjalną-świetlicą, blok F</t>
  </si>
  <si>
    <t>Budynek administracyjny (nieużytkowany), Ostrołęka, ul. Kościuszki dz. 20676/1, 20676/2, 20676/3, 20676/4</t>
  </si>
  <si>
    <t>budynek parterowy, niepodpiwniczony, konstrukcja budynku tradycyjna, murowana, Fundamenty żelbetowe, zbrojone, ściany murowane z cegły, na zaprawie cementowo – wapiennej, dach konstrukcji drewnianej, dwuspadowy, pokryty eternitem falistym, budynek administracyjny, blok D</t>
  </si>
  <si>
    <t>Budynek gospodarczy (nieużytkowany), Ostrołęka, ul. Kościuszki dz. 20676/1, 20676/2, 20676/3, 20676/4</t>
  </si>
  <si>
    <t>budynek parterowy, podpiwniczony, konstrukcja budynku tradycyjna, murowana, Fundamenty betonowe, ściany murowane z cegły, na zaprawie cementowo – wapiennej, stropodach, jednospadowy, pokryty papą asfaltową, budynek gospodarczy Nr I</t>
  </si>
  <si>
    <t>budynek parterowy, podpiwniczony, konstrukcja budynku tradycyjna, murowana, Fundamenty betonowe, ściany murowane z cegły, na zaprawie cementowo – wapiennej, stropodach, jednospadowy, pokryty papą asfaltową, budynek gospodarczy Nr II</t>
  </si>
  <si>
    <t>12.</t>
  </si>
  <si>
    <t>Budynek mieszkalny, Ostrołęka, Sienkiewicza 46</t>
  </si>
  <si>
    <t>murowany, stropodach, papa</t>
  </si>
  <si>
    <t>monitoring wizyjny</t>
  </si>
  <si>
    <t>13.</t>
  </si>
  <si>
    <t>Budynek mieszkalny, Ostrołęka, Sienkiewicza 48</t>
  </si>
  <si>
    <t>1972</t>
  </si>
  <si>
    <t>492,75</t>
  </si>
  <si>
    <t>14.</t>
  </si>
  <si>
    <t>Budynek mieszkalny, Ostrołęka, ul. Padlewskiego 51 a</t>
  </si>
  <si>
    <t>murowany, dwuspadowy, blacha</t>
  </si>
  <si>
    <t>15.</t>
  </si>
  <si>
    <t>Budynek mieszkalny, Ostrołęka, ul. Padlewskiego 51 b</t>
  </si>
  <si>
    <t>murowany, dwuspadowy, blacha trapezowa</t>
  </si>
  <si>
    <t>16.</t>
  </si>
  <si>
    <t>Budynek mieszkalny, Ostrołęka, ul. Padlewskiego 51 c</t>
  </si>
  <si>
    <t>17.</t>
  </si>
  <si>
    <t>Budynek biurowo-admistracyjny, Ostrołęka, aleja Wojska Polskiego 40</t>
  </si>
  <si>
    <t>18.</t>
  </si>
  <si>
    <t>Budynek mieszkalny, Ostrołęka, ul. Żeromskiego 29B</t>
  </si>
  <si>
    <t>19.</t>
  </si>
  <si>
    <t>Budynek biurowo-administarcyjny i mieszkalny, Ostrołęka, ul. Berka Joselewicza 2</t>
  </si>
  <si>
    <t xml:space="preserve"> m.105,30             uż.373,40</t>
  </si>
  <si>
    <t>20.</t>
  </si>
  <si>
    <t>Budynek biurowo-administracyjny, Ostrołęka, ul.Kościuszki 21</t>
  </si>
  <si>
    <t>przed 1920</t>
  </si>
  <si>
    <t>21.</t>
  </si>
  <si>
    <t>Galeria Ostrołęcka, Ostrołęka, Plac Bema 14</t>
  </si>
  <si>
    <t>murowany, wielospadowy blacha</t>
  </si>
  <si>
    <t>22.</t>
  </si>
  <si>
    <t>Budynek dworca kolejowego, Ostrołęka, PKP Plac Dworcowy</t>
  </si>
  <si>
    <t>23.</t>
  </si>
  <si>
    <t>Budynek mieszkalny, Ostrołęka, ul. Sienkiewicza 54B</t>
  </si>
  <si>
    <t>24.</t>
  </si>
  <si>
    <t>Budynek biurowo-administracyjny, Ostrołęka, ul. Mazowiecka 2</t>
  </si>
  <si>
    <t>25.</t>
  </si>
  <si>
    <t>Budynek mieszkalny, Ostrołęka, ul.Koszarowa 6</t>
  </si>
  <si>
    <t>26.</t>
  </si>
  <si>
    <t>Budynek mieszkalny (nieużytkowany), Ostrołęka, ul. Warszawska 25B</t>
  </si>
  <si>
    <t>drewniany, dwuspadowy, papa</t>
  </si>
  <si>
    <t>27.</t>
  </si>
  <si>
    <t>Budynek gospodarczo-socjalny, Ostrołęka, ul. Leśna</t>
  </si>
  <si>
    <t>obiekt kontenerowy, dwuspadowy, papa</t>
  </si>
  <si>
    <t>28.</t>
  </si>
  <si>
    <t>Budynek mieszkalny, Ostrołęka, ul. Mieszka I</t>
  </si>
  <si>
    <t>29.</t>
  </si>
  <si>
    <t>Budynek z poddaszem przy ul. Kołobrzeskiej 18</t>
  </si>
  <si>
    <t>30.</t>
  </si>
  <si>
    <t>Budynek biurowy, Ostrołęka, plac gen. J. Bema 1</t>
  </si>
  <si>
    <t>Fundamenty: z kamienia i cegły ceramicznej,                                                                                                        Ściany nośne: z cegły ceramicznej pełnej,                                                    Stropy: murowane na belkach stalowych systemu Kleina z płytą ciężką, częściowo żelbetowe monolityczne,                                                                         Dach: wielospadowy, drewniany, płatwiowo kleszczowy, wielospadowy</t>
  </si>
  <si>
    <t>system alarmu pożarowego,                  system alarmu włamania</t>
  </si>
  <si>
    <t>31.</t>
  </si>
  <si>
    <t xml:space="preserve">Budynek biurowy, Ostrołęka, plac gen. J. Bema 2 </t>
  </si>
  <si>
    <t>32.</t>
  </si>
  <si>
    <t>Budynek biurowy, Ostrołęka, plac gen. J. Bema 3</t>
  </si>
  <si>
    <t>33.</t>
  </si>
  <si>
    <t>Budynek biurowy, Ostrołęka, plac gen. J. Bema 4</t>
  </si>
  <si>
    <t>34.</t>
  </si>
  <si>
    <t>Budynek biurowy - Archiwum, Ostrołęka, plac gen. J. Bema 2</t>
  </si>
  <si>
    <t xml:space="preserve">Budynek parterowy nie podpiwniczone, murowane z cegły wapienno piaskowej, ceramicznej i gazobetonu,                                                    Dachostropy: na płycie z  drobnowymiarowych elementów stropowych pokrytych papą. </t>
  </si>
  <si>
    <t>35.</t>
  </si>
  <si>
    <t>36.</t>
  </si>
  <si>
    <t>Budynek biurowy, Ostrołęka, ul. gen. T. Kościuszki 45</t>
  </si>
  <si>
    <t>Fundamenty: beton monolityczny i bloczki betonowe,                                                                               Ściany nośne: murowane z gazobetonu i cegły wapienno-piaskowej,                                                    Stropy: drobnowymiarowe prefabrykowane, częściowo monolityczne,                                                    Dach: wielospadowy, drewniany, płatwiowo kleszczowy, dwuspadowy</t>
  </si>
  <si>
    <t>37.</t>
  </si>
  <si>
    <t>Budynek biurowo-administracyjny, Ostrołęka, Króla Jana Kazimierza 1</t>
  </si>
  <si>
    <t>38.</t>
  </si>
  <si>
    <t>Budynek socjalno-magazynowy OSP, 07 - 410 Ostrołęka, ul. Jana Kazimierza 1</t>
  </si>
  <si>
    <t xml:space="preserve">ława fundamentowa zbrojona, fundament murowany z bloczków betonowych, ściany z bloczków wapienno – piaskowych szer. 36 cm, ocieplenie ścian – styropian 10 cm, elewacja zewnętrzna – tynk akrylowy, konstrukcja dachu – nad częścią socjalną, strop betonowy zbrojony, drewniana więźba dachowa i przykrycie blachą trapezową. Nad częścią garażową – drewniana więźba dachowa i pokrycie z blachy trapezowej, od spodu podbitka z blachy panelowej. Ocieplenie – wata szklana. </t>
  </si>
  <si>
    <t>39.</t>
  </si>
  <si>
    <t>Obiekt mostowy przez rzekę Omulew usytuowany w ulicy Warszawskiej w ciągu drogi krajowej nr 61 (JNI 01026329)</t>
  </si>
  <si>
    <t>brak danych</t>
  </si>
  <si>
    <t>Układ statystyczny: ciągły, rodzaj konstrukcji dźwigarów:  płyta pełna  monolityczna, materiał konstrukcji dźwigarów: beton zbrojony, rodzaj konstrukcji pomostu: płyta monolityczna, materiał konstrukcji pomostu: beton zbrojony</t>
  </si>
  <si>
    <t>40.</t>
  </si>
  <si>
    <t>Obiekt mostowy przez rzekę Narew usytuowany w ulicy Mostowej w ciągu drogi krajowej nr 61 (JNI 01026328)</t>
  </si>
  <si>
    <t>1954/2018</t>
  </si>
  <si>
    <t>Układ statystyczny: ciągły, 4-dźwigarowy, rodzaj konstrukcji dźwigarów: belki zespolone płytą, materiał konstrukcji dźwigarów: stal, rodzaj konstrukcji pomostu: płyta żelbetowa, materiał konstrukcji pomostu: beton zbrojony</t>
  </si>
  <si>
    <t>41.</t>
  </si>
  <si>
    <t>Obiekt mostowy przez rzekę Czeczotka usytuowany w alei Wojska Polskiego w ciągu drogi krajowej nr 61 (JNI 01026327)</t>
  </si>
  <si>
    <t>Układ statystyczny: swobodnie podparty, rodzaj konstrukcji dźwigarów:płyta pełna monolityczna, materiał konstrukcji dźwigarów: beton zbrojony, rodzaj konstrukcji pomostu: płyta monolityczna, materiał konstrukcji pomostu: beton zbrojony</t>
  </si>
  <si>
    <t>42.</t>
  </si>
  <si>
    <t>Obiekt mostowy przez rzekę Narew usytuowany w ciągu drogi powiatowej ulicy Obozowej (JNI 01026330)</t>
  </si>
  <si>
    <t>Układ statystyczny:ciągły, swobodnie podparty, łukowy; rodzaj konstrukcji dźwigarów:belki zespolone płytą, materiał konstrukcji dźwigarów: stal; rodzaj konstrukcji pomostu: płyta monolityczna, materiał konstrukcji pomostu: beton zbrojony</t>
  </si>
  <si>
    <t>43.</t>
  </si>
  <si>
    <t>Kładka w ciągu DK nr 61 w ulicy Romualda Traugutta</t>
  </si>
  <si>
    <t xml:space="preserve">Jednoprzęsłowa kładka dla pieszych, stalowa, nadziemna, wraz ze schodami wejściowymi stalowymi z obu stron kładki, windą panoramiczną od strony parku miejskiego i windą usytuowaną w pylonie żelbetowym. Kładka wyposażona w instalację elektryczną i sanitarno - odwodnieniową. Charakterystyka obiektu: całkowita długość kładki: 50,25 m; szerokość użytkowa przejścia :3,20 m, maksymalna wysokość kładki: 10,10 m, minimalna wysokość przejazdu pod kładką: 4,80 m, maksymalna wysokość pylonu: 20,50m. Decyzje na użytkowanie kładki wydane w 2019 r. </t>
  </si>
  <si>
    <t>Razem:</t>
  </si>
  <si>
    <t>liczba pracowników w jednostce: 267</t>
  </si>
  <si>
    <t>poz. 10, 11 - właściciel Skarb Państwa</t>
  </si>
  <si>
    <t>poz. 38 - właściciel OSP Ostrołęka</t>
  </si>
  <si>
    <t>poz. 1,5, 40,43 podana wartość - wartość księgowa brutto</t>
  </si>
  <si>
    <t>02. Przedszkole Miejskie Nr 1"Kraina Uśmiechu"  w Ostrołęce, 07 - 410 Ostrołęka, ul. rtm W.Pileckiego 11A, NIP:7582073838  Regon: 551263187</t>
  </si>
  <si>
    <t>Przedszkole Miejskie Nr 1"Kraina Uśmiechu"  w Ostrołęce użytkuje dwa oddzielne lokale, których właścicielem jest Spółdzielnia Mieszkaniowa CENTRUM (jeden lokal na ul.Sikorskiego 2 – 105,77,  drugi lokal na ul.Pileckiego 11A)</t>
  </si>
  <si>
    <t>Liczba pracowników w jednostce: 23</t>
  </si>
  <si>
    <t>03. Przedszkole Miejskie Nr 5 z Oddziałami Integracyjnymi "Leśna Kraina" w Ostrołęce, 07 - 401 Ostrołęka, ul.  Piękna 12, NIP: 758-20-74-306, Regon: 551263170</t>
  </si>
  <si>
    <t>Budynek przedszkola  łacznie z ogrodzeniem</t>
  </si>
  <si>
    <t>1961 r., termomodernizacja 16.01.2014 r</t>
  </si>
  <si>
    <t>fundamenty betonowe monolityczne, ściany budynku -cegła pełna, stropy DZ - 3, stropodach wentylowany z płyt korytkowych, schody żelbetowe monolityczne</t>
  </si>
  <si>
    <t>teren ogrodzony, monitoring zewnętrzny</t>
  </si>
  <si>
    <t>Liczba pracowników w jednostce: 46</t>
  </si>
  <si>
    <t>04. Przedszkole Miejskie Nr 7 "Tęczowa Kraina" w Ostrołęce, 07 - 410 Ostrołęka, ul. dr Józefa Psarskiego 24, NIP: 758-20-77-894, Regon: 551266211</t>
  </si>
  <si>
    <t>Przedszkole Miejskie Nr 7 Tęczowa Kraina w Ostrołęce, ul. dr Józefa Psarskiego 24</t>
  </si>
  <si>
    <t xml:space="preserve">1976 termomodernizacja budynku w 2013 roku </t>
  </si>
  <si>
    <t>625,47 m2</t>
  </si>
  <si>
    <t xml:space="preserve">Konstrukcja wielkoblokowa, układ ścian nośnych podłużny. Usztywnienie budynku stanowia wieńce, nadproża i ściany wiatrowe.Ławy fundamentowe - żelbetowe. Ściany zewnętrzne murowane warstwowe; strop nad piwnicą - strop prefabrykowany DZ-3; strop nad parterem i piętrem - strop z płyt kanałowych; stropodach wentylowany - nachylenie połaci 5%;pokrycie dachu - stropodach wentylowany, kryty papą, strop nad ostatnią kondygnacją ocieplony wełną mineralną. </t>
  </si>
  <si>
    <t>Monitoring wewnętrzny (uruchamiany po zamknięciu budynku - czujniki ruchu); monitoring zewnętrzny (5 kamer zewnętrznych, zapis na wodeorejestratorze). Budynek wyposażony w system oświetlenia awaryjnego i system oddymiania; klatki schodowe pozamykane; drzwi o odporności ogniowej; wykładziny dywanowe w salach dydaktycznych trodnozapalne. Hydrany wewnętrzne i gaśnice.</t>
  </si>
  <si>
    <t>Liczba pracowników w jednostce: 37</t>
  </si>
  <si>
    <t>05. Przedszkole Miejskie Nr 8 " Kraina Radości" w Ostrołęce, 07 - 410 Ostrołęka, ul. Prądzyńskiego 12, NIP: 758-207-56-71, Regon: 551263939</t>
  </si>
  <si>
    <t>Budynek przedszkolny  +
Termomodernizacja budynku przedszkola +
Oddymianie klatek schodowych budynku</t>
  </si>
  <si>
    <t>1978,
modernizacja-2011,
oddymianie-2018</t>
  </si>
  <si>
    <t>Fundamenty monolityczne żelbetowe, 
Ściany kontrukcyjne Wielki blok Żerań, 
Stropy Wielki blok Żerań, 
Stropodach wentylowany z płyt korytkowych, 
Schody prefabrykowane.</t>
  </si>
  <si>
    <t>Obiekt wyposażony w gaśnice i hydranty;
System oddymiania; 
Monitorowanie obiektu -firma ochroniarska.</t>
  </si>
  <si>
    <t>Liczba pracowników w jednostce:  28</t>
  </si>
  <si>
    <t>06. Przedszkole Miejskie Nr 9 "Bajkowa Kraina" w Ostrołęce, 07 - 410 Ostrołęka, ul. Ks. Franciszka Blachnickiego 16, NIP: 7582073270, Regon: 551262963</t>
  </si>
  <si>
    <t>Siedziba Przedszkola Miejskiego Nr 9 mieści się w budynku Szkoły Podstawowej im. Jana Pawła II w Ostrołęce na zasadzie wynajmu pomieszczeń</t>
  </si>
  <si>
    <t>Liczba pracowników w jednostce: 38</t>
  </si>
  <si>
    <t>07. Przedszkole Miejskie Nr 10 w Ostrołęce, 07 - 410 Ostrołęka, ul. Mazowiecka 7, NIP: 758-20-73-896, Regon: 551263721</t>
  </si>
  <si>
    <t>Przedszkole Miejskie Nr 10, 07-410 Ostrołęka, ul. Mazowiecka 7</t>
  </si>
  <si>
    <t>Konstrukcja obiektu drewniana w technologii „STOLBUD CIECHANÓW”</t>
  </si>
  <si>
    <t xml:space="preserve">Gaśnica proszkowa szt.2, gaśnica proszkowa szt.4, gaśnica śniegowa szt.1, gaśnica gastronomiczna szt.1. Hydranty szt.3., Instalacja odgromieniowa,Monitoring antywłamaniowy </t>
  </si>
  <si>
    <t>Liczba pracowników w jednostce: 30</t>
  </si>
  <si>
    <t>08. Przedszkole Miejskie  Nr 13 "Kraina Przygód" w Ostrołęce , 07 - 410 Ostrołęka, ul. Dzieci Polskich 5, NIP: 758 -20 -75 -642, Regon: 551264229</t>
  </si>
  <si>
    <t>Budynek</t>
  </si>
  <si>
    <t>1983/84</t>
  </si>
  <si>
    <t>ściany, fundamenty betonowe-częśc niepodpiwniczona: ściany, fundamenty żelbetowe -częśc podpiwniczona: stropy prefbrykat -Żera; stropodach wentylowany - płyty korytkowe;ściany konstr.perefabr -Żerań</t>
  </si>
  <si>
    <t>system alarmowy</t>
  </si>
  <si>
    <t>Liczba pracowników w jednostce: 32</t>
  </si>
  <si>
    <t>09. Przedszkole Miejskie Nr 15 "Kraina Marzeń" w Ostrołęce, 07 - 410 Ostrołęka, ul. Jaracza 5, NIP: 7582077888, Regon: 551265996</t>
  </si>
  <si>
    <t>Przedszkola Miejskie Nr 15 Kraina Marzeń w Ostrołęce</t>
  </si>
  <si>
    <t xml:space="preserve">Stropodach płyty korytkowe oparte na sciankach kolankowych pokrycie stanowi papa na lepiku </t>
  </si>
  <si>
    <t xml:space="preserve">Hydrant wewnętrzny,gaśnice, monitoring czujki wewnętrzne -Agencja ochrony </t>
  </si>
  <si>
    <t>Liczba pracowników w jednostce: 18</t>
  </si>
  <si>
    <t>10. Przedszkole Miejskie Nr 16 "Kraina Odkrywców" w Ostrołęce, 07 - 409 Ostrołęka, ul. Powstańców 4, NIP: 7582073821, Regon: 551263336</t>
  </si>
  <si>
    <t>Predszkole Miejskie Nr 16 w Ostrołece ul. Powstańców 4</t>
  </si>
  <si>
    <t xml:space="preserve">1982,modernizacja 2010  </t>
  </si>
  <si>
    <t xml:space="preserve">konstrukcja drewniana Stolbud Ciechanów </t>
  </si>
  <si>
    <t>monitoring, teren ogrodzony</t>
  </si>
  <si>
    <t>Liczba pracowników w jednostce: 36</t>
  </si>
  <si>
    <t>11. Przedszkole Miejskie Nr 17 "Kraina Misiów" w Ostrołęce, 07 - 410 Ostrołęka, ul. M.Konopnickiej 6, NIP: 7582073264, Regon: 551263224</t>
  </si>
  <si>
    <t>Budynek przedszkolny, Ostrołęka, ul. M.Konopnickiej 6</t>
  </si>
  <si>
    <t>1988 (termomodernizacja, remont generalny w 2014 r.)</t>
  </si>
  <si>
    <t xml:space="preserve">Fundamenty - monolityczne, żelbetowe, ściany- wielki blok żerański,stropy - prefabrykowane żerańskie typ szkolny, stropodach - wentylowany z płyt korytkowych, schody żelbetowe, fragmenty scian niemodularnych ( z dużą ilością okien) są murowane jako ściana warstwowa z gazobetonu, styropianu i cegły pełnej </t>
  </si>
  <si>
    <t>system alarmoy wraz z monitoringiem zewnętrznym, zabezpieczenia p.pożarowe - w zakresie podstawowym wymaganym przepisami p.poż</t>
  </si>
  <si>
    <t>Liczba pracowników w jednostce: 40</t>
  </si>
  <si>
    <t>poz. 1 Trwały zarząd na rzecz PM 17</t>
  </si>
  <si>
    <t>12. Przedszkole Miejskie nr 18 w Ostrołęce, 07 - 417 Ostrołęka, ul. Karłowicza 18, NIP: 758-20-77-285, Regon: 551266228</t>
  </si>
  <si>
    <t>Przedszkole Miejskie Nr 18 w Ostrołęce, ul. Karłowicza 18, 07-417 Ostrołęka</t>
  </si>
  <si>
    <t>ściany - bloczki gazobetonowe i cegła, stropy żelbetonowe, więźba dachowa - konstrukcja drewniana pokryta  eternitem</t>
  </si>
  <si>
    <t>instalacja systemu oddymiania</t>
  </si>
  <si>
    <t>Liczba pracowników w jednostce: 21</t>
  </si>
  <si>
    <t>13. Szkoła Podstawowa Nr 1 im. Stanisława Jachowicza w Ostrołęce, 07 - 410 Ostrołęka, 07 - 410 Ostrołęka, ul. gen. A.E. Fieldorfa "Nila" 4/6, NIP: 7582071012, Regon: 000694617</t>
  </si>
  <si>
    <r>
      <rPr>
        <b/>
        <sz val="8"/>
        <rFont val="Arial"/>
        <family val="2"/>
      </rPr>
      <t xml:space="preserve">Budynek z salą gimnastyczną, </t>
    </r>
    <r>
      <rPr>
        <sz val="8"/>
        <rFont val="Arial"/>
        <family val="2"/>
      </rPr>
      <t xml:space="preserve"> Szkoła Podstawowa Nr 1, ul. A.E. Fieldorfa "NILA" 4/6,  07-410 Ostrołęka</t>
    </r>
  </si>
  <si>
    <t>Obiekt wzniesiony w technologi mieszanej, wielki Blok Żerań i tradycyjny,stropy żeranskie</t>
  </si>
  <si>
    <t xml:space="preserve">Agencja Ochrony Osób i Mienia  </t>
  </si>
  <si>
    <r>
      <rPr>
        <b/>
        <sz val="8"/>
        <rFont val="Arial"/>
        <family val="2"/>
      </rPr>
      <t xml:space="preserve">Budynek gospodarczy, </t>
    </r>
    <r>
      <rPr>
        <sz val="8"/>
        <rFont val="Arial"/>
        <family val="2"/>
      </rPr>
      <t>Szkoła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Podstawowa nr 1,     ul. A.E. Fieldforfa"NILA" 4/6,    07-410 Ostrołęka                 </t>
    </r>
  </si>
  <si>
    <t>Liczba pracowników w jednostce: 107</t>
  </si>
  <si>
    <t>14. Szkoła Podstawowa Nr 2 im. Stanisława Staszica w Ostrołęce , 07 - 410 Ostrołęka, ul. Papiernicza 1, NIP:758 20 80 732, Regon: 000694623</t>
  </si>
  <si>
    <t>Szkoła Podstawowa nr 2 im. Stanisława Staszica 07-410 Ostrołęka, ul. Papiernicza 1+ Sala gimnastyczna- modernizacja - położenie elewacji, wymiana okien oraz nowe pokrycie dachowe.</t>
  </si>
  <si>
    <t>1970
2005 - 2007</t>
  </si>
  <si>
    <t>Ściany murowane, Strop i podciągi żelbetowe monolistczne, Stropodach wentylowany z płyt korytkowych, dach pokryty papą.</t>
  </si>
  <si>
    <t>Budynek jest wyposażony w system alarmowy oraz monitoring wizyjny. Nad bezpieczeństwem w porze nocnej odpowiada Firma ochrony. Szkoła wyposażona jest w gaśnice oraz hydranty gaśnicze wewnątrz budynku.</t>
  </si>
  <si>
    <t>Liczba pracowników w jednostce: 108</t>
  </si>
  <si>
    <t>15. Szkoła Podstawowa Nr 3 im. Adama Mickiewicza w Ostrołęce, 07 - 417 Ostrołęka, ul. I.J. Skowrońskiego 8, NIP:7582042335, Regon: 000694630</t>
  </si>
  <si>
    <t>Budynek Szkoły Podstawowej Nr3 im Adama Mickiewicza w Ostrołęce</t>
  </si>
  <si>
    <t>ściany- bloczki gazobetonowe, cegła silikatowa , dachy- stropodach wentylowany z elementów prefabrykowanych , pokrycie papa asfaltowa</t>
  </si>
  <si>
    <t>gaśnice zgodnie z wymogami , monitoring wizyjny</t>
  </si>
  <si>
    <t>Liczba pracowników w jednostce: 59</t>
  </si>
  <si>
    <t>16. Szkoła Podstawowa Nr 4 w Ostrołęce, 07-401 Ostrołęka, ul. Legionowa 17, NIP: 7582073235, Regon: 551255756</t>
  </si>
  <si>
    <t>Legionowa 17 (budynek główny w tym 2 sale gimn. o pow. 124,8 m2 i 248,24 m2)</t>
  </si>
  <si>
    <t>1958, remont wewnątrz budynku 2018</t>
  </si>
  <si>
    <t>ściany murowane posadowione na ławach fundamentowych, stropy żelbetowe</t>
  </si>
  <si>
    <t>hydranty wewnętrzne (4 szt.), wyłącznik prądu pożarowy, instalacja alarmowa, monitoring wizyjny</t>
  </si>
  <si>
    <t>Budynek biurowo-edukacyjny, Ostrołeka, ul. Legionowa 17a</t>
  </si>
  <si>
    <t>1875, remont wewnątrz budynku 2017</t>
  </si>
  <si>
    <t>ściany murowane posadowione na ławach fundamentowych, więźba dachowa drewniana pokryta dachówką ceramiczna</t>
  </si>
  <si>
    <t>wyłącznik prądu pożarowy, instalacja alarmowa, monitoring wizyjny</t>
  </si>
  <si>
    <t>Liczba pracowników w jednostce: 89</t>
  </si>
  <si>
    <t>17. Szkoła Podstawowa Nr 5 im. Zofii Niedziałkowskiej w Ostrołęce, 07 - 410 Ostrołęka, ul. Gen. J. Hallera 12, NIP: 7582071905, Regon: 000694652</t>
  </si>
  <si>
    <t>Budynek szkolny Aa, Ab, A1, C, C1, E</t>
  </si>
  <si>
    <t>ściany konstrukcji "Wielki Blok Żerań", stropy prefabrykaty żerańskie, stropodach wentylowany z płyt korytkowych, dach pokryty papą</t>
  </si>
  <si>
    <t>1. Zabezpieczenia przeciw pożarowe -hydranty, gaśnice przenośne                2. Zabezpieczenie przeciwkradzieżowe Monitoring, system kamer wizyjnych wewnętrzynych i zewnętrznych</t>
  </si>
  <si>
    <t>Sala sportowa-gimnastyczna</t>
  </si>
  <si>
    <t>Liczba pracowników w jednostce: 124</t>
  </si>
  <si>
    <t>18. Szkoła Podstawowa Nr 6 im. Orła Białego w Ostrołęce, 07 - 410 Ostrołęka, ul. H Sienkiewicza 15, NIP:758-20-55-183, Regon: 000694669</t>
  </si>
  <si>
    <t>Budynek Szkoły Podstawowej Nr 6 im Orła Białego w Ostrołęce</t>
  </si>
  <si>
    <t>1961, modernizacja 2011</t>
  </si>
  <si>
    <t>Ściany –z cegły pełnej, słupy- wylewane żelbet, stropy- klejone, dach-z płyt kanałowych kryty papą</t>
  </si>
  <si>
    <t>firma ochroniarska</t>
  </si>
  <si>
    <t>Budynek Sali gimnastycznej</t>
  </si>
  <si>
    <t>Budynek gospodarczy</t>
  </si>
  <si>
    <t>Liczba pracowników w jednostce: 114</t>
  </si>
  <si>
    <t>19. Szkoła Podstawowa Nr 10 im. Jana Pawła II w Ostrołęce, 07 - 410 Ostrołęka, ul. Ks. Franciszka Blachnickiego 16, NIP: 758-20-69-736, Regon: 550028478</t>
  </si>
  <si>
    <t>Szkoła Podstawowa Nr 10 im. Jana Pawła II w Ostrołęce, ul. ks. Franciszka Blachnickiego 16 07-410 Ostrołęka</t>
  </si>
  <si>
    <t>Konstrukcja ścian żelbetowa, dach pokryty blachodachowką</t>
  </si>
  <si>
    <t>teren szkoły jest ogrodzony, szkoła posiada monitoring  szkolny i alarm)</t>
  </si>
  <si>
    <t>Sala Sportowa</t>
  </si>
  <si>
    <t>konstrukcja ścian płyty żelbetonowe i pustak, dach konstrukcja stalowa pokryta papą</t>
  </si>
  <si>
    <t>zabezpieczenie - alarm</t>
  </si>
  <si>
    <t>Liczba pracowników w jednostce: 172</t>
  </si>
  <si>
    <t>20. I Liceum Ogólnokształcące im. Generała Józefa Bema w Ostrołęce, 07-410 Ostrołęka, ul. Traugutta 1, NIP: 758-123-10-63 REGON: 000256656</t>
  </si>
  <si>
    <t xml:space="preserve">Budynek Szkoły I Liceun Ogólnokształcące, 07-410 Ostrołęka, ul. Traugutta 1
</t>
  </si>
  <si>
    <t xml:space="preserve">1913 r
stara część
</t>
  </si>
  <si>
    <t>Ściany murowane z cegły ceramicznej.  Konstrukcja dachu dwuspadowa drewniana kryta blachą</t>
  </si>
  <si>
    <t>Monitoring i kamery wewnątrz i na zewnątrz budynku. W salach komputerowych są drzwi antywłamaniowe. Całodobowa ochrona przez firmę ochroniarską systematycznie kontrolowany  sprzęt p/poż</t>
  </si>
  <si>
    <t xml:space="preserve">1969 r.
dobudowa nowej część
</t>
  </si>
  <si>
    <t>Fundamenty betonowe. Sciany murowane z cegły pełnej o grubości 38 cm. Stropodach żelbetonowy prefabrykowany typu DZ-3, izolacja cieplna w postaci płyt trzcinowych. Pokrycie dachu wykonane z papy.</t>
  </si>
  <si>
    <t>1969 r. sala gimnastyczna</t>
  </si>
  <si>
    <t>Fundamenty betonowe. Ściany fundamentowe - murowane z cegły pełnej. Konstrukcja nośna - słupy żelbetonowe. Stropodach - żelbetonowy prefabryjowany z płyt korytkowych na dźwigarach żelbetonowych</t>
  </si>
  <si>
    <t>Budynek Internatu I LO Ostrołęka</t>
  </si>
  <si>
    <t>Ściany piwnic i ściany konstrukcyjne zewnętrzne i wewnętrzne - murowane z cegły pełnej o grubości 38cm. Ściany wewnętrzne - murowane z cegły o grubości 25cm. Ściany podłużne osłonowe - murowane z gazobetonu o grubości 24cm. Stropy - żelbetowe prefabrykowane typu DZ-3. Przekrycie dachu - stropodach wentylowany, izolacja cieplna w postaci płyt trzcinowych oraz wiórowo-cementowych. Pokrycie dachu - papa.</t>
  </si>
  <si>
    <t>1.System oddymiania (czujka dymu i okno otwierane automatycznie tylko na klatce schodowej). 2.System alarmowy detekcji ruchu. 3.Monitoring wizyjny wewnętrzny (6 kamer) na kondygnacjach mieszkalnych. 4.Monitoring wizyjny zewnętrzny (5 kamer) - niesprawny rejestrator, przestarzałe kamery, wymagany zakup nowego sprzętu. 5.System dostępu Karta Szkolna.</t>
  </si>
  <si>
    <t>Liczba pracowników w jednostce: 116</t>
  </si>
  <si>
    <t>21. II Liceum Ogólnokształcące im. C.K.Norwida w Ostrołęce, 07 - 410 Ostrołęka, ul. Traugutta 2, NIP: 758-123-11-52, Regon: 000192086</t>
  </si>
  <si>
    <t>Budynek II Liceum Ogólnokształcące im. C.K.Norwida , ul. Traugutta 2, 07-410 Ostrołęka</t>
  </si>
  <si>
    <t>1937-1966</t>
  </si>
  <si>
    <t>cegła, drewno blachodachówka, papa termozgrzewalna</t>
  </si>
  <si>
    <t>hydranty, gaśnice, koc gaśniczy, monitoring, alarm</t>
  </si>
  <si>
    <t>Liczba pracowników w jednostce: 82</t>
  </si>
  <si>
    <t>22. III Liceum Ogólnokształcące im. Unii Europejskiej w Ostrołęce, 07 - 410 Ostrołęka, ul. Ks. F. Blachnickiego 5, NIP: 758-188-23-75, Regon: 551254691</t>
  </si>
  <si>
    <t>Budynek Liceum Ogólnokształcące</t>
  </si>
  <si>
    <t>2.163</t>
  </si>
  <si>
    <t>ściany konstrukcyjne prefabrykowane,ściany wew, warstowe -cegła spinex, ściany działowe z cegły dziurafki. Dach dwuspadowy  (spadek 7%) pokryty trzy razy papą asfaltową</t>
  </si>
  <si>
    <t>teren ogrodzonyz przęseł metalowch oraz monitoring całodobowy. Weście do budynków dla młodzieży oraz pracowników przy pomocy kart zbliżeniowych identyfikujących użytkowników.</t>
  </si>
  <si>
    <t>Budynek Gimnazjum</t>
  </si>
  <si>
    <t>budynek murowany połączony ścianą boczną z budynkiem III LO, ściany zewnetrzne z pustaków gazobetonowych, ściany wewnetrzne z ciegieł wapienno piastkowych pełnych. Dach o konstrukcji nośnej (spadek 25%), strop z płyt kanałowych, pokryty blachą trapezową.</t>
  </si>
  <si>
    <t>teren ogrodzony z przęseł metalowch oraz monitoring całodobowy. Wejściwe do budynków dla młodziezy oraz pracowników przy pomocy kart zbliżeniowych identyfikujących użytkowników.</t>
  </si>
  <si>
    <t>Sala gimnastyczna</t>
  </si>
  <si>
    <t>1.357,10</t>
  </si>
  <si>
    <t xml:space="preserve">konstrukcja  murowana z pustaków "Ytong", ściany fundamentowe betonowe, zewnętrne jednowarstwowe z bloczków "Ytong, ściany wew. Z pustaków. Dach wielospadowy (spadek 27%-37%) o konstrukcji drewnianej, pokryty blachą </t>
  </si>
  <si>
    <t>23. Zespół Szkół Zawodowych Nr 1 im. Józefa Psarskiego w Ostrołęce, 07 - 410 Ostrołęka, ul. 11 Listopada 20, NIP: 758-12-46-277, Regon: 000191827</t>
  </si>
  <si>
    <t>Główny budynek szkoły, ul. 11 Listopada 20</t>
  </si>
  <si>
    <t>ok. 1880-1890 r., zaadaptowany w 1926 r., budynek rozbudowywany w latach 80. i 90., ostatnia modernizacja w 2004 r.</t>
  </si>
  <si>
    <t>3429,15 m2 (w budynku znajdują się 2 sale sportowe o pow. 275 m2 i 419 m2)</t>
  </si>
  <si>
    <t>ściany murowane, stropodach wentylowany, strop z płyt kanałowych, dach z płyt korytkowych</t>
  </si>
  <si>
    <t>zewnętrzny monitoring wizyjny, monitorowanie lokalnego systemu alarmowego przez agencję ochrony, dozorowanie całodobowe (dozorcy dzienni i nocni), gaśnice i hydranty</t>
  </si>
  <si>
    <t>Budynek warsztatów szkolnych (w budynku znajdują się 3 pracownie, 5 sal lekcyjnych, pomieszczenie techniczne oraz warsztaty), ul. 11 Listopada 20</t>
  </si>
  <si>
    <t>1974 r., ostatnia modernizacja w 2004 r.</t>
  </si>
  <si>
    <t>850,80 m2</t>
  </si>
  <si>
    <t>ściany zewnętrzne murowane z cegły pełnej, cegły kratówki od wewnątrz z bloczków gazobetonowych od strony zewnętrznej, stropodach o zmiennych rozwiązaniach w różnych częściach budynku (wentylowany i niewentylowany)</t>
  </si>
  <si>
    <t>Budynek szkoły obok Hali Targowej (w budynku znajdują się 3 sale lekcyjne, 3 pracownie, pomieszczenie magazynowe oraz pomieszczenie biurowe Polskiego Związku Emerytów, Rencistów i Inwalidów)</t>
  </si>
  <si>
    <t>rok budowy - brak danych, ostatnia modernizacja w 2004 r.</t>
  </si>
  <si>
    <t>280 m2</t>
  </si>
  <si>
    <t>ściany murowane, dach jednospadowy kryty papą ułożoną na płytach korytkowych</t>
  </si>
  <si>
    <t>zewnętrzny monitoring wizyjny, monitorowanie lokalnego systemu alarmowego przez agencję ochrony, dozorowanie całodobowe (dozorcy dzienni i nocni), gaśnice i hydrant</t>
  </si>
  <si>
    <t>Budynek Hali Targowej (ul. Prądzyńskiego 5a, zlokalizowany na działce obok działki szkoły)</t>
  </si>
  <si>
    <t>rok budowy - brak danych, zmiana sposobu użytkowania hali warsztatowej na halę targową - 2005 r.</t>
  </si>
  <si>
    <t>720 m2</t>
  </si>
  <si>
    <t>ściany fundamentowe wylewane z betonu, słupy stalowe,dach oparty na kratownicach - system "Mostostal", pokrycie dachu papą ułożoną na płytach korytkowych, ściany zewnetrzne - konstrukcja stalowa systemowa z plyt warstwowych z rdzeniem ogniowym z cegły wapienno-piaskowej</t>
  </si>
  <si>
    <t>monitoring wizyjny, monitorowanie lokalnego systemu alarmowego przez agencję ochrony, dozorowanie całodobowe (dozorcy dzienni i nocni), gaśnice i hydranty, gaśnice i hydranty</t>
  </si>
  <si>
    <t>Budynek magazynowy</t>
  </si>
  <si>
    <t>1958 r., ostatnia modernizacja w 2004 r.</t>
  </si>
  <si>
    <t>200 m2</t>
  </si>
  <si>
    <t>ściany murowane, strop z belek drewnianych zabezpieczony deskami i papą, budynek pokryty blachą</t>
  </si>
  <si>
    <t>monitoring wizyjny, monitorowanie lokalnego systemu alarmowego przez agencję ochrony, dozorowanie całodobowe (dozorcy dzienni i nocni), gaśnice i hydranty</t>
  </si>
  <si>
    <t>Budynek internatu, ul. Parkowa 4/6 (budynek składa się z 3 części, aktualnie użytkowana jest tylko jedna część stanowiąca ok. 1/3 powierzchni całego budynku)</t>
  </si>
  <si>
    <t>1941-1942 r., zaadaptowany w latach 1946-1947, modernizacja części "C" (aktualnie użytkowanej) w latach 2004-2007</t>
  </si>
  <si>
    <t>2639,70 m2, w tym powierzchnia użytkowa części aktualnie użytkowanej - 820 m2</t>
  </si>
  <si>
    <t>ściany murowane, dach pokryty blachodachówką</t>
  </si>
  <si>
    <t>zewnętrzny monitoring wizyjny, czujniki pożarowe</t>
  </si>
  <si>
    <t>Liczba pracowników w jednostce: 129</t>
  </si>
  <si>
    <t>24. Zespół Szkół Zawodowych Nr 2 im. 5. Pułku Ułanów Zasławskich w Ostrołęce, 07 - 401 Ostrołęka, ul. Czwartaków 4, NIP: 7581676581, Regon: 00019234</t>
  </si>
  <si>
    <t>Budynek główny, ul. Czwartaków 4</t>
  </si>
  <si>
    <t>Ściany: piwnic - wylewane betonowe, kondygnacji - cegła kratówka i wap.-piask., działowe-cegła dziurawka. Dach - stropodach na belkach DZ 3.</t>
  </si>
  <si>
    <t>Zab. p.poż.: przeciwpożarowy wyłącznik prądu, hydranty wewnętrzne, hydranty zewnętrzne, podręczny sprzęt gaśniczy. Zab. p. krad.: drzwi zaopatrzone w zamki, wkładki i zasuwy; okna niskiego parteru zabezpieczone kratami; stały dozór pełniony przez pracowników szkoły (w porze nocnej przez dozorców szkolnych); magazyn broni objęty monitoringiem elektronicznym; elektroniczny system kontroli dostępu.</t>
  </si>
  <si>
    <t>Pawilon, ul. Czwartaków 4</t>
  </si>
  <si>
    <t>Ściany: ściany zewnętrzne - cegła kratówka, ściany wewnętrzne - cegła wap.-piask., ściany szczytowe - cegła kratówka, ściany działowe - cegła dziurawka. Dach - stropodach na belkach DZ 3.</t>
  </si>
  <si>
    <t>Zab. p.poż.: hydranty wewnętrzne, hydranty zewnętrzne, podręczny sprzęt gaśniczy. Zab. p. krad.: drzwi zaopatrzone w zamki, wkładki i zasuwy; okna na parterze z jednej strony budynku (pomieszczenia biurowe i biblioteka) zabezpieczone kratami; stały dozór pełniony przez pracowników szkoły (w porze nocnej przez dozorców szkolnych); biblioteka objęta monitoringiem elektronicznym; elektroniczny system kontroli dostępu.</t>
  </si>
  <si>
    <t>Budynek pracowni zajęć praktycznych, ul. Czwartaków 4</t>
  </si>
  <si>
    <t>Zab. p.poż.: hydranty wewnętrzne, hydranty zewnętrzne, podręczny sprzęt gaśniczy. Zab. p. krad.: drzwi zaopatrzone w zamki, wkładki i zasuwy; okna na parterze z jednej strony budynku (elewacja wschodnia budynku stanowiąca zewnętrzną granicę nieruchomości) zabezpieczone kratami; stały dozór pełniony przez pracowników szkoły (w porze nocnej przez dozorców szkolnych); pracownie komputerowe objęte monitoringiem elektronicznym; elektroniczny system kontroli dostępu.</t>
  </si>
  <si>
    <t>Budynek inwentarski</t>
  </si>
  <si>
    <t xml:space="preserve">Ściany: pustak wapienno-piaskowy. Dach płaski, jednospadowy, pokryty blachą trapez T18 połysk </t>
  </si>
  <si>
    <t>Zab. p.poż.: podręczny sprzęt gaśniczy. Zab. p. krad.: drzwi zaopatrzone w zamki, wkładki i zasuwy; okna zabezpieczone kratami; stały dozór pełniony przez pracowników szkoły (w porze nocnej przez dozorców szkolnych).</t>
  </si>
  <si>
    <t>Wiata</t>
  </si>
  <si>
    <t>Wiata stalowa ogólnego stosowania, ściany z pustaka wapienno-piaskowego 3 NFD. Dach - wiązary kratowe stalowe oparte na słupach stalowych, pokrycie blachą trapez T18 połysk.</t>
  </si>
  <si>
    <t>Internat</t>
  </si>
  <si>
    <t>Ściany: nośne, szczytowe, fundamentowe - żwirobetonowe, ściany łącznika i części adm.-socj. - cegła pełna klasy "75", działowe - cegła dziurawka.</t>
  </si>
  <si>
    <t>Zab. p.poż.: przeciwpożarowy wyłącznik prądu, hydranty wewnętrzne, hydranty zewnętrzne, podręczny sprzęt gaśniczy. Zab. p. krad.: drzwi zaopatrzone w zamki, wkładki i zasuwy; okna na parterze (elewacja wschodnia i południowa budynku stanowiące zewnętrzną granicę nieruchomości) zabezpieczone kratami; stały dozór pełniony przez pracowników szkoły (w porze nocnej przez dozorców szkolnych); elektroniczny system kontroli dostępu.</t>
  </si>
  <si>
    <t>Liczba pracowników w jednostce: 130</t>
  </si>
  <si>
    <t>25. Zespół Szkół Zawodowych Nr 3 im. Kardynała Stefana Wyszyńskiego w Ostrołęce, 07 - 410 Ostrołęka, ul. Stefana Jaracza 5, NIP:7581045461, Regon: 000934530</t>
  </si>
  <si>
    <r>
      <rPr>
        <b/>
        <sz val="8"/>
        <rFont val="Arial"/>
        <family val="2"/>
      </rPr>
      <t xml:space="preserve">Budynek szkolny </t>
    </r>
    <r>
      <rPr>
        <sz val="8"/>
        <rFont val="Arial"/>
        <family val="2"/>
      </rPr>
      <t xml:space="preserve">                           Zespół Szkół Zawodowych Nr 3 im. Kardynała Stefana Wyszyńskiego
ul. Stefana Jaracza 5
07-409 Ostrołęka 
</t>
    </r>
  </si>
  <si>
    <t>Konstrukcja budynków:
– Ściany nośne budynków – prefabrykowane z elementów typu „Żerań”.
– Ściany działowe wewnętrzne – murowane z cegły wapienno piaskowej
i ceramicznej.
– Ściany osłonowe – murowane z bloków betonu komórkowego.
– Schody – konstrukcja żelbetowa
– Stropy – żelbetowe kanałowe typu Żerań.
– dach – stropodachy wentylowane z płyt korytkowych żelbetowych.
Konstrukcja Sali gimnastycznej:
– ściany konstrukcyjne – murowane z cegły, słupy nośne w osiach konstrukcji
żelbetowe.
– dach – stropodach z elementów prefabrykowanych.</t>
  </si>
  <si>
    <t xml:space="preserve">firma ochroniarska </t>
  </si>
  <si>
    <t>Liczba pracowników w jednostce: 106</t>
  </si>
  <si>
    <t>26. Zespół Szkół Zawodowych Nr 4 im. Adama Chętnika w Ostrołęce, 07-410 Ostrołęka, ul. Traugutta 10, NIP: 758-12-46-337, Regon: 000192956</t>
  </si>
  <si>
    <r>
      <rPr>
        <sz val="8"/>
        <color indexed="8"/>
        <rFont val="Arial"/>
        <family val="2"/>
      </rPr>
      <t>Zespół Szkół zawodowych Nr 4 im. Adama chetnika w Ostrołęce ul. Traugutta 10</t>
    </r>
    <r>
      <rPr>
        <b/>
        <sz val="8"/>
        <color indexed="8"/>
        <rFont val="Arial"/>
        <family val="2"/>
      </rPr>
      <t xml:space="preserve"> (stara szkoła)</t>
    </r>
  </si>
  <si>
    <t>modernizacja 1994</t>
  </si>
  <si>
    <t>cegła czerwona, blacho-dachówka strop drewniany</t>
  </si>
  <si>
    <t>gaśnice i hydranty, zabezpieczenie w postaci klucza elektronicznego* ,systemy alarmowe, monitoring,ochrona</t>
  </si>
  <si>
    <r>
      <rPr>
        <sz val="8"/>
        <color indexed="8"/>
        <rFont val="Arial"/>
        <family val="2"/>
      </rPr>
      <t>Zespół Szkół zawodowych Nr 4 im. Adama chetnika w Ostrołęce ul. Traugutta 10</t>
    </r>
    <r>
      <rPr>
        <b/>
        <sz val="8"/>
        <color indexed="8"/>
        <rFont val="Arial"/>
        <family val="2"/>
      </rPr>
      <t xml:space="preserve"> (nowa szkoła)</t>
    </r>
  </si>
  <si>
    <t>1995-2001</t>
  </si>
  <si>
    <t>cegła biała,blacho-dachówka, strop drewniany</t>
  </si>
  <si>
    <t xml:space="preserve">Blok żywieniowy </t>
  </si>
  <si>
    <t>cegła biała, papa, stropodach</t>
  </si>
  <si>
    <t>Zespół Szkół zawodowych Nr 4 im. Adama chetnika w Ostrołęce ul. Parkowa 12</t>
  </si>
  <si>
    <t>lata 30-ste XX wieku</t>
  </si>
  <si>
    <t>cegła, blacho-dachówka, strop drewniany</t>
  </si>
  <si>
    <t xml:space="preserve">gaśnice, zamki, ochrona, sysyem alarmowy zabezpieczenie w postaci klucza elektronicznego* , </t>
  </si>
  <si>
    <t>Liczba pracowników w jednostce: 110</t>
  </si>
  <si>
    <t>27. Miejski Zarząd Obiektów Sportowo-Turystycznych i Infrastruktury Technicznej w Ostrołęce, 07 - 410 Ostrołęka, ul. gen Józefa Hallera 10, NIP: 758 235 15 27, Regon: 145903876</t>
  </si>
  <si>
    <t>Budynek warsztatowy, ul. R. Traugutta 55, Ostrołęka</t>
  </si>
  <si>
    <t>ściany z bloczków gazobetonowych; dach przykryty papą</t>
  </si>
  <si>
    <t>gaśnice; drzwi wyposażone w dwa zamki</t>
  </si>
  <si>
    <t>Budynek magazynowo-garażowy, ul. Wiaduktowa 3, Ostrołęka</t>
  </si>
  <si>
    <t>Budynek administracyjno-warsztatowy                                              ul. Wiaduktowa 3, Ostrołęka</t>
  </si>
  <si>
    <t>Budynek hali sportowo-widowiskowej                                            ul. R.Traugutta 1, Ostrołęka</t>
  </si>
  <si>
    <t>konstrukcja hali ramowa trójprzegubowa z drewna klejonego; szatnie-konstrukcja szkieletowa żelbetowa; ściany zewnęttrzne murowane z bloczków YTONG grubość 36,5 cm; strop żelbetowy monolityczny; dach z warstwą nośną z blachy fałdowej z wełną mineralną i pokryciem z papy termozgrzewalnej</t>
  </si>
  <si>
    <t>gaśnice, hydranty, czujniki dymu; drzwi wyposażone w dwa zamki; system monitoringu wizyjnego</t>
  </si>
  <si>
    <t>Budynek hali sportowej, ul. Partyzantów 3 Ostrołęka</t>
  </si>
  <si>
    <t>1970-75</t>
  </si>
  <si>
    <t>hala sportowa-konstrukcja słupowo-ryglowa w której elementami nośnymi są prefabrykowane żelbetowe słupy zamocowane w stopach kielichowych i oparte na nich stalowe wiązary kratownicowe typu MOSTOSTAL; dach-płyty prefabrykowane żelbetowe ocieplony wełną mineralną i przykryte blachą</t>
  </si>
  <si>
    <t xml:space="preserve">gaśnice, hydranty, drzwi wyposażone w dwa zamki; </t>
  </si>
  <si>
    <t xml:space="preserve">Budynek socjalno-gospodarczy kortów tenisowych, ul. Gen J. Hallera 10, Ostrołęka </t>
  </si>
  <si>
    <t>ściany z cegły pełnej i bloczków gazobetonowych; dach- płyta stropowa kanałowa o gr 24 cm przykryty papą</t>
  </si>
  <si>
    <t>gaśnice, hydranty, drzwi wyposażone w dwa zamki; system alarmowy monirotowany radiowo przez Firmę "GROM"</t>
  </si>
  <si>
    <t>Budynek gospodarczy, ul. R. Traugutta 55, Ostrołęka</t>
  </si>
  <si>
    <t>gaśnice</t>
  </si>
  <si>
    <t>Szatnia dla sportowców, ul. W.Witosa 1 Ostrołęka</t>
  </si>
  <si>
    <t>ściany z cbloczków YTONG; dach -konstrukcja z krawędziaków iglastych przykryta blachą</t>
  </si>
  <si>
    <t>gaśnice, hydrant</t>
  </si>
  <si>
    <t>Budynek administracyjny, ul. R. Traugutta 55 Ostrołęka</t>
  </si>
  <si>
    <t>gaśnica</t>
  </si>
  <si>
    <t>Budynek hotelowy, ul. W. Witosa 1 Ostrołęka</t>
  </si>
  <si>
    <t>ściany-wielki blok (cegła żerańska); stropy kanałowe żelbetowe żerańskie; dach z płyt korytkowych ocieplony styropianem i przykryty papą</t>
  </si>
  <si>
    <t>gasnice, hydranty, czujniki dymu, system alarmowy ppoż monitorowany radiowo przez Firmę CDSP</t>
  </si>
  <si>
    <t>Zaplecze techniczne stadionu, ul. W. Witosa 1 Ostrołęka</t>
  </si>
  <si>
    <t>śwciany z bloczków suporeks; dach- płyty kanałowe żelbetowe, przykryty papą</t>
  </si>
  <si>
    <t>Budynek magazynowo - garażowy z pomieszczeniami administracyjnymi, ul. Poznańska 34/36 Ostrołęka</t>
  </si>
  <si>
    <t>budynek magazynowy za stadionem, Ostrołęka ul. Witosa 1</t>
  </si>
  <si>
    <t>-</t>
  </si>
  <si>
    <t>Boisko ze sztuczną nawierzchnią Ostrołęka ul. Witosa 1</t>
  </si>
  <si>
    <t>trawa syntetyczna, bramki do piłki nożnej szt 2, przenośne zadaszenie ławek zawodniczych z siedziskiem dla 12 osób szt 2, piłkochwyty systemowe wysokość 6 metrów (siatka propylenowa i słupki)
słupy oświetleniowe (maszty i lampy) szt 4
ogrodzenie wysokość 90 cm przęsła stalowe z siatki zgrzewanej, bramy przesuwne szt 2, furtki przesuwne szt 2</t>
  </si>
  <si>
    <t>Liczba pracowników w jednostce: 86</t>
  </si>
  <si>
    <t>poz. 6, 10, 14 podana wartość - wartośc księgowa brutto</t>
  </si>
  <si>
    <t>28. Centrum Kształcenia Zawodowego w Ostrołęce, 07 - 410 Ostrołęka, ul. Kamieńskiego 5, NIP: 758-213-44-80, Regon: 551183985</t>
  </si>
  <si>
    <t>Budynek dydaktyczno biurowy, ul. Kamieńskiego 5, 07-410 Ostrołęka</t>
  </si>
  <si>
    <t>CEGŁA, DACH PŁYTA ŻELBETOWA, POKRYCIE PAPA, BUDYNEK PO TERMOMODERNIZACJI</t>
  </si>
  <si>
    <t>dozór nocny, pracownia komputerowa monitoring</t>
  </si>
  <si>
    <t>Wiata magazynowa</t>
  </si>
  <si>
    <t>konstrukcja stalowa, ściany blacha, pokrycie eternit</t>
  </si>
  <si>
    <t>dozór nocny</t>
  </si>
  <si>
    <t>konstrukcja stalowa, bez ścian, pokrycie blacha</t>
  </si>
  <si>
    <t>Liczba pracowników w jednostce: 35</t>
  </si>
  <si>
    <t>29. Dom Pomocy Społecznej im. Kardynała Stefana Wyszyńskiego Prymasa Tysiąclecia, 07 - 410 Ostrołęka, ul. Rolna 27, NIP: 758-11-92-481, Regon: 550465150</t>
  </si>
  <si>
    <t>Portiernia</t>
  </si>
  <si>
    <t>ściany murowane, dach drewniany kryty blachą</t>
  </si>
  <si>
    <t>monitoring całodobowy, system sygnalizacji ppoż.</t>
  </si>
  <si>
    <t>Budynek administracyjno-opiekuńczy ABDE</t>
  </si>
  <si>
    <t>Budynek gospodarczy ze śmietnikiem</t>
  </si>
  <si>
    <t>Budynek mieszkalny CF</t>
  </si>
  <si>
    <t>Liczba pracowników w jednostce: 162</t>
  </si>
  <si>
    <t>poz. 1 - 4 podane wartości - wartości księgowe brutto (wartości początkowe)</t>
  </si>
  <si>
    <t>30. Miejski Ośrodek Pomocy Rodzinie w Ostrołęce, 07 - 410 Ostrołęka, plac Generała Józefa Hallera 12, NIP: 7581060443, Regon: 004583607</t>
  </si>
  <si>
    <t>Budynek szkoły "D", ul. Gen. J. Hallera 12, 07-410 Ostrołęka</t>
  </si>
  <si>
    <t>ok. 1980</t>
  </si>
  <si>
    <t>Ściany zewnętrzne i wewnętrzne z bloczków gazbetonowych częściowo z cegły na zaprawie cementowo-wapiennej; dach z płyt korytkowych na ściankach ażurowych kryty papą termozgrzewalną z izolacją termiczną z wełny mineralnej</t>
  </si>
  <si>
    <t xml:space="preserve">Hydranty wewnętrzne, instalacja odgromowa, przeciowpożarowy wyłącznik prądu elektrycznego, gaśnice oraz system alarmowy w budynku. </t>
  </si>
  <si>
    <t>Mieszkanie socjalne, Ostrołęka, ul. Koszarowa 6 m.32 - właściciel OTBS Ostrołęka</t>
  </si>
  <si>
    <t>Liczba pracowników w jednostce: 128</t>
  </si>
  <si>
    <t>31. Zespół Placówek Wsparcia Dziennego, 07 - 409 Ostrołęka, ul. Poznańska 34/36, NIP: 758-235-17-05, Regon: 145926759</t>
  </si>
  <si>
    <t>Budynek świetlicy "Pociecha"         ul. Gen. Ludwika Bogusławskiego 17,  07-410 Ostrołęka</t>
  </si>
  <si>
    <t>Więźba dachowa drewniana pokryta blachą, ściany murowane.</t>
  </si>
  <si>
    <t>Alarm w budynku i dwa zamki w drzwiach wejściowych.</t>
  </si>
  <si>
    <t>Liczba pracowników w jednostce: 25</t>
  </si>
  <si>
    <t>poz. 1 właściciel: Miasto Ostrołęka, budynek przekazany w trwały zarząd ZPWDz</t>
  </si>
  <si>
    <t>32. Ośrodek Interwencji Kryzysowej w Ostrołęce, 07 - 410 Ostrołęka, ul. Kościuszki 24/26, NIP: 7582216522, REGON:140773529</t>
  </si>
  <si>
    <t>Siedziba jednostki ubezpieczana jest przez OTBS</t>
  </si>
  <si>
    <t>Liczba pracowników w jednostce: 7</t>
  </si>
  <si>
    <t>33. Poradnia Psychologiczno-Pedagogiczna, 07 - 410 Ostrołęka, ul. Oświatowa 1, NIP: 758-17-28-243, Regon: 000694422</t>
  </si>
  <si>
    <t>Budynek Biurowy Poradnia Psychologiczno-Pedagogiczna w Ostrołęce ul. Oświatowa 1</t>
  </si>
  <si>
    <t>konstrukcja tradycyjna o układzie poprzecznym, ściany murowane gr. 25 cm z cegły, obmurowane gazobetonem, stropy żelbetowe, stropodach wentylowany jednospadowy pokryty papą</t>
  </si>
  <si>
    <t>3 hydramty wewnętrzne, 6 gaśnic proszkowych, 1 urządzenie gaśnicze; system alarmowy, monitoring</t>
  </si>
  <si>
    <t>34. Organizator Rodzinnej Pieczy Zastępczej, 07 - 409 Ostrołęka, ul. Poznańska 34/36, NIP: 758-235-61-05, Regon: 360101222</t>
  </si>
  <si>
    <t>Siedziba znajduje się w obiekcie należącym do PPZ Korczakówka przy ulicy Poznańskiej 34/36</t>
  </si>
  <si>
    <t>Liczba pracowników w jednostce: 12</t>
  </si>
  <si>
    <t>35. Środowiskowy Dom Samopomocy w Ostrołęce, 07-410 Ostrołęka, ul. Farna 21, NIP:7582353584, REGON:146749220</t>
  </si>
  <si>
    <t>Środowiskowy Dom Samopomocy w Ostrołęce (siedziba), Ostrołęka,ul. Farna 21</t>
  </si>
  <si>
    <t>ściany nośne -  murowane, działowe- z cegły dziurawki, bloczków gazbetonowych i płyt G-K, dach - drewniany wysoki, pokryty blachą trapezową.</t>
  </si>
  <si>
    <t>monitorowany system alarmowy,  instalacja odgromowa,oświetlenie awaryjne, gaśnice, system oddymiania oka na klatce schodowej, zewnętrzne drzwi antywłamaniowe</t>
  </si>
  <si>
    <t>Filia Środowiskowego Domu Samopomocy w Ostrołęce, Ostrołęka, ul. Starosty Kosa 12a</t>
  </si>
  <si>
    <t>ściany nośne -  murowane, działowe- z cegły dziurawki, bloczków gazbetonowych i płyt G-K, dachostrop niewentylowany z płyt stropowych kanałowych stanowiących jednocześnie spadek dachu pokryty papą termozgrzewalną ze śladami zawilgocenia.</t>
  </si>
  <si>
    <t>monitorowany system alarmowy, hydrant wewnętrzny, instalacja odgromowa, oświetlenie awaryjne, gaśnice</t>
  </si>
  <si>
    <t>Liczba pracowników w jednostce: 17</t>
  </si>
  <si>
    <t>36. Specjalny Ośrodek Szkolno-Wychowawczy, 07 - 410 Ostrołęka, ul. Traugutta 9, NIP: 758-15-35-573, Regon: 000192838</t>
  </si>
  <si>
    <t>bloczki gazobetonowe,dach drewniany pokryty blachą dachówkową</t>
  </si>
  <si>
    <r>
      <rPr>
        <b/>
        <i/>
        <sz val="8"/>
        <rFont val="Arial"/>
        <family val="2"/>
      </rPr>
      <t>P.poż</t>
    </r>
    <r>
      <rPr>
        <i/>
        <sz val="8"/>
        <rFont val="Arial"/>
        <family val="2"/>
      </rPr>
      <t>.: gaśnice, hydranty , system alarmowy,</t>
    </r>
    <r>
      <rPr>
        <b/>
        <i/>
        <sz val="8"/>
        <rFont val="Arial"/>
        <family val="2"/>
      </rPr>
      <t>p.kradzieżowe:</t>
    </r>
    <r>
      <rPr>
        <i/>
        <sz val="8"/>
        <rFont val="Arial"/>
        <family val="2"/>
      </rPr>
      <t xml:space="preserve"> system alarmowy, stały nadzór, zamki, kraty</t>
    </r>
  </si>
  <si>
    <t>Liczba pracowników w jednostce: 83</t>
  </si>
  <si>
    <t>poz. 1 podana wartość - wartość księgowa brutto (wartość początkowa)</t>
  </si>
  <si>
    <t>37. Placówka Pieczy Zastępczej "Korczakówka", 07 - 409 Ostrołęka, ul. Poznańska 34/36, NIP: 758-176-38-02, Regon: 000257302</t>
  </si>
  <si>
    <t>Budynek główny</t>
  </si>
  <si>
    <t>1900, modernizacja 2002</t>
  </si>
  <si>
    <t>Plaski dach pokryty papą, cegła i pustak</t>
  </si>
  <si>
    <t>teren ogrodzony</t>
  </si>
  <si>
    <t>Liczba pracownikóww jednostce: 28</t>
  </si>
  <si>
    <t>38. Żłobek Miejski w Ostrołęce, 07 - 410 Ostrołęka, ul. Psarskiego 17, NIP: 7581060093, Regon: 550327815</t>
  </si>
  <si>
    <t>Żłobek Miejski w Ostrołęce, ul. Psarskiego 17</t>
  </si>
  <si>
    <t>1975, modernizacja 2014</t>
  </si>
  <si>
    <t>ściany z pustaka, dach płaski - betonowy pokryty papą, budynek docieplony</t>
  </si>
  <si>
    <t>39. Park Wodny w Ostrołęce, 07 - 410 Ostrołęka, ul. W. Witosa 3, NIP:758-234-01-85, Regon: 142909690</t>
  </si>
  <si>
    <t>Budynek Krytej plywalni wraz z wyposażeniem</t>
  </si>
  <si>
    <t>Ściany murowane stropy monolityczne, dach płaski, więźba drewniana</t>
  </si>
  <si>
    <t>Budynek wyposażony w system monitoringu i system hydrantów przeciwpożarowych</t>
  </si>
  <si>
    <t>Liczba pracowników w jednostce: 49 (etat) oraz 39 (umowy zlecenia)</t>
  </si>
  <si>
    <t>40. Ostrołęckie Centrum Kultury , 07 - 410 Ostrołęka, ul.Inwalidów Wojennych 23, NIP: 7582011702, Regon:551179920</t>
  </si>
  <si>
    <t>Budynek OCK, 07-410 Ostrołęka ul Inwalidów Wojennych 23 -umowa użyczenia własność Miasta Oistrołeki</t>
  </si>
  <si>
    <t>Obiekt o konstrukcji słupowo-rydlowej, ściany murowane, piętrowy, podpiwniczony, stropodach kryty papą, częściowo oszklony.</t>
  </si>
  <si>
    <t>Alarm, okresowe przeglądy przeciwpożarowe</t>
  </si>
  <si>
    <t>Budynek Galerii Ostrołęka 07-410 Ostrołęka, Pl.Bema 14 -własność Miasta Ostrołęki</t>
  </si>
  <si>
    <t>Budynek Kultowni 07-410 Ostrołęka, Aleja Wojska Polskiego 40 - w zasobach OTBS</t>
  </si>
  <si>
    <t>Lokal użytkowy Klubu Oczko własność,07-410 Ostrołęka ul. Sikorskiego 6 własność  Miasta Ostrołęki</t>
  </si>
  <si>
    <t>Liczba pracowników w jednostce: 49</t>
  </si>
  <si>
    <t>41. Miejska Biblioteka Publiczna im.Wiktora Gomulickiego w Ostrołęce , 07 - 410 Ostrołęka, Ul.Głowackiego 42, NIP: 758-10-27-262, Regon: 000634561</t>
  </si>
  <si>
    <t>ul.Głowackiego 42 ,07-400 Ostrołęka - siedziba główna MBP</t>
  </si>
  <si>
    <t>ok. poczatku XX w., rekonstrukcja 1993 - 1996</t>
  </si>
  <si>
    <t>Budynek po rekonstrukcji obiektu zabytkowego Dach o konstrukcji drewnianej pokryty dachówką bitumiczną, Sciany zewnętrzne warstwowe (obite drewnem od strony ulic )</t>
  </si>
  <si>
    <t>system p.poż , system antywłamaniowy,obiekt monitorowany</t>
  </si>
  <si>
    <t>ul.Gomulickiego 13 07-400 Ostrołęka - siedziba filii dla dzieci i młodzieży oraz magazyny</t>
  </si>
  <si>
    <t xml:space="preserve">pocz.XX w., wyremontowany w 2007 r. </t>
  </si>
  <si>
    <t>ok.300 m2</t>
  </si>
  <si>
    <t xml:space="preserve">Sciany murowane z cegły pełnej,dach o konstrukcji drewnianej pokryty blachodachówką </t>
  </si>
  <si>
    <t>właściciel budynków: Miasto Ostrołęka</t>
  </si>
  <si>
    <t xml:space="preserve">42. Muzeum Żołnierzy Wyklętych w Ostrołęce, 07 - 410 Ostrołęka, Ul.Traugutta 19, NIP: 758-23-56-967, Regon: 361355350 </t>
  </si>
  <si>
    <t>Budynek głowny wystawienniczy A Romualda Traugutta 19, 07-410 Ostrołęka</t>
  </si>
  <si>
    <t>Ściany murowane z cegły, strop stalowo-ceramiczny-odcinkowykonstrukcja dachu drewniana, pokryty blachą stalową.</t>
  </si>
  <si>
    <t>system alarmu pożarowego, system alarmu włamania, system kamer telewizji dozoru</t>
  </si>
  <si>
    <t>Budynek frontowy prawy B ul. Romualda Traugutta 19, 07-410 Ostrołęka</t>
  </si>
  <si>
    <t>Ściany murowane z cegły, strop strychowy - belki drewniane, dach skośny, konstrukcja drewniana, pokryty blachą stalową.</t>
  </si>
  <si>
    <t>Budynek frontowy lewy C ul. Romualda Traugutta 19, 07-410 Ostrołęka</t>
  </si>
  <si>
    <t xml:space="preserve">Ściany murowane z cegły, trop strychowy - belki drewniane, dach skośny, konstrukcja drewniana, pokryty blachą stalową.  </t>
  </si>
  <si>
    <t xml:space="preserve">Budynek podziemny D ul. Romualda Traugutta 19, 07-410 Ostrołęka </t>
  </si>
  <si>
    <t xml:space="preserve">Ściany murowane z cegły, stropodach w konstrukcji żelbetowej, pokrycie ziemią. </t>
  </si>
  <si>
    <t>Budynek biurowo-ekspozycyjny E ul. Romualda Traugutta 19, 07-410 Ostrołęka</t>
  </si>
  <si>
    <t>6 827 706, 99 zł</t>
  </si>
  <si>
    <t>Ściany zewnętrzne i działowe z bloczków sylikatowyc, pomieszczenia administracyjne wydzielone ściankami w technologii karton-gipsna ruszcie stalowy. Stropodach pełny na płycie żelbetowej, pokryty papą termozgrzewalną</t>
  </si>
  <si>
    <t>Budynek wielofunkcyjny F ul. Romualda Traugutta 19, 07-410 Ostrołeka</t>
  </si>
  <si>
    <t>Ściany zewnętrzne murowane z bloiczków sylikatowych, wzmocnione trzepieniami żelbetowymi na całej wysokości.Ściany wewnętrzne przestawne systemowe w konstrukcji aluminiowej. Stropodach pełny na płycie żelbetowej pokryty papą termozgrzewalną</t>
  </si>
  <si>
    <t>Budynek H, mur graniczny, wierzyczka strażnicza na nieruchomości ul. Romualda Traugutta 19, 07-410 Ostrołęka</t>
  </si>
  <si>
    <t>Mur z cegły, otynkowany i pomalowany</t>
  </si>
  <si>
    <t>system kamer telewizji dozoru</t>
  </si>
  <si>
    <t>Pawilion ekspozycyjny G ul. Romualda Traugutta 19, 07-410 Ostrołęka</t>
  </si>
  <si>
    <t>Wybudowany w konstrukcji szklanej-strukturalnej</t>
  </si>
  <si>
    <t>249 462, 35</t>
  </si>
  <si>
    <t>Liczba pracowników w jednostce: 8</t>
  </si>
  <si>
    <t>ŁĄCZNIE:</t>
  </si>
  <si>
    <t>Załącznik nr B</t>
  </si>
  <si>
    <t>Wartość pozostałych środków trwałych i wyposażenia</t>
  </si>
  <si>
    <r>
      <rPr>
        <b/>
        <sz val="8"/>
        <rFont val="Arial"/>
        <family val="2"/>
      </rPr>
      <t>Łączna wartość pozostałych środków trwałych, środków trwałych niskocennych i wyposażenia</t>
    </r>
    <r>
      <rPr>
        <sz val="8"/>
        <rFont val="Arial"/>
        <family val="2"/>
      </rPr>
      <t xml:space="preserve"> (z wyłączeniem budynków i budowli, sprzętu elektronicznego wykazanego dalej i pojazdów)</t>
    </r>
  </si>
  <si>
    <r>
      <rPr>
        <b/>
        <sz val="8"/>
        <rFont val="Arial"/>
        <family val="2"/>
      </rPr>
      <t xml:space="preserve">Łączna wartość środków trwałych i wyposażenia Urzędu Miasta </t>
    </r>
    <r>
      <rPr>
        <sz val="8"/>
        <rFont val="Arial"/>
        <family val="2"/>
      </rPr>
      <t xml:space="preserve">(z wyłączeniem budynków i budowli, sprzętu elektronicznego wykazanego dalej i pojazdów) - </t>
    </r>
  </si>
  <si>
    <r>
      <rPr>
        <b/>
        <sz val="8"/>
        <rFont val="Arial"/>
        <family val="2"/>
      </rPr>
      <t xml:space="preserve">Łączna wartość pozostałych środków trwałych, środków trwałych niskocennych i wyposażenia Urzędu Miasta </t>
    </r>
    <r>
      <rPr>
        <sz val="8"/>
        <rFont val="Arial"/>
        <family val="2"/>
      </rPr>
      <t xml:space="preserve">(z wyłączeniem budynków i budowli, sprzętu elektronicznego wykazanego dalej i pojazdów) </t>
    </r>
  </si>
  <si>
    <r>
      <rPr>
        <b/>
        <sz val="8"/>
        <rFont val="Arial"/>
        <family val="2"/>
      </rPr>
      <t xml:space="preserve">Łączna wartość pozostałych środków trwałych, środków trwałych niskocennych i wyposażenia </t>
    </r>
    <r>
      <rPr>
        <sz val="8"/>
        <rFont val="Arial"/>
        <family val="2"/>
      </rPr>
      <t>(z wyłączeniem budynków i budowli, sprzętu elektronicznego wykazanego dalej i pojazdów) - PWPW S.A.</t>
    </r>
  </si>
  <si>
    <r>
      <rPr>
        <b/>
        <sz val="8"/>
        <rFont val="Arial"/>
        <family val="2"/>
      </rPr>
      <t xml:space="preserve">Łączna wartość pozostałych środków trwałych, środków trwałych niskocennych i wyposażenia </t>
    </r>
    <r>
      <rPr>
        <sz val="8"/>
        <rFont val="Arial"/>
        <family val="2"/>
      </rPr>
      <t>(z wyłączeniem budynków i budowli, sprzętu elektronicznego wykazanego dalej i pojazdów) - Wydział Geodezji</t>
    </r>
  </si>
  <si>
    <t>Wartości niematerialne i prawne (bazy danych, oprogramowania itp.) - Wydział Geodezji</t>
  </si>
  <si>
    <r>
      <rPr>
        <b/>
        <sz val="8"/>
        <rFont val="Arial"/>
        <family val="2"/>
      </rPr>
      <t>Łączna wartość pozostałych środków trwałych i wyposażenia Urzędu Miasta (</t>
    </r>
    <r>
      <rPr>
        <sz val="8"/>
        <rFont val="Arial"/>
        <family val="2"/>
      </rPr>
      <t>sprzęt elektroniczny – klimatyzator, aparat cyfrowy, centrala telefoniczna, systemy alarmu pożarowego – zakupiony przed 2015r.)</t>
    </r>
  </si>
  <si>
    <t>Monitoring wizyjny Miasta</t>
  </si>
  <si>
    <t xml:space="preserve"> Łączna wartość sprzętu znajdującego się w magazynach Referatu Zarządzania Kryzysowego</t>
  </si>
  <si>
    <t>Łączna wartość sprzętu Ochotniczej Straży Pożarnej znajdującego się w budynku Referatu Zarządzania Kryzysowego</t>
  </si>
  <si>
    <t>Łączna wartość przenośnego sprzętu elektronicznego zakupionego przed 2015r.</t>
  </si>
  <si>
    <t>Łączna wartość stacjonarnego sprzętu komputerowego – poleasingowego</t>
  </si>
  <si>
    <t>Księgozbiór</t>
  </si>
  <si>
    <t>monitoring wizyjny miasta - podana wartość - wartość odtworzeniowa</t>
  </si>
  <si>
    <t>Łączna wartość przenośnego sprzętu elektronicznego zakupionego przed 2015r. - podana wartość - wartość odtworzeniowa</t>
  </si>
  <si>
    <t>Wartości niematerialne i prawne</t>
  </si>
  <si>
    <t>Zbiory biblioteczne</t>
  </si>
  <si>
    <t>Meble i pomoce dydaktyczne  (Sprzęt projektowy- lipiec 2019 )</t>
  </si>
  <si>
    <t>Wartości niematerialne i prawne ( licencje, oprogramowania )</t>
  </si>
  <si>
    <t>Licencje i oprogramowania (Projektowe lipiec 2019)</t>
  </si>
  <si>
    <r>
      <rPr>
        <b/>
        <sz val="8"/>
        <color indexed="8"/>
        <rFont val="Arial"/>
        <family val="2"/>
      </rPr>
      <t>Łączna wartość pozostałych środków trwałych, środków trwałych niskocennych i wyposażenia</t>
    </r>
    <r>
      <rPr>
        <sz val="8"/>
        <color indexed="8"/>
        <rFont val="Arial"/>
        <family val="2"/>
      </rPr>
      <t xml:space="preserve"> (z wyłączeniem budynków i budowli, sprzętu elektronicznego wykazanego dalej i pojazdów)</t>
    </r>
  </si>
  <si>
    <r>
      <rPr>
        <b/>
        <sz val="8"/>
        <rFont val="Arial"/>
        <family val="2"/>
      </rPr>
      <t>Łączna wartość pozostałych środków trwałych, środków trwałych niskocennych i wyposażenia</t>
    </r>
    <r>
      <rPr>
        <sz val="8"/>
        <rFont val="Arial"/>
        <family val="2"/>
      </rPr>
      <t xml:space="preserve"> (z wyłączeniem budynków i budowli, sprzętu elektronicznego wykazanego dalej i pojazdów) w tym:</t>
    </r>
  </si>
  <si>
    <t>Wyposażenie MZOS-TiIT Dział Infrastruktury Technicznej-Zieleń                      ul. R.Traugutta 55 Ostrołęka</t>
  </si>
  <si>
    <t>Wyposażenie MZOS-TiIT Działa Infastruktury Technicznej-Techniczny Ostrołęka ul. Poznańska 34/36 i ul. Wiaduktowa 3</t>
  </si>
  <si>
    <t>Wyposażenie MZOS-TiIT Hali Sportowej ul. Partyzantów 3 Ostrołęka</t>
  </si>
  <si>
    <t>Wyposażenie MZOS-TiIT Hostelu "FORTIS" ul. Witosa 1, Ostrołęka</t>
  </si>
  <si>
    <t>Wyposażenie MZOS-TiIT Hali Sportowo-Widowiskowej ul. Traugutta 1, Ostrołęka</t>
  </si>
  <si>
    <t>Wyposażenie MZOS-TiIT Administracji ul. gen Józefa Hallera 10 Ostrołęka</t>
  </si>
  <si>
    <t>Wyposażenie MZOS-TiIT Korty tenisowe ul. gen J.Hallera 10, Ostrołęka</t>
  </si>
  <si>
    <t>Wyposażenie MZOS-TiIT Zaplecze techniczne stadionu i magazyn sportowy Witosa 1 Ostrołeka</t>
  </si>
  <si>
    <t>Wyposażenie MZOS-TiIT na Targowisku ul. Targowa Ostrołęka</t>
  </si>
  <si>
    <t xml:space="preserve">Obce środki trwałe umowa użyczenia własność M.Ostrołęka </t>
  </si>
  <si>
    <t>ŁĄCZNIE WYPOSAŻENIE:</t>
  </si>
  <si>
    <t>Załącznik nr C</t>
  </si>
  <si>
    <t>Wykaz stacjonarnego sprzętu elektronicznego</t>
  </si>
  <si>
    <t xml:space="preserve">Za sprzęt elektroniczny przyjmuje się komputery, cantale telefoniczne, faxy itp. </t>
  </si>
  <si>
    <t xml:space="preserve">nie starszy niż 5 letni (wyprodukowany w roku 2015 i latach następnych)  </t>
  </si>
  <si>
    <t>lp.</t>
  </si>
  <si>
    <t>Nazwa sprzętu</t>
  </si>
  <si>
    <t>Rok produkcji</t>
  </si>
  <si>
    <t>Wartość księgowa brutto (wartość początkowa)</t>
  </si>
  <si>
    <t xml:space="preserve"> 01. Urząd Miasta Ostrołęki, 07 - 400 Ostrołęka, plac generała Józefa Bema 1, NIP: 7582142002, Regon: 550668410 </t>
  </si>
  <si>
    <t>Drukarka OKI B431dn - 2szt.</t>
  </si>
  <si>
    <t>Czytnik kart – 6 szt</t>
  </si>
  <si>
    <t>Drukarka OKI B432dn – 6szt.</t>
  </si>
  <si>
    <t>Komputer HP - 6szt.</t>
  </si>
  <si>
    <t>Monitor HP – 6szt.</t>
  </si>
  <si>
    <t>Skaner – 3 szt.</t>
  </si>
  <si>
    <t>Skaner do archiwizacji – 1 szt.</t>
  </si>
  <si>
    <t>Skaner HP Scanjet 300</t>
  </si>
  <si>
    <t>Czytnik kodu 2D - 5szt.</t>
  </si>
  <si>
    <t>Drukarka OKI B432dn</t>
  </si>
  <si>
    <t>Czytnik kart Omnikey 3021</t>
  </si>
  <si>
    <t>Czytnik kodu HHP 4600</t>
  </si>
  <si>
    <t>Komputer HP ProDesk 600 G3 MT</t>
  </si>
  <si>
    <t>Monitor HP VH22</t>
  </si>
  <si>
    <t>Czytnik kart Athena ASEDriveV3</t>
  </si>
  <si>
    <t>Komputer HP EliteDesk 800 G1 SFF</t>
  </si>
  <si>
    <t>Monitor HP E201</t>
  </si>
  <si>
    <t>Ploter HP DJ T3 500 MPF (1/803/31)</t>
  </si>
  <si>
    <t>Kopiarka Ricoh MPC 2550</t>
  </si>
  <si>
    <t>Kamera IP ViVotek IB 8369</t>
  </si>
  <si>
    <t>Drukarka Brother L2540dn</t>
  </si>
  <si>
    <t>Serwer Actina Solar 222 S6</t>
  </si>
  <si>
    <t>Drukarka wielofunkcyjna Brother DCP-L2540DN</t>
  </si>
  <si>
    <t>Drukarka Brother DCP L2540DN</t>
  </si>
  <si>
    <t>Kamera IP VIvotek CC8130</t>
  </si>
  <si>
    <t>Kamera IP Vivotek IB8369A</t>
  </si>
  <si>
    <t>Monitor LED Dell 24''</t>
  </si>
  <si>
    <t>Monitor LED Dell 24"</t>
  </si>
  <si>
    <t>Switch Cisco Catalyst 3750E 48</t>
  </si>
  <si>
    <t>Kamera IP Vivotek SD9361</t>
  </si>
  <si>
    <t>Monitor Dell S2316H</t>
  </si>
  <si>
    <t>Kamera IP Vovotek IB8369A</t>
  </si>
  <si>
    <t>Urządzenie wielofunkcyjne HP Color Laser Jet Pro MFP M477fdn</t>
  </si>
  <si>
    <t>Serwer ACTINA SOLAR 220 SW7</t>
  </si>
  <si>
    <t>Kamera IP Vivotek FD8369A-V</t>
  </si>
  <si>
    <t>44.</t>
  </si>
  <si>
    <t>45.</t>
  </si>
  <si>
    <t>46.</t>
  </si>
  <si>
    <t>Monitor LCD Dell P2219H 21,5"</t>
  </si>
  <si>
    <t>47.</t>
  </si>
  <si>
    <t>Projektor Epson EB - U05</t>
  </si>
  <si>
    <t>48.</t>
  </si>
  <si>
    <t>Zestaw komputerowy Model:PC2 AERH810B - 14 szt.</t>
  </si>
  <si>
    <t>49.</t>
  </si>
  <si>
    <t>Drukarki OKI Model:B412 - 9szt.</t>
  </si>
  <si>
    <t>50.</t>
  </si>
  <si>
    <t>Bezprzewodowy system do głosowania ELEKTOR</t>
  </si>
  <si>
    <t>2019</t>
  </si>
  <si>
    <t>51.</t>
  </si>
  <si>
    <t>Drukarka – 2 szt.</t>
  </si>
  <si>
    <t>2020</t>
  </si>
  <si>
    <t>52.</t>
  </si>
  <si>
    <t xml:space="preserve">Komputer </t>
  </si>
  <si>
    <t>53.</t>
  </si>
  <si>
    <t>54.</t>
  </si>
  <si>
    <t xml:space="preserve">Monitor </t>
  </si>
  <si>
    <t>55.</t>
  </si>
  <si>
    <t>56.</t>
  </si>
  <si>
    <t>Czytnik kart inteligentnych</t>
  </si>
  <si>
    <t>57.</t>
  </si>
  <si>
    <t>58.</t>
  </si>
  <si>
    <t>Skaner</t>
  </si>
  <si>
    <t>59.</t>
  </si>
  <si>
    <t>60.</t>
  </si>
  <si>
    <t>Czytnik kodu 2D</t>
  </si>
  <si>
    <t>61.</t>
  </si>
  <si>
    <t>62.</t>
  </si>
  <si>
    <t>Monitoring wizyjny na terenie miasta Ostrołęki - zrealizowany w ramach budowy systemu ITS</t>
  </si>
  <si>
    <t>poz. 1 - 20 właściciel: PWPW S.A.</t>
  </si>
  <si>
    <t>poz. 21 – Urząd Miasta Ostrołęki, Wydział Geodezji i Kartografii</t>
  </si>
  <si>
    <t>poz. 22-47 – Urząd Miasta Ostrołęki, Wydział Informatyki</t>
  </si>
  <si>
    <t>poz. 48 - 49 właściciel: Ministerstwo Cyfryzacji</t>
  </si>
  <si>
    <t>poz. 50 – Urząd Miasta Ostrołęki, Wydział Obsługi Rady Miasta</t>
  </si>
  <si>
    <t>poz. 51-61 – Urząd Miasta Ostrołęki, Wydział Obsługi Mieszkańców i Komunikacji</t>
  </si>
  <si>
    <t>poz. 62 – Urząd Miasta Ostrołęki, Wydział Inwestycji i Drogownictwa</t>
  </si>
  <si>
    <t>poz. 1 - 20  - podana wartość wartość odtworzeniowa</t>
  </si>
  <si>
    <t>Urządzenie wielofunkcyjne-drukarka</t>
  </si>
  <si>
    <t>Drukarka</t>
  </si>
  <si>
    <t>Zestaw komputerowy</t>
  </si>
  <si>
    <t>Komputer</t>
  </si>
  <si>
    <t>Drukarka Brother</t>
  </si>
  <si>
    <t>Monitor Philips</t>
  </si>
  <si>
    <t>Monitor Samsung</t>
  </si>
  <si>
    <t>Nagłośnienie Ibiza</t>
  </si>
  <si>
    <t>Urządzenie wielofunkcyjne</t>
  </si>
  <si>
    <t>Urządzenie wielofunkcyjne EPSON L3151</t>
  </si>
  <si>
    <t>Urządzenie wielofunkcyjne (drukarka+ ksero)</t>
  </si>
  <si>
    <t xml:space="preserve">kserokopiarka RICOH sp 3600 sf </t>
  </si>
  <si>
    <t>Tablica multimedialna H 83 ceramiczna</t>
  </si>
  <si>
    <t>Zestaw komputerowy – Lenovo Ideacentre 510S dyrektor</t>
  </si>
  <si>
    <t>Monitor Philips 226V4LAB 21.5-dyrektor</t>
  </si>
  <si>
    <t>Color Laser Jet Pro MFP M477 fdw</t>
  </si>
  <si>
    <t>BRAK</t>
  </si>
  <si>
    <t xml:space="preserve">Urządzenie wielofunkcyjne </t>
  </si>
  <si>
    <t xml:space="preserve">Zesatw komputerowy </t>
  </si>
  <si>
    <t>Drukarka HP</t>
  </si>
  <si>
    <t>komputer</t>
  </si>
  <si>
    <t>urządzenie wielofunkcyjne BROTHER - 2 szt</t>
  </si>
  <si>
    <t>Kserokopiarka KYOCERA 2050 szt. - 1</t>
  </si>
  <si>
    <t>Projektor ACER X113Hp szt.- 3</t>
  </si>
  <si>
    <t xml:space="preserve">Projektor ACER X113 szt. -1 </t>
  </si>
  <si>
    <t>Projektor ACER X113PH szt. - 1</t>
  </si>
  <si>
    <t>Drukarka HP DJ1510 szt. - 2</t>
  </si>
  <si>
    <t xml:space="preserve">Projektor RICOH PJX2240 szt. -2 </t>
  </si>
  <si>
    <t>Drukarka HP 1510 szt. -1</t>
  </si>
  <si>
    <t>Zestaw komputwrowy szt. - 1</t>
  </si>
  <si>
    <t xml:space="preserve">Projektor RICOH PJ X2240 szt. -2 </t>
  </si>
  <si>
    <t>Projektor RICOH PJ X2240 szt. -1</t>
  </si>
  <si>
    <t>Drukarka OKI B401dn szt. - 1</t>
  </si>
  <si>
    <t>Zestaw komputerowy LENOVO szt. - 1</t>
  </si>
  <si>
    <t>Projektor BENQ Ms 506 szt. - 2</t>
  </si>
  <si>
    <t>Zestaw komputerowy G1820/HB1 szt. -1</t>
  </si>
  <si>
    <t>Kserokopiarka KYOCERA KM3050 szt. -1</t>
  </si>
  <si>
    <t>Zestaw komputerowy X2240 szt. - 1</t>
  </si>
  <si>
    <t>Zestaw komputerowy Hp szt. - 1</t>
  </si>
  <si>
    <t>Urządzenie wielofunkcyjne CANON szt. -1</t>
  </si>
  <si>
    <t>Stacjonarny zestaw komputerowy  szt. -5</t>
  </si>
  <si>
    <t>Stacjionarny Zestaw komputerowy szt. - 1</t>
  </si>
  <si>
    <t>Komputwr DELL790 szt. - 1</t>
  </si>
  <si>
    <t>Projektor RICOH PJWX2240 szt. -2</t>
  </si>
  <si>
    <t>Urzadzenie wielofunkcyjne CANON szt.-1</t>
  </si>
  <si>
    <t>Tablica ineraktywna "Newline Truboard" szt.-1</t>
  </si>
  <si>
    <t>Tablica inerakt. "Newline Truboard + projektor" - 1</t>
  </si>
  <si>
    <t>Projektor SONY UCL5X631 szt. - 1</t>
  </si>
  <si>
    <t>Stacjonarny zestaw komputwr - używany szt. - 4</t>
  </si>
  <si>
    <t>Stacjonarny zestaw komputerowy - używany szt. -2</t>
  </si>
  <si>
    <t>Zestaw komputerowy  szt. - 2</t>
  </si>
  <si>
    <t>Urządzenie wielofunkcyjne "Brother DCP" szt. -1</t>
  </si>
  <si>
    <t>Stacjonarny zestaw komputerowy używan. szt. - 5</t>
  </si>
  <si>
    <t>Urzadzenie wielofunkcyjne BROTHER szt.-1</t>
  </si>
  <si>
    <t>Drukarka HP Deskjetv  5075 sz - 1</t>
  </si>
  <si>
    <t>Monitor Ineraktywny "NEWLINE TRUBOARD" szt. - 4</t>
  </si>
  <si>
    <t>Komputer NTTBusiness W 966M - szt. 16</t>
  </si>
  <si>
    <t>Monitor "ACER" szt. - 16</t>
  </si>
  <si>
    <t>Urzadzenie wielofunkcyjne "OKI" szt. - 16</t>
  </si>
  <si>
    <t>Stacjonarny zestaw komputerowy szt. -1</t>
  </si>
  <si>
    <t>Komputery stacjonarny WIN 7HP/3240  x 2szt.</t>
  </si>
  <si>
    <t>Projektory EPSON EB-S31  x2 szt</t>
  </si>
  <si>
    <t>Rejestratory cyfrowe Dysk WD ! TB 3,5 SATA III x2szt.</t>
  </si>
  <si>
    <t>Komputery Dysk 1TB 3,5 SATAIII x2szt</t>
  </si>
  <si>
    <t>Drukarka HP LJ PRO M201DW  x1szt</t>
  </si>
  <si>
    <t>Komputery DELL 990 SFF I5-2400 8GB  x7szt</t>
  </si>
  <si>
    <t>Drukarki HP LJ PRO M26NW MFP  x3szt</t>
  </si>
  <si>
    <t>Tablice intraktywne MyBOARD 70 " + projektor EPSON x6</t>
  </si>
  <si>
    <t>Drukarki HP LJ PRO M26NW MFP x2szt</t>
  </si>
  <si>
    <t>Tablica intraktywne MyBOARD 70"+ projektor x1</t>
  </si>
  <si>
    <t>Monitor interaktywny iiyama Proline TE6503 x2 szt</t>
  </si>
  <si>
    <t>Monitor interaktywny Newline Trutouch TT-6518RS x2 szt</t>
  </si>
  <si>
    <t>Projektor BENQ MS 521 p.DLASVGA</t>
  </si>
  <si>
    <t>Projektor BENQ MS 504 DLP</t>
  </si>
  <si>
    <t xml:space="preserve">Tablica Interaktywna </t>
  </si>
  <si>
    <t>Projektor NEC VE 281 DLP</t>
  </si>
  <si>
    <t xml:space="preserve">Komputer Mocarz </t>
  </si>
  <si>
    <t>Komputer INTEL</t>
  </si>
  <si>
    <t>Projektor RICOH</t>
  </si>
  <si>
    <t>Komputer HP 280G1MT</t>
  </si>
  <si>
    <t>Monitor LG 22 LED</t>
  </si>
  <si>
    <t>Komputer HP 280 G1MT1840</t>
  </si>
  <si>
    <t>ProjektorEpson EMP-400 WE</t>
  </si>
  <si>
    <t>Zestaw komputerowy Lenowo</t>
  </si>
  <si>
    <t>Komputer win 7</t>
  </si>
  <si>
    <t>Drukarka DCP – L 8450 CDW</t>
  </si>
  <si>
    <t>Projektor Epson EB S-04</t>
  </si>
  <si>
    <t>Tablica interaktywna MY Board FULL HD</t>
  </si>
  <si>
    <t>Projektor Necu 321 HWM</t>
  </si>
  <si>
    <t xml:space="preserve">Zestaw komputerowy </t>
  </si>
  <si>
    <t>Zestaw komputerowy HP 800 k 31</t>
  </si>
  <si>
    <t>Komputer NNT Business W 966 x 16 szt.</t>
  </si>
  <si>
    <t>Monitor Acer V246HYLbi  x 16 szt.</t>
  </si>
  <si>
    <t>Urządzenie wielofunkcyjne OKI MC563 dn x 16 szt.</t>
  </si>
  <si>
    <t>Monitor Interaktywne.Newline Trutouch  x 3 szt.</t>
  </si>
  <si>
    <t>Komputer (sala 20)</t>
  </si>
  <si>
    <t>Zestaw komputerowy (sala 4)</t>
  </si>
  <si>
    <t>Tablica interaktywna (sala 4)</t>
  </si>
  <si>
    <t>Urządzenie wielofunkcyjne BROTHER</t>
  </si>
  <si>
    <t>Komputer (3 szt.) (sala 18, 26,30)</t>
  </si>
  <si>
    <t>Projektor multimedialny BENQMS506 DLP</t>
  </si>
  <si>
    <t>Zestaw komputerowy (sala 17)</t>
  </si>
  <si>
    <t>Drukarka HP LJP1102</t>
  </si>
  <si>
    <t>Komputer HP280G1 MT/ I3-4160, 4 GB, 500 GB</t>
  </si>
  <si>
    <t>Monitor LG 22'' LED</t>
  </si>
  <si>
    <t>Komputer LENOVO H-30-50 G1840EAKNHP450G</t>
  </si>
  <si>
    <t>Komputer HP450 I3 P4P38EAKNPHP450G</t>
  </si>
  <si>
    <t>Drukarka (6 szt.) HP LaserJet 1020</t>
  </si>
  <si>
    <t>Komputer (3 szt.) DELL - jedn. Centralna</t>
  </si>
  <si>
    <t>Monitor (4 szt.) (sala 17, 19, 27, 54)</t>
  </si>
  <si>
    <t>Projektor EPSON EB-504</t>
  </si>
  <si>
    <t>Monitor ASUS</t>
  </si>
  <si>
    <t>Monitor ACER</t>
  </si>
  <si>
    <t>Komputer HP</t>
  </si>
  <si>
    <t>Projektor multimedialny BENQMS506 DLP (sala 28)</t>
  </si>
  <si>
    <t>Urządzenie wielofunkcyjne (księgowość)</t>
  </si>
  <si>
    <t>Urządzenie wielofunkcyjne (sekretariat)</t>
  </si>
  <si>
    <t>Zestaw komputerowy (3 szt.) LENOVO (sala 51, 52, 55)</t>
  </si>
  <si>
    <t>Projektor multimedialny (sala 5)</t>
  </si>
  <si>
    <t>Tablica interaktywna (sala 5)</t>
  </si>
  <si>
    <t>Urządzenie wielofunkcyjne HP PRO M477fdw CF379A</t>
  </si>
  <si>
    <t>Komputer (serwer)</t>
  </si>
  <si>
    <t>Projektor multimedialny ACER</t>
  </si>
  <si>
    <t>Komputer DELL</t>
  </si>
  <si>
    <t>Monitor interaktywny MAC (3 szt.) 75",65", 75"</t>
  </si>
  <si>
    <t>Monitory (4 szt.)</t>
  </si>
  <si>
    <t>Ploter tnący TENETH TH740BL</t>
  </si>
  <si>
    <t>Monitor interaktywny NEWLINE TRUTOUCH TT6518RS</t>
  </si>
  <si>
    <t>Drukarka Samsung ML2550</t>
  </si>
  <si>
    <t>Drukarka OKI C 511</t>
  </si>
  <si>
    <t>komputer (16x 2160) i3 6100 3,7GHz</t>
  </si>
  <si>
    <t>Urządzenie wielofunkcyjne MFL L5750 DW</t>
  </si>
  <si>
    <t>Drukarka Brother HL-28260CDW</t>
  </si>
  <si>
    <t>Drukarka wielofuncyjna Brother DCP-T310</t>
  </si>
  <si>
    <t>Komputer (2x 880) Dell i5-3470</t>
  </si>
  <si>
    <t>Aktywna tablica (2x 8750) MAC Monitor 65"</t>
  </si>
  <si>
    <t>Urządzenie wielofunkcyjne Brother DCP-T310</t>
  </si>
  <si>
    <t>Monitor interaktywny Myboard black LED 65</t>
  </si>
  <si>
    <t>Tablica interaktywna Myboard silver</t>
  </si>
  <si>
    <t>Komputer Dell i5-3470</t>
  </si>
  <si>
    <t>Projektor Benq (6x 1098)</t>
  </si>
  <si>
    <t>Projektor Benq</t>
  </si>
  <si>
    <t>Nagłośnienie sala gimnastyczna</t>
  </si>
  <si>
    <t>Monitor interaktywny (3 x 5841) Newline TT- 6518RS</t>
  </si>
  <si>
    <t>Komputer NTT (16 x 2111) i5-8400</t>
  </si>
  <si>
    <t>Monitor ACER (16 x 401) 24" iPS</t>
  </si>
  <si>
    <t>Urządzenie wielofunkcyjne (16 x 1 284) OKI</t>
  </si>
  <si>
    <t xml:space="preserve">Komputer  DELL  9 sztuk  x  611,00  </t>
  </si>
  <si>
    <t>Urządzenie wielofunkcyjne TASI alfa 5500i</t>
  </si>
  <si>
    <t>Komputer  DELL  7 sztuk  x  703,00</t>
  </si>
  <si>
    <t>Komputer LG</t>
  </si>
  <si>
    <t>Monitor LG</t>
  </si>
  <si>
    <t>Monitor  4 sztuki  x  245,00 LG</t>
  </si>
  <si>
    <t>Klawiatura</t>
  </si>
  <si>
    <t>Zestaw  PC HP</t>
  </si>
  <si>
    <t xml:space="preserve">Drukarka HP Laser </t>
  </si>
  <si>
    <t>Zestaw  PC DELL</t>
  </si>
  <si>
    <t>Zestaw (Tablica + Komputer ) MY BOARD</t>
  </si>
  <si>
    <t>Zestaw interaktywny</t>
  </si>
  <si>
    <t>Projektory</t>
  </si>
  <si>
    <t>Komputer stac. NTT Business W 966M (16 szt.)</t>
  </si>
  <si>
    <t>Monitor Acer V246HYLbi (16 szt.)</t>
  </si>
  <si>
    <t>Urządzenie wielofunkcyjne OKI MC563dn (16 szt.)</t>
  </si>
  <si>
    <t>Urządzenie wielofunkcyjne bizhub 4020</t>
  </si>
  <si>
    <t>Monitor interaktywny TT-6518RS 3 szt.</t>
  </si>
  <si>
    <t>Projektor RICOH PJ SIN B54 x 802018</t>
  </si>
  <si>
    <t xml:space="preserve">Projektor BEN </t>
  </si>
  <si>
    <t>Projektor EPSON EB-670-21</t>
  </si>
  <si>
    <t>Projektor BENA</t>
  </si>
  <si>
    <t xml:space="preserve">projektor BENO MX 532 </t>
  </si>
  <si>
    <t xml:space="preserve">Monitoring szkolny (kamery) </t>
  </si>
  <si>
    <t>2017/2018</t>
  </si>
  <si>
    <t>Drukarka Laser Jet Pro</t>
  </si>
  <si>
    <t>Projektor NEC</t>
  </si>
  <si>
    <t>Komputer Fujitsu P420</t>
  </si>
  <si>
    <t xml:space="preserve">Projektor </t>
  </si>
  <si>
    <t>Komputer Fujitsu 2 szt</t>
  </si>
  <si>
    <t>Kopiarka Konica</t>
  </si>
  <si>
    <t>Monitor dotykowy 70"</t>
  </si>
  <si>
    <t>Komputer Lenovo AIO</t>
  </si>
  <si>
    <t>Monitor interaktywny</t>
  </si>
  <si>
    <t>Projektor Optima Krótkoogniskowy</t>
  </si>
  <si>
    <t>Monitor interaktywny 2 szt.</t>
  </si>
  <si>
    <t>Komputer Lenovo 2 szt.</t>
  </si>
  <si>
    <t>Komputer NTT</t>
  </si>
  <si>
    <t>Monitor Acer</t>
  </si>
  <si>
    <t xml:space="preserve">Urzadzenie wielofunkcyjne OKI </t>
  </si>
  <si>
    <t>Tablica interaktywna</t>
  </si>
  <si>
    <t>Monitor LC D 22</t>
  </si>
  <si>
    <t>Komputer Picasso Lite</t>
  </si>
  <si>
    <t>Projektor Sony VPL</t>
  </si>
  <si>
    <t>Monitor LC Dell</t>
  </si>
  <si>
    <t>Urządzenie wielofunkcyjne 200M225</t>
  </si>
  <si>
    <t xml:space="preserve">Switch Netgear </t>
  </si>
  <si>
    <t>Serwer NAS DS215</t>
  </si>
  <si>
    <t xml:space="preserve">Projektor Benq </t>
  </si>
  <si>
    <t>Drukarka WF -7620DTWF</t>
  </si>
  <si>
    <t>Urządzenie wielofunkcyjne EPSON 36200DWF</t>
  </si>
  <si>
    <t>Komputer WiN 7C01</t>
  </si>
  <si>
    <t>Urządzenie wielofunkcyjne Konica C35</t>
  </si>
  <si>
    <t>Kserokopiarka Konica 283</t>
  </si>
  <si>
    <t xml:space="preserve">Projektor Vivitet </t>
  </si>
  <si>
    <t xml:space="preserve">Komputer Dell 3668 </t>
  </si>
  <si>
    <t xml:space="preserve">Monitor Dell </t>
  </si>
  <si>
    <t>Ruter</t>
  </si>
  <si>
    <t>Komputer Dell 3269</t>
  </si>
  <si>
    <t>MC Audio I-6236</t>
  </si>
  <si>
    <t>Komputer Dell 9020 ---- 5 szt.</t>
  </si>
  <si>
    <t>Projektor Sony VPL-SW225</t>
  </si>
  <si>
    <t>Kamera Hikvision DS-2CD2120F-I</t>
  </si>
  <si>
    <t>Rejestrator Hikvision DS-7608NI-E2/A</t>
  </si>
  <si>
    <t>Switch TP-LINK SG-1008PE</t>
  </si>
  <si>
    <t>Zestaw komputerowy (monitor ASUS MX239H i komputer)</t>
  </si>
  <si>
    <t xml:space="preserve">Głośnik creatiwe A50 </t>
  </si>
  <si>
    <t>Telefon Panasonic KX-TGC212</t>
  </si>
  <si>
    <t>Monitor AOC 2481FXH</t>
  </si>
  <si>
    <t>Monitor interaktywny -- 3 szt.</t>
  </si>
  <si>
    <t>Komputer NTT 966M --16 szt.</t>
  </si>
  <si>
    <t>Monitor V246 – 16 szt.</t>
  </si>
  <si>
    <t>Jednostka centralna</t>
  </si>
  <si>
    <t>Komputer z oprogramowaniem</t>
  </si>
  <si>
    <t>Monitor dotykowy</t>
  </si>
  <si>
    <t>Biurko interaktywne</t>
  </si>
  <si>
    <t>Stolik interaktywny – 8 szt</t>
  </si>
  <si>
    <t>Projektor Benq – 7 szt.</t>
  </si>
  <si>
    <t>komputer Dell7010 - 20 szt</t>
  </si>
  <si>
    <t>Router</t>
  </si>
  <si>
    <t>Drukarka Conica Minolta</t>
  </si>
  <si>
    <t>Komputer Dell 390 – 6 szt</t>
  </si>
  <si>
    <t>Model Urządzenia – przełącz. - 2 szt.</t>
  </si>
  <si>
    <t>Punkty dostępowe 21 szt.</t>
  </si>
  <si>
    <t>monitor AOC LED 19'</t>
  </si>
  <si>
    <t>drukarka HP P1102</t>
  </si>
  <si>
    <t>skaner EPSON PERFECTION V19</t>
  </si>
  <si>
    <t>drukarka BROTHER DCP-1510E</t>
  </si>
  <si>
    <t>drukarka BROTHER DCP-710 WAP1</t>
  </si>
  <si>
    <t>projektor NEC V260 DLP</t>
  </si>
  <si>
    <t>projektor NEC VE281 DLP - 4szt.</t>
  </si>
  <si>
    <t>lupa elektroniczna COMPAKT</t>
  </si>
  <si>
    <t>projektor BenQ MX 532 DLP</t>
  </si>
  <si>
    <t>projektor BenQ M1534 DLP</t>
  </si>
  <si>
    <t>projektor BenQ W 1050 DLP</t>
  </si>
  <si>
    <t>projektor BenQ MW 533</t>
  </si>
  <si>
    <t>rejestrator HIK VISION H</t>
  </si>
  <si>
    <t>projektor BenQ TH 534</t>
  </si>
  <si>
    <t>monitor interaktywny NEWLINE TOUTOCH TT6518RS - 3szt.</t>
  </si>
  <si>
    <t>komputer NTT BUSINESS  W966N - 16 szt.</t>
  </si>
  <si>
    <t>monitor ACER V246 HYLBi - 16 szt.</t>
  </si>
  <si>
    <t>urządzenie wielofunkcyjne OKI MC 563dn - 2szt.</t>
  </si>
  <si>
    <t>jednostka centralna  PC 16st</t>
  </si>
  <si>
    <t>monitor dotykowy 21,5''</t>
  </si>
  <si>
    <t>urządzenie wielofunkcyjne OKI MC 563dn</t>
  </si>
  <si>
    <t>Projektor -1szt</t>
  </si>
  <si>
    <t>Zestaw projektowy -1szt</t>
  </si>
  <si>
    <t>Monitor -1szt</t>
  </si>
  <si>
    <t>Monitor</t>
  </si>
  <si>
    <t>Urządzenie wielofunkcyjne -1szt</t>
  </si>
  <si>
    <t>Drukarka Epson</t>
  </si>
  <si>
    <t>Telefon systemowy</t>
  </si>
  <si>
    <t>Laptop -4szt</t>
  </si>
  <si>
    <t>Laptopy -16szt</t>
  </si>
  <si>
    <t>Laptop -1szt</t>
  </si>
  <si>
    <t>Komputer 2szt</t>
  </si>
  <si>
    <t>Monitor -2szt</t>
  </si>
  <si>
    <t>Laptop -2szt</t>
  </si>
  <si>
    <t xml:space="preserve">Kopiarka </t>
  </si>
  <si>
    <t>Komputer 20szt</t>
  </si>
  <si>
    <t>Komputer Dell</t>
  </si>
  <si>
    <t>Komputer i monitor</t>
  </si>
  <si>
    <t>Niszczarka</t>
  </si>
  <si>
    <t>Kopiarka "Minlota "</t>
  </si>
  <si>
    <t>Monitory interaktywne 3szt (P-66, P-67, P-68 )</t>
  </si>
  <si>
    <t>Komputer NTT (P-153-168 )</t>
  </si>
  <si>
    <t>Monitor 16szt (169-184 )</t>
  </si>
  <si>
    <t>Urządzenie wielofunkcyjne -3szt (P-185, P-187, P-191 )</t>
  </si>
  <si>
    <t>Jednostka centralna PC (16 stanowisk)</t>
  </si>
  <si>
    <t>Monitor "DELL" (P-192 )</t>
  </si>
  <si>
    <t>Komputer "Dell" (P-193 )</t>
  </si>
  <si>
    <t>Zestaw komputerowy Asus</t>
  </si>
  <si>
    <t>Monitor liyama PL27830Q</t>
  </si>
  <si>
    <t>Urządzenie wielofunkcyjne HP PRO MFP M281fdn</t>
  </si>
  <si>
    <t>Switch D-Link DGS-1100-24</t>
  </si>
  <si>
    <t>Router D-Link DSR-1000AC</t>
  </si>
  <si>
    <t>Projektor Acer-S1283</t>
  </si>
  <si>
    <t>Tablica multimedialna DTO-i64c</t>
  </si>
  <si>
    <t>Zestaw komputerowy 13/4/1TB</t>
  </si>
  <si>
    <t>Projektor BenQ MS506</t>
  </si>
  <si>
    <t>Projektor Epson LCD</t>
  </si>
  <si>
    <t>Projektor VS15876</t>
  </si>
  <si>
    <t>Projektor BenQ</t>
  </si>
  <si>
    <t>Urządzenie wielofunkcyjne HP Laser</t>
  </si>
  <si>
    <t>Komputer CHIEFTEC (jednostka)</t>
  </si>
  <si>
    <t>Projektor BenQ MS524</t>
  </si>
  <si>
    <t>Monitor HP 24</t>
  </si>
  <si>
    <t>Drukarka HP LJP1102W</t>
  </si>
  <si>
    <t>Zestaw multimedialny (tablica multimedialna, projektor i laptop)</t>
  </si>
  <si>
    <t>Drukarka 3D</t>
  </si>
  <si>
    <t>Zestaw interaktywny (tablica multimedialna i projektor)</t>
  </si>
  <si>
    <t>Zestaw komputerowy PC</t>
  </si>
  <si>
    <t>Projektor VORDON</t>
  </si>
  <si>
    <t>Waga elektroniczna</t>
  </si>
  <si>
    <t>Drukarka HP LaserJet P1102</t>
  </si>
  <si>
    <t>Drukarka HP LaserJet Pro M102a</t>
  </si>
  <si>
    <t>Tablica interaktywna z projektorem PDHAEQ1147000 (zestaw)</t>
  </si>
  <si>
    <t xml:space="preserve">Monitor 24" Philips 246V5LSB/00 czarny </t>
  </si>
  <si>
    <t>Kamera BCS-TIP3300 IR-E - 3szt.</t>
  </si>
  <si>
    <t xml:space="preserve">Zestaw komputerowy Acer </t>
  </si>
  <si>
    <t xml:space="preserve">Stacja dysków HP 8200 CMT </t>
  </si>
  <si>
    <t>Projektor Acer x125H</t>
  </si>
  <si>
    <t>Drukarka Kyocera</t>
  </si>
  <si>
    <t>Zestaw komputerowy HP i monitor LCD</t>
  </si>
  <si>
    <t>HP Compaq 8000Mt Elite - 4szt.</t>
  </si>
  <si>
    <t>Monitor Acer - 5szt.</t>
  </si>
  <si>
    <t>Komputer HP Compaq - 3szt.</t>
  </si>
  <si>
    <t>Monitor Dell - 3szt.</t>
  </si>
  <si>
    <t>Zestaw komputerowy HP i monitor LCD - 23 szt.</t>
  </si>
  <si>
    <t>Głośniki T3300 - 3szt.</t>
  </si>
  <si>
    <t>Projektor Vivitek DX263 - 3szt.</t>
  </si>
  <si>
    <t>Creative Inspire T6300 - 3 szt.</t>
  </si>
  <si>
    <t>Komputer Dell E 5440</t>
  </si>
  <si>
    <t>Telefon Systemowy CTS 330 CL-BK</t>
  </si>
  <si>
    <t>Telefon panasonic DECT KX-TG 6812</t>
  </si>
  <si>
    <t>Telefon panasonic DECT KX-TG 1611</t>
  </si>
  <si>
    <t>Telefon panasonic DECT KX-TG 6811</t>
  </si>
  <si>
    <t>CENTRALA TELEFONICZNA IPM-032 SLICAN</t>
  </si>
  <si>
    <t>Urządzenie wielofunkcujne BROYHER DCP-T700W</t>
  </si>
  <si>
    <t>Urządzenie wielofunkcyjne HP Laser Jet pro MFPM426dw</t>
  </si>
  <si>
    <t>Komputer DELL Opiplex 3050 SFF i3-710 - 16 szt.</t>
  </si>
  <si>
    <t>Monitor  Aoc LED 18,5" e970swn - 32 szt.</t>
  </si>
  <si>
    <t>Monitor graficzny LED 24’’ AOC M2470SWDA2 - 15 szt.</t>
  </si>
  <si>
    <t>Komputer AMD Athlon 4x3,5Ghz z systemem operacyjnym - 15 szt.</t>
  </si>
  <si>
    <t>Drukarka 3D - Zotrax M200 3D +</t>
  </si>
  <si>
    <t>Projektor Acer X127H + Ekran Screens</t>
  </si>
  <si>
    <t>Monitor interaktywny-dotykowy Newline TT-6518RS</t>
  </si>
  <si>
    <t>Drukarka OKI MC563dn</t>
  </si>
  <si>
    <t>Monitor Dotykowy Benq GW2270HM</t>
  </si>
  <si>
    <t>Projektor Diginity led projektor (2szt.)</t>
  </si>
  <si>
    <t>Drukarka Brotcher DCP-512E</t>
  </si>
  <si>
    <t>Ekran Vidis business (3szt)</t>
  </si>
  <si>
    <t>Drukarka Brother MFC J5320 Dw</t>
  </si>
  <si>
    <t>Komputer Dell Vostro 3800ST</t>
  </si>
  <si>
    <t>Stanowisko nauczyciela, biurko lektora, fotel obrotowy, komputer stacjonarny  + monitor LCD, stolik uczniowski 2 osobowy – 6 sztuk. Krzesła twarde 12 sztuk, tablica interaktywna Q board, Projektor multimedialny PTLX  + słuchawki z mikrofonem, głośniki komputerowy program do nauki jęz. niemieckiegi itp.</t>
  </si>
  <si>
    <t>Komputer + monitor z programem operacyjnym (15szt.)</t>
  </si>
  <si>
    <t>Urządzenie wielofunkcyjne Brotcher MFC</t>
  </si>
  <si>
    <t>Urządzenie wielofunkcyjne Brotcher MFC J572 DW</t>
  </si>
  <si>
    <t>Projektor Epson EH-TW 5100</t>
  </si>
  <si>
    <t>Projektor Epson  EHTW 570</t>
  </si>
  <si>
    <t>Projektor multimedialny Vivitek D555</t>
  </si>
  <si>
    <t>Drukarka Possam 4s DPEllix 30USB/RS</t>
  </si>
  <si>
    <t>Kasa fiskalna (15 szt.)</t>
  </si>
  <si>
    <t>Gterminal Pos FEC AER PPEKO+ Win Emb 7</t>
  </si>
  <si>
    <t>Boks kasowy (KASA FISKALNA z obudową) Dkd 1930/1165/860 z wyposażeniem</t>
  </si>
  <si>
    <t>Projektor DIGINITY (2szt.)</t>
  </si>
  <si>
    <t>Komputer stacjonarny Dell 3010 (10szt.)</t>
  </si>
  <si>
    <t xml:space="preserve">Urządzenie wielofunkcyjne kiocera Task Alfa </t>
  </si>
  <si>
    <t>Komputer stacjonarny Dell 3010i3 (8szt.)</t>
  </si>
  <si>
    <t>Komputer Dell Optiplex 760DT (2szt)</t>
  </si>
  <si>
    <t>Drukarka Xerox Phaser 3052 (4szt.)</t>
  </si>
  <si>
    <t>Urządzenie wielofunkcyjne Konica Minolta 283</t>
  </si>
  <si>
    <t>Urządzenie wielofunkcyjne HP ADV 3835</t>
  </si>
  <si>
    <t>Urządzenie wielofunkcyjne Brother MFC-9340</t>
  </si>
  <si>
    <t>Projektor Epson EH-TW570</t>
  </si>
  <si>
    <t>Projektor Epson EH-TW5100</t>
  </si>
  <si>
    <t>Komputer Dell Optiplex 5050i5 (34szt)</t>
  </si>
  <si>
    <t>FAX Panasonic KX-FT986PD-B</t>
  </si>
  <si>
    <t>Projektor EPSON EH-TW650</t>
  </si>
  <si>
    <t>Urządzenie wielofunkcyjne laserowe (2 szt.) Brother DCP 1510E</t>
  </si>
  <si>
    <t>Tablica multimedialna</t>
  </si>
  <si>
    <t>urządzenie wielofunkcyjne (2szt.)Brother  DCP J105</t>
  </si>
  <si>
    <t>Drukarka HP LJ P2015</t>
  </si>
  <si>
    <t>nagłośnienie hali (głośniki, mikrofony, mixer)</t>
  </si>
  <si>
    <t>tablica wyników</t>
  </si>
  <si>
    <t>aparat telefoniczny Panasonic bezprzewodowy szt 6</t>
  </si>
  <si>
    <t>Zestaw komputerowy CORE i3</t>
  </si>
  <si>
    <t>Drukarka urz wielofunkcyjne</t>
  </si>
  <si>
    <t>Drukarka fiskalna EMAR</t>
  </si>
  <si>
    <t>KYOCERA drukarka</t>
  </si>
  <si>
    <t>Stacja czołowa TV Coloseum</t>
  </si>
  <si>
    <t>Centrala telefoniczna</t>
  </si>
  <si>
    <t>Telefon Panasonic</t>
  </si>
  <si>
    <t xml:space="preserve">Telefon Panasonic </t>
  </si>
  <si>
    <t>Komputer Dell i5+monitor</t>
  </si>
  <si>
    <t>Komputer Dell i3</t>
  </si>
  <si>
    <t>Posnet drukarka fiskalna</t>
  </si>
  <si>
    <t>Komputer Dell Vostro 3267 SFF</t>
  </si>
  <si>
    <t>Komputer Dell Vostro 3250 SFF</t>
  </si>
  <si>
    <t>Komputer Win 7</t>
  </si>
  <si>
    <t>Drukarka Hp LaserJet Pro  MFP  M426 dw</t>
  </si>
  <si>
    <t>Drukarka Hp LaserJet Pro MFP M426 dw</t>
  </si>
  <si>
    <t>Drukarka XEROX  Workcentre 3225</t>
  </si>
  <si>
    <t>Drukarka Termotransferowa ZEBRA  GK 420T</t>
  </si>
  <si>
    <t>Drukarka Hp LaserJet Pro  MFP  M426 fdw</t>
  </si>
  <si>
    <t>Drukarka Hp Laserjet Pro MFP M426 fdw</t>
  </si>
  <si>
    <t>Drukarka Brother DCP t700W</t>
  </si>
  <si>
    <t>Drukarka Hp LaserJet Pro 400 M401</t>
  </si>
  <si>
    <t>Monitoring wizyjny (3 kamery)</t>
  </si>
  <si>
    <t>Monitoring wizyjny ( 2 kamery)</t>
  </si>
  <si>
    <t>Centrala telefoniczna PBX SERWER LIBRA STD</t>
  </si>
  <si>
    <t>TELEFON BEZPRZEWODOWY VTech LS1350</t>
  </si>
  <si>
    <t>TELEFON BEZPRZEWODOWY PANASONIC</t>
  </si>
  <si>
    <t>TELEFON BEZPRZEWODOWY DECT PANASONIC KX-TG6811PD</t>
  </si>
  <si>
    <t>KOMPUTER HP COMPAQ ELITE 8300 SFF</t>
  </si>
  <si>
    <t>KOMPUTER HEWLETT-PACKARD PROONE</t>
  </si>
  <si>
    <t>MONITOR DELL</t>
  </si>
  <si>
    <t xml:space="preserve">KOMPUTER DELL VOSTRO 3470 </t>
  </si>
  <si>
    <t>ZESTAW NAGŁAŚNIAJĄCY</t>
  </si>
  <si>
    <t>ZESTAW BEZPRZEWODOWY Z MIKROFONAMI NAGŁOWNYMI</t>
  </si>
  <si>
    <t>TELEFON BEZPRZEWODOWY PANASONIC KX-TG6621PD+DOD. S</t>
  </si>
  <si>
    <t>KOMPUTER HP ProOne 440 G3</t>
  </si>
  <si>
    <t>MONITOR  DELL</t>
  </si>
  <si>
    <t>KOMPUTER LENOVO S40-40 AIO</t>
  </si>
  <si>
    <t>URZĄDZENIE WIELOFUNKCYJNE BROTHER DCP-8250DN</t>
  </si>
  <si>
    <t>KOMPUTER ASUS A6410 AIO</t>
  </si>
  <si>
    <t>KOMPUTER HP ProOne 400 G2</t>
  </si>
  <si>
    <t>URZĄDZENIE WIELOFUNKCYJNE BROTHER MFC-8950DW</t>
  </si>
  <si>
    <t>ZASILACZ APC BACK-UPS 700VA</t>
  </si>
  <si>
    <t>DRUKARKA HP PRO M402DN</t>
  </si>
  <si>
    <t>URZĄDZENIE WIELOFUNKCYJNE HP LASERJET PRO M426</t>
  </si>
  <si>
    <t xml:space="preserve">KASA FISKALNA </t>
  </si>
  <si>
    <t>URZĄDZENIE WIELOFUNKCYJNE BROTHER DCP-L2540DN</t>
  </si>
  <si>
    <t>KOMPUTER ASUS A6421 AIO</t>
  </si>
  <si>
    <t>KOMPUTER ASUS A4321 AIO</t>
  </si>
  <si>
    <t>DRUKARKA HP PRO M402DNE</t>
  </si>
  <si>
    <t>KOMPUTER DELL VOSTRO 3252 SFF</t>
  </si>
  <si>
    <t>MONITOR DELL S2316H</t>
  </si>
  <si>
    <t>63.</t>
  </si>
  <si>
    <t>64.</t>
  </si>
  <si>
    <t>65.</t>
  </si>
  <si>
    <t>66.</t>
  </si>
  <si>
    <t>67.</t>
  </si>
  <si>
    <t>KOMPUTER LENOVO AIO 300-23ISU</t>
  </si>
  <si>
    <t>68.</t>
  </si>
  <si>
    <t>ZASILACZ APC BACK BK500EI</t>
  </si>
  <si>
    <t>69.</t>
  </si>
  <si>
    <t>DRUKARKA KYOCERA P3055DN</t>
  </si>
  <si>
    <t>70.</t>
  </si>
  <si>
    <t>71.</t>
  </si>
  <si>
    <t>72.</t>
  </si>
  <si>
    <t>URZĄDZENIE WIELOFUNKCYJNE KYOCERA ECOSYS M3550idn</t>
  </si>
  <si>
    <t>73.</t>
  </si>
  <si>
    <t>MONITOR  HP 24ea</t>
  </si>
  <si>
    <t>74.</t>
  </si>
  <si>
    <t>75.</t>
  </si>
  <si>
    <t>URZĄDZENIE HP PAGEWIDE PRO 477DW</t>
  </si>
  <si>
    <t>76.</t>
  </si>
  <si>
    <t>DELL 7010I3 3240 W10Pro</t>
  </si>
  <si>
    <t>77.</t>
  </si>
  <si>
    <t>78.</t>
  </si>
  <si>
    <t>KOPIARKA KYOCERA TASKLAFA 3011i</t>
  </si>
  <si>
    <t>79.</t>
  </si>
  <si>
    <t>KOMPUTER V3267SFF i3-6100 4GB WIN</t>
  </si>
  <si>
    <t>80.</t>
  </si>
  <si>
    <t>81.</t>
  </si>
  <si>
    <t xml:space="preserve">MONITOR DELL </t>
  </si>
  <si>
    <t>82.</t>
  </si>
  <si>
    <t>83.</t>
  </si>
  <si>
    <t>DRUKARKA KYOCERA P3055</t>
  </si>
  <si>
    <t>84.</t>
  </si>
  <si>
    <t>HP PAGEWIDE PRO MFP 477DW</t>
  </si>
  <si>
    <t>85.</t>
  </si>
  <si>
    <t>URZĄDZENIE WIELOFUNKCYJNE BROTHER</t>
  </si>
  <si>
    <t>86.</t>
  </si>
  <si>
    <t>KOMPUTER LENOVO V530S</t>
  </si>
  <si>
    <t>87.</t>
  </si>
  <si>
    <t>88.</t>
  </si>
  <si>
    <t>DRUKARKA KYOCERA ECOSYS P3055DN</t>
  </si>
  <si>
    <t>89.</t>
  </si>
  <si>
    <t>90.</t>
  </si>
  <si>
    <t>KOMPUTER DELL</t>
  </si>
  <si>
    <t>91.</t>
  </si>
  <si>
    <t>92.</t>
  </si>
  <si>
    <t>93.</t>
  </si>
  <si>
    <t>150,00 zl</t>
  </si>
  <si>
    <t>94.</t>
  </si>
  <si>
    <t>95.</t>
  </si>
  <si>
    <t>96.</t>
  </si>
  <si>
    <t>97.</t>
  </si>
  <si>
    <t>URZĄDZENIE WIELOFUNKCYJNE HP</t>
  </si>
  <si>
    <t>98.</t>
  </si>
  <si>
    <t>URZĄDZENIE WIELOFUNKCYJNE KYOCERA ECOSYS M3655idn</t>
  </si>
  <si>
    <t>99.</t>
  </si>
  <si>
    <t xml:space="preserve">KOMPUTER DELL </t>
  </si>
  <si>
    <t>100.</t>
  </si>
  <si>
    <t xml:space="preserve">MONITOR PHIPIPS </t>
  </si>
  <si>
    <t>Urządzenie wielofunkcyjne HP</t>
  </si>
  <si>
    <t>Urządzenie wielofunkcyjne LJPM28W</t>
  </si>
  <si>
    <t>Drukarka HP LJPro M15w</t>
  </si>
  <si>
    <t>Urządzenie wielofunkcyjne HP LJ M1536dnf MFP</t>
  </si>
  <si>
    <t>urządzenie wielofunkcyjne KYOCERA ECOSYS M3655</t>
  </si>
  <si>
    <t>drukarka Brother MFC-T 910 DW Ink Benefit Plus</t>
  </si>
  <si>
    <t>telefon bezprzewodowy Panasonik KX TG 210</t>
  </si>
  <si>
    <t>Kopiarka Ricoh MPC 3002</t>
  </si>
  <si>
    <t>Dell Power Edge T 110 - SERWER</t>
  </si>
  <si>
    <t>Komputer HP 280 G1 MT</t>
  </si>
  <si>
    <t>Komputer Dell VOSTRO 3900 MT</t>
  </si>
  <si>
    <t>Komputer HP 290 G1</t>
  </si>
  <si>
    <t>Komputer DELL 7010 i5-3470</t>
  </si>
  <si>
    <t xml:space="preserve">Urzadzenie wielofunnkcyjne HP Laserjet </t>
  </si>
  <si>
    <t xml:space="preserve">Urzadzenie wielofunkcyjne </t>
  </si>
  <si>
    <t>ZESTAW KOMPUTEROWY ASUS All In One</t>
  </si>
  <si>
    <t>ZESTAW KOMPUTEROWY DESKTOM</t>
  </si>
  <si>
    <t xml:space="preserve">ZESTAW KOMPUTEROWY FUJITSU </t>
  </si>
  <si>
    <t>ZESTAW KOMPUTEROWY FUJITSU AIO-23,8</t>
  </si>
  <si>
    <t>ZESTAW KOMPUTEROWY Lenowo All In One 520-24KU</t>
  </si>
  <si>
    <t>DRUKARKA LASERJET PRO</t>
  </si>
  <si>
    <t>Urzadzenie wielofunkcyjne HP LJ</t>
  </si>
  <si>
    <t>URZĄDZENIE WIELOFUNKCYJNE Brother</t>
  </si>
  <si>
    <t>Niszczarka HSM Securio</t>
  </si>
  <si>
    <t>Drukarka Color HP LaserJet</t>
  </si>
  <si>
    <t>Zestaw komputerowy (30*2656,80 zł)</t>
  </si>
  <si>
    <t xml:space="preserve">Zestaw komputerowy LENOVO </t>
  </si>
  <si>
    <t>Urządzenie wielofunkcyjne Brother</t>
  </si>
  <si>
    <t xml:space="preserve">Urządzenie wielofunkcyjne HP </t>
  </si>
  <si>
    <t>Zestaw komputerowy 16 szt /Komputer NTT Business W 966M, monitor Acer V246HYLbi, urządzenie wielofunksyjne OKI MC563dn/.</t>
  </si>
  <si>
    <t xml:space="preserve">Monitor Asus </t>
  </si>
  <si>
    <t>Komputer Cora</t>
  </si>
  <si>
    <t>Drukarka Canon</t>
  </si>
  <si>
    <t>Komputer Optiplex</t>
  </si>
  <si>
    <t>Urzadzenie wielofunkcyjne Ricoh</t>
  </si>
  <si>
    <t>Drukarka Ricoh</t>
  </si>
  <si>
    <t>Urządzenie wielofunkcyjne MC 363</t>
  </si>
  <si>
    <t>Drukarka laserowa Brother HL- 1223 UE</t>
  </si>
  <si>
    <t>Drukarka Fiskalna</t>
  </si>
  <si>
    <t>kasa Fiskalna</t>
  </si>
  <si>
    <t xml:space="preserve">Komputer stacjonarny DELL </t>
  </si>
  <si>
    <t>Biletomat Dial Com</t>
  </si>
  <si>
    <t>Komputer DELL 13</t>
  </si>
  <si>
    <t>Monitor LED LG 19,5</t>
  </si>
  <si>
    <t>Serwer NAS Synology RS816-rack</t>
  </si>
  <si>
    <t>Stacjonarnyy czytnik kodów HANEYWELL</t>
  </si>
  <si>
    <t>Termiczna drukarka biletowa BOCA</t>
  </si>
  <si>
    <t>Urządzenie wielofunkc.HP DJ INK ADVANTAGE 3635</t>
  </si>
  <si>
    <t>Urządzenie wielof. Cannon IP925</t>
  </si>
  <si>
    <t>Wzmacniacz kinowy Crown Dsi 2000</t>
  </si>
  <si>
    <t>Zestaw komp. Dell Vostro 3667 MT</t>
  </si>
  <si>
    <t>Drukarka HP LASERJET M 26nw</t>
  </si>
  <si>
    <t>Monitor Philips 21,5 FHD</t>
  </si>
  <si>
    <t>Monitor Philips 21,5 LD</t>
  </si>
  <si>
    <t>Telefon Panasonic KX-FT986PD-B</t>
  </si>
  <si>
    <t xml:space="preserve">Komputer -wytworzone we własnym zakresie </t>
  </si>
  <si>
    <t>Urządzenie wielofunkcyjne Konica Minolta Bizhube</t>
  </si>
  <si>
    <t>Urządzenie wielofunkcyjne Brother DCP-J100</t>
  </si>
  <si>
    <t>Zestaw komputerowy G 1840/4/500/DVD</t>
  </si>
  <si>
    <t>Drukarka HP Laser Jet PI 102</t>
  </si>
  <si>
    <t>Centrala Planet Mini 2/6</t>
  </si>
  <si>
    <t>Wzmacniacz kinowy KROWN Dsi</t>
  </si>
  <si>
    <t>Zestaw komputerowy DELL 3 szt.</t>
  </si>
  <si>
    <t xml:space="preserve">Centrala telefoniczna </t>
  </si>
  <si>
    <t>komputer lenovo 10 szt.</t>
  </si>
  <si>
    <t>skaner Mustek</t>
  </si>
  <si>
    <t>skaner Epson</t>
  </si>
  <si>
    <t>Sprzęt nagłaśniający</t>
  </si>
  <si>
    <t>Kopiarka KONICA MINOLTA BISHUB C224e</t>
  </si>
  <si>
    <t>Monitor Newline TROUTOUCH TT-6515B</t>
  </si>
  <si>
    <t>Monitor Philips 243V5LSB5 24 LCD</t>
  </si>
  <si>
    <t>Monitor Philips 243V5QSBA 24 LCD</t>
  </si>
  <si>
    <t>Monitor Philips  243V5QSBA 24 LCD</t>
  </si>
  <si>
    <t>Zestaw komputerowy - i5-8400</t>
  </si>
  <si>
    <t>Załącznik nr C'</t>
  </si>
  <si>
    <t>Wykaz przenośnego sprzętu elektronicznego</t>
  </si>
  <si>
    <t>Jednostek Organizacyjnych Miasta Ostrołęki</t>
  </si>
  <si>
    <t>Za sprzęt elektroniczny przenośny przyjmuje się komputery (laptopy), kamery video itp. Sprzęt</t>
  </si>
  <si>
    <t>Notebook Toshiba Satellite Pro R50</t>
  </si>
  <si>
    <t>Notebook Toshiba Satelite Pro r-50</t>
  </si>
  <si>
    <t>Notebook Lenovo X1Carbon II</t>
  </si>
  <si>
    <t>Projektor Epson EB-X31</t>
  </si>
  <si>
    <t>poz. 1-4 podana wartość - wartość odtworzeniowa</t>
  </si>
  <si>
    <t>laptop</t>
  </si>
  <si>
    <t>Projektor BENQ</t>
  </si>
  <si>
    <t>Notebook Lenovo</t>
  </si>
  <si>
    <t>Tablet</t>
  </si>
  <si>
    <t>Notebooki - 2szt.</t>
  </si>
  <si>
    <t>Mówik - tablet logopedyczny z oprogramowaniem</t>
  </si>
  <si>
    <t>Telefon komórkowy Huawei</t>
  </si>
  <si>
    <t>poz. 6 podana wartość - wartość odtworzeniowa</t>
  </si>
  <si>
    <t>Laptop HP 15AC103</t>
  </si>
  <si>
    <t>Notebuk DEEL Vostro</t>
  </si>
  <si>
    <t>Laptop Hp 15- BA009K1</t>
  </si>
  <si>
    <t>Laptop Lenovo Idea Pad 330</t>
  </si>
  <si>
    <t>ASUS R540LA-XX020T 15,6 – dział księgowości</t>
  </si>
  <si>
    <t>Laptop DELL3567</t>
  </si>
  <si>
    <t>Notebook Toshiba</t>
  </si>
  <si>
    <t>Laptop HP15-DA0015NW I3-7020U/380 Notebook 14,6-16,7</t>
  </si>
  <si>
    <t xml:space="preserve">laptop </t>
  </si>
  <si>
    <t>notebook dell</t>
  </si>
  <si>
    <t xml:space="preserve">laptop Ideapad </t>
  </si>
  <si>
    <t>Netbook LENOVO szt. - 1</t>
  </si>
  <si>
    <t>Laptop LENOVO   szt. - 1</t>
  </si>
  <si>
    <t>Netbook Asus          szt. -1</t>
  </si>
  <si>
    <t>Laptop LENOVO    szt. -1</t>
  </si>
  <si>
    <t>Laptop ACER         szt.- 1</t>
  </si>
  <si>
    <t>Laptop ACER          szt- 1</t>
  </si>
  <si>
    <t>Laptop LENOVO   szt.- 1</t>
  </si>
  <si>
    <t>Laptopy DELL Inspiration 3543 15,6"  x 6szt</t>
  </si>
  <si>
    <t>Laptop HP 15-R104NW x 5 szt</t>
  </si>
  <si>
    <t>Laptopy ASUS R541UA-DM565TY  x3szt</t>
  </si>
  <si>
    <t>Laptop DELL Inspiration 15 3567 1 szt</t>
  </si>
  <si>
    <t>Laptopy HP 15-BS105 NW x2szt</t>
  </si>
  <si>
    <t>Laptop DELL i3567 i5/8GB 15,6" x1szt</t>
  </si>
  <si>
    <t>Laptopy Acer TMP259-G2-M-32JL x 2szt</t>
  </si>
  <si>
    <t>Laptop ASUS 4x2 4 G 2H</t>
  </si>
  <si>
    <t>Laptop   ACER TMP259-62-M-32JL</t>
  </si>
  <si>
    <t>Laptop Lenowo</t>
  </si>
  <si>
    <t>Laptop Lenowo Ideapad 320-15-ASP</t>
  </si>
  <si>
    <t>Laptop  ACER TMP259-62-M-32JL</t>
  </si>
  <si>
    <t>Tablet Samsung Galaxy</t>
  </si>
  <si>
    <t>Telefon Panasonic KX-TSC11</t>
  </si>
  <si>
    <t>Telefon (Sala nr 20)</t>
  </si>
  <si>
    <t>Telefon komórkowy HUAWEY Y5</t>
  </si>
  <si>
    <t>Laptop HP450 I3 P4P38EA</t>
  </si>
  <si>
    <t>LENOVO SRV4UTS140</t>
  </si>
  <si>
    <t>Telefon (2 szt.) (księgowość)</t>
  </si>
  <si>
    <t>Tablet (2 szt.) (sala 51 i 59)</t>
  </si>
  <si>
    <t>Tablet (sala 52)</t>
  </si>
  <si>
    <t>Laptop Notebook DELL Latitude</t>
  </si>
  <si>
    <t>Laptop DELL Vostro 3568 i5-7200U/8GB/256GB</t>
  </si>
  <si>
    <t>Laptop (2 szt.)</t>
  </si>
  <si>
    <t>Laptop</t>
  </si>
  <si>
    <t>Laptop DELL7010 T i5 Pro COA</t>
  </si>
  <si>
    <t>Laptop DELL</t>
  </si>
  <si>
    <t>aparat cyfrowy Sony SLT- A58</t>
  </si>
  <si>
    <t>laptop DEL</t>
  </si>
  <si>
    <t>laptop ACER</t>
  </si>
  <si>
    <t>Laptop ASUS</t>
  </si>
  <si>
    <t>Laptop 20 sztuk x 1490,00 ASUS</t>
  </si>
  <si>
    <t>Laptop HP 15 (3 szt.)</t>
  </si>
  <si>
    <t>Laptop Acer TMP259-G2-M-32JL (2 szt.)</t>
  </si>
  <si>
    <t>Laptop z oprogramowaniem 2 szt.</t>
  </si>
  <si>
    <t>Laptop Acer</t>
  </si>
  <si>
    <t>Laptop 17,3 Dell</t>
  </si>
  <si>
    <t>Głośniki /przenośne/</t>
  </si>
  <si>
    <t>Aparat fotograficzny Nikon D3300</t>
  </si>
  <si>
    <t>System nagłaśniający bezprzewodowy</t>
  </si>
  <si>
    <t>Mikser Yamaha EMX 5016CF</t>
  </si>
  <si>
    <t>Robot edukacyjny Abilix kryoton  - 6 szt</t>
  </si>
  <si>
    <t>Słuchawki z mikrofonem  -   16 szt</t>
  </si>
  <si>
    <t>laptop  LENOWO IDEAPAD 310-15i5</t>
  </si>
  <si>
    <t>laptop  DELL INSPIRON 3567i3 HD 520 - 2szt.</t>
  </si>
  <si>
    <t>notebook MICROSOFT 15-7300</t>
  </si>
  <si>
    <t>laptop ACER TMP 259-G2-N - 2szt.</t>
  </si>
  <si>
    <t>Tablet graficzny Wacon ( Dz III K-7 P-98 /43 )</t>
  </si>
  <si>
    <t>Laptop "ASUS X5534LJ (Dz III K-7 P-106 /21 )</t>
  </si>
  <si>
    <t>Mikrofon bezprzewodowy</t>
  </si>
  <si>
    <t>Laptop hp N 3060 ( DzIII K-7 P-137/03)</t>
  </si>
  <si>
    <t>Tablet TSM (Dz III K-7 P-147 )</t>
  </si>
  <si>
    <t>Laptop Dell -3szt  (Dz III K-7 P-148, 149, 150)</t>
  </si>
  <si>
    <t>Laptop "Acer"  2szt (Dz III K-7 P-186 i P-190)</t>
  </si>
  <si>
    <t>Robot -Abilix Krypton 6szt (P-31-36 )</t>
  </si>
  <si>
    <t>Laptop CQ57-313SW</t>
  </si>
  <si>
    <t>Laptop Emachines MS2294</t>
  </si>
  <si>
    <t>Laptop Lenovo 80TL</t>
  </si>
  <si>
    <t>Laptop Lenovo</t>
  </si>
  <si>
    <t>Telefon komórkowy Samsung Galaxy A6</t>
  </si>
  <si>
    <t>Notebook Dell Inspiron 5767</t>
  </si>
  <si>
    <t>Tablet Hair Concept</t>
  </si>
  <si>
    <t>Laptop HP 25G6 546B 1TB</t>
  </si>
  <si>
    <t>Laptop Dell VOSTRO 3568</t>
  </si>
  <si>
    <t>Laptop Dell VOSTRO 3569</t>
  </si>
  <si>
    <t>MIKROFON BEZPRZEWODOWY 202 R SEKAK</t>
  </si>
  <si>
    <t>Aparat cyfrowy Nikon Coolpix L31</t>
  </si>
  <si>
    <t>Laptop Lenowo - 16 szt.</t>
  </si>
  <si>
    <t>Laptop Acer TMP259-G2-M-32IL - 2szt.</t>
  </si>
  <si>
    <t>Laptop Lenowo "ideapad 320"</t>
  </si>
  <si>
    <t>Laptop z programem operacyjnym i programem biurowym Toshiba (10 szt.)</t>
  </si>
  <si>
    <t>Laptop Lenowo100-1580qq006q</t>
  </si>
  <si>
    <t>Laptop Lenowo 100-1580QQ0060</t>
  </si>
  <si>
    <t>Laptop NOTEBOOK ASUS VIVOBOOK R5200UF-EJ521T I5-8250U 8GB 1TB MX 130/2</t>
  </si>
  <si>
    <t>laptop X541i3-71004GB</t>
  </si>
  <si>
    <t>Laptop hp</t>
  </si>
  <si>
    <t>Kolumna głośnikowa aktywna</t>
  </si>
  <si>
    <t>Kasa fiskalna ELZAB MINI E</t>
  </si>
  <si>
    <t xml:space="preserve">Laptop HP </t>
  </si>
  <si>
    <t>Laptop ACER</t>
  </si>
  <si>
    <t>Projektor Optoma</t>
  </si>
  <si>
    <t>Ekran Projekcyjny</t>
  </si>
  <si>
    <t>tel komórkowy Samsung Galaxy A7 - wartość odtworzeniowa</t>
  </si>
  <si>
    <t>tel komórkowy Motorola G6 szt 13 - wartość odtworzeniowa</t>
  </si>
  <si>
    <t>Laptop HP 2LC25EA1Y</t>
  </si>
  <si>
    <t>Laptop Hp Envy X9Y98EA</t>
  </si>
  <si>
    <t>Laptop Intel</t>
  </si>
  <si>
    <t>Laptop Asus R556LJ-X0739T</t>
  </si>
  <si>
    <t>Kamera JVC GZ-RX645BEU</t>
  </si>
  <si>
    <t>TELEFON KOMÓRKOWY SAMSUNG</t>
  </si>
  <si>
    <t>TELEFON KOMÓRKOWY NOKIA 222</t>
  </si>
  <si>
    <t>TELEFON KOMÓRKOWY HUAWEI</t>
  </si>
  <si>
    <t>KAMERA CYFROWA SONY</t>
  </si>
  <si>
    <t>MIKROFON</t>
  </si>
  <si>
    <t>NAWIGACJA</t>
  </si>
  <si>
    <t>NOTEBOOK HP ProBook 450</t>
  </si>
  <si>
    <t>TELEFON KOMÓRKOWY  NOKIA 225</t>
  </si>
  <si>
    <t>NOTEBOOK DELL</t>
  </si>
  <si>
    <t>Notebook "LENOVO"</t>
  </si>
  <si>
    <t>Projektor "BENQ"</t>
  </si>
  <si>
    <t>Telefon komórkowy "SAMSUNG"</t>
  </si>
  <si>
    <t>Laptop HP Pro Book 450 G2</t>
  </si>
  <si>
    <t>Laptop HP Pro Book 450 G4</t>
  </si>
  <si>
    <t>Laptop DELL E3570</t>
  </si>
  <si>
    <t>Notebook Dell</t>
  </si>
  <si>
    <t>Smarfon Samsung</t>
  </si>
  <si>
    <t>Kolumna z mikrofonami</t>
  </si>
  <si>
    <t>Projektor Beno</t>
  </si>
  <si>
    <t>Laptop Dell Vostro</t>
  </si>
  <si>
    <t>PROJEKTOR ACERZX125H</t>
  </si>
  <si>
    <t xml:space="preserve">Kolumna i mikser z kablem  </t>
  </si>
  <si>
    <t xml:space="preserve">Laptop LENOVO </t>
  </si>
  <si>
    <t>Laptop Dell</t>
  </si>
  <si>
    <t>Mówik proplus - oprogramowanie</t>
  </si>
  <si>
    <t>Mówik - oprogramowanie (2*850zł)</t>
  </si>
  <si>
    <t>Tablet Samsung</t>
  </si>
  <si>
    <t>Tablet Samsung (2*1040zł)</t>
  </si>
  <si>
    <t>Oprogramowanie wsp. komputer</t>
  </si>
  <si>
    <t>Mówik Pro - oprogramowanie (6*790 zł)</t>
  </si>
  <si>
    <t>Tablet Samsung Galaxy (6* 843,50zł)</t>
  </si>
  <si>
    <t>Projektor ultra ogniskowy (6*4243,50zł)</t>
  </si>
  <si>
    <t>Tablica interaktywna (5*3470,30zł)</t>
  </si>
  <si>
    <t>Laptop LENOVO (6*3247,20zł)</t>
  </si>
  <si>
    <t>Tablica interaktywna/2 szt/Newline Trutouch TT-6518RS</t>
  </si>
  <si>
    <t>Laptop Acer TMP259-G2-M-32JL+ oprogramowanie Office STD 2019 SNGL OLP NL Acdmc</t>
  </si>
  <si>
    <t>Notebook HP 255G4</t>
  </si>
  <si>
    <t>Telefon Smasung Sm Galaxy</t>
  </si>
  <si>
    <t>Laptop HP</t>
  </si>
  <si>
    <t>Notebook Lenovo T450</t>
  </si>
  <si>
    <t>Telefon XIAOMI REDMI NOTE 3</t>
  </si>
  <si>
    <t>Telefon XIAOMI REDMI 5 PLUS</t>
  </si>
  <si>
    <t>poz. 1 - 2 podana wartość - wartość odtworzeniowa</t>
  </si>
  <si>
    <t xml:space="preserve">Kamera cyfrowa JVGZ-R3158EU </t>
  </si>
  <si>
    <t>Laptop HP 15-BS115</t>
  </si>
  <si>
    <t>Mobilny czytnik kodów HONEYWELL 60S</t>
  </si>
  <si>
    <t>Notebook ASUS N751JX-T7038H</t>
  </si>
  <si>
    <t>Zestaw nagłośnieniow(mikser estradowyYamaha MG12 XU + kolumny 2szt. JBL EON 610)</t>
  </si>
  <si>
    <t>Głośnik mobilny JBL CHARGE 2+</t>
  </si>
  <si>
    <t>Kolumna atywna FBT Audio Equipment X0LITE 12A</t>
  </si>
  <si>
    <t>Mikrofon przenośny SHURE SM58-LCE</t>
  </si>
  <si>
    <t>Tablet Huawei MediaPad T3 10.0 16GB</t>
  </si>
  <si>
    <t>Laptop Dell Inspirion 155559-108i5-62004/15</t>
  </si>
  <si>
    <t>Nawigacja Darmin Drive 50 LM</t>
  </si>
  <si>
    <t xml:space="preserve">Telefon kom. Huawei P9 Charger </t>
  </si>
  <si>
    <t>Tablet Samsung TAB A T280 Biały</t>
  </si>
  <si>
    <t>Mikrofon bezpprzewodowy Shure BLX24E PG58</t>
  </si>
  <si>
    <t>Mikrofon Shure BLX 188E MX 53</t>
  </si>
  <si>
    <t>Shure GLXD24E SM 58 Cyfrowy system bezprzew.</t>
  </si>
  <si>
    <t>Zestaw nagłośnieniowy BEHINGER Cyfrowy</t>
  </si>
  <si>
    <t>Wzmacniacz Laney RB 8</t>
  </si>
  <si>
    <t xml:space="preserve">Notebook HP 250 GB </t>
  </si>
  <si>
    <t>Notebook DELL 15'6 HD i37100 4GB</t>
  </si>
  <si>
    <t>Notebook DELL V3568 HD i57200U 4GB</t>
  </si>
  <si>
    <t>Zestaw fotograficzny Canon 7D Marc 2</t>
  </si>
  <si>
    <t>Skaner zestaw PLUSTEK MOBILE</t>
  </si>
  <si>
    <t>Zestaw do prezentacji</t>
  </si>
  <si>
    <t>Zestaw nagłośnieniowy Stage Line PMX-162</t>
  </si>
  <si>
    <t>Kasa fiskalna</t>
  </si>
  <si>
    <t>Zestaw kwalifikowany mini Aplikacja szafir</t>
  </si>
  <si>
    <t>Laptop Lenovo V310-15IKB</t>
  </si>
  <si>
    <t>Laptop DELL Vostro 3578</t>
  </si>
  <si>
    <t>Dysk zewnętrzny Seagate Backup Plus Slim 2TB</t>
  </si>
  <si>
    <t>Kamera Xiaoyi Yi Action Camera 1</t>
  </si>
  <si>
    <t>Dysk sieciowy WD My Cloud Home 3TB</t>
  </si>
  <si>
    <t>Laptop ASUS R541 UJ-DM448T I3</t>
  </si>
  <si>
    <t>Załącznik nr D</t>
  </si>
  <si>
    <t xml:space="preserve">Wykaz pojazdów </t>
  </si>
  <si>
    <t>Nr rejestr.</t>
  </si>
  <si>
    <t>Marka</t>
  </si>
  <si>
    <t>Typ, model</t>
  </si>
  <si>
    <t>Rodzaj pojazdu</t>
  </si>
  <si>
    <t>Rok produk.</t>
  </si>
  <si>
    <t>Pojemn. silnika</t>
  </si>
  <si>
    <t>Moc silnika</t>
  </si>
  <si>
    <t xml:space="preserve">Nr nadwozia </t>
  </si>
  <si>
    <t>Ładown.</t>
  </si>
  <si>
    <t>Ilość miejsc</t>
  </si>
  <si>
    <t>Przebieg (około)</t>
  </si>
  <si>
    <t>DMC</t>
  </si>
  <si>
    <t>Data pierw. rejestracji</t>
  </si>
  <si>
    <t>Wartość brutto pojazdu</t>
  </si>
  <si>
    <t>Okres ub. OC i NNW</t>
  </si>
  <si>
    <t>Okres ubezpieczenia AC/KR i NNW - 01.05.2020 - 30.04.2021</t>
  </si>
  <si>
    <t>Okres ubezpieczenia AC/KR i NNW - 01.05.2021 - 30.04.2022</t>
  </si>
  <si>
    <t>WO44550</t>
  </si>
  <si>
    <t>FORD</t>
  </si>
  <si>
    <t>Transit Connect</t>
  </si>
  <si>
    <t>specjalny straż miejska</t>
  </si>
  <si>
    <t>81 kW</t>
  </si>
  <si>
    <t>WF0NXXTTPNDB50912</t>
  </si>
  <si>
    <t>12.09.2020 - 30.04.2022</t>
  </si>
  <si>
    <t>WO26999</t>
  </si>
  <si>
    <t>PEUGEOT</t>
  </si>
  <si>
    <t>Partner</t>
  </si>
  <si>
    <t>osobowy</t>
  </si>
  <si>
    <t>66,20 kW</t>
  </si>
  <si>
    <t>VF3GJ9HXC8J071933</t>
  </si>
  <si>
    <t>01.08.2008</t>
  </si>
  <si>
    <t>01.08.2020 - 30.04.2022</t>
  </si>
  <si>
    <t>WO17525</t>
  </si>
  <si>
    <t>Focus</t>
  </si>
  <si>
    <t>66 kW</t>
  </si>
  <si>
    <t>WF05XXGCD56S63105</t>
  </si>
  <si>
    <t>25.04.2021 - 30.04.2022</t>
  </si>
  <si>
    <t>WO26888</t>
  </si>
  <si>
    <t>PARTNER II 02-09</t>
  </si>
  <si>
    <t>VF3GJ9HXC8J071925</t>
  </si>
  <si>
    <t>WO18965</t>
  </si>
  <si>
    <t>FIAT</t>
  </si>
  <si>
    <t>DOBLO</t>
  </si>
  <si>
    <t>ciężarowy</t>
  </si>
  <si>
    <t>57 kW</t>
  </si>
  <si>
    <t>ZFA22300005420212</t>
  </si>
  <si>
    <t>22.09.2006</t>
  </si>
  <si>
    <t>22.09.2020 - 30.04.2022</t>
  </si>
  <si>
    <t>WO33005</t>
  </si>
  <si>
    <t>Renault</t>
  </si>
  <si>
    <t>Kangoo</t>
  </si>
  <si>
    <t>63 kW</t>
  </si>
  <si>
    <t>VF1KW0BB542565215</t>
  </si>
  <si>
    <t>16.03.2021 - 30.04.2022</t>
  </si>
  <si>
    <t>WO38998</t>
  </si>
  <si>
    <t>Man</t>
  </si>
  <si>
    <t>L20</t>
  </si>
  <si>
    <t xml:space="preserve">specjalny  </t>
  </si>
  <si>
    <t>103kW</t>
  </si>
  <si>
    <t>WMAL20ZZZ1Y086608</t>
  </si>
  <si>
    <t>27.09.2020 - 30.04.2022</t>
  </si>
  <si>
    <t>WO0944A</t>
  </si>
  <si>
    <t>Tramp</t>
  </si>
  <si>
    <t>Trail 1300</t>
  </si>
  <si>
    <t>przyczepa ciężarowa</t>
  </si>
  <si>
    <t>SUB13JH004B003217</t>
  </si>
  <si>
    <t>01.03.2021 - 30.04.2022</t>
  </si>
  <si>
    <t>WO1680A</t>
  </si>
  <si>
    <t>Zeppia S. Cymerman</t>
  </si>
  <si>
    <t>PC500A</t>
  </si>
  <si>
    <t>przyczepa lekka</t>
  </si>
  <si>
    <t>SV9PC500A60GK1022</t>
  </si>
  <si>
    <t>18.12.2020  - 30.04.2022</t>
  </si>
  <si>
    <t>WO55492</t>
  </si>
  <si>
    <t>Volkswagen</t>
  </si>
  <si>
    <t>T4</t>
  </si>
  <si>
    <t>75 kW</t>
  </si>
  <si>
    <t>WV2ZZZ70ZWX078563</t>
  </si>
  <si>
    <t>07.12.2020 - 30.04.2022</t>
  </si>
  <si>
    <t>WO12798</t>
  </si>
  <si>
    <t>FS Lublin</t>
  </si>
  <si>
    <t>SUL352417X0013892</t>
  </si>
  <si>
    <t>18.11.2020 - 30.04.2022</t>
  </si>
  <si>
    <t>WO42112</t>
  </si>
  <si>
    <t>Toyota</t>
  </si>
  <si>
    <t>Hilux</t>
  </si>
  <si>
    <t>specjalny pożarniczy</t>
  </si>
  <si>
    <t>106 kW</t>
  </si>
  <si>
    <t>AHTFR29G407031418</t>
  </si>
  <si>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>23300</t>
    </r>
  </si>
  <si>
    <t>11.12.2020 - 30.04.2022</t>
  </si>
  <si>
    <t>WO2125A</t>
  </si>
  <si>
    <t>Niewiadów</t>
  </si>
  <si>
    <t>B750</t>
  </si>
  <si>
    <t>SWNB7500070035955</t>
  </si>
  <si>
    <t>08.01.2021 - 30.04.2022</t>
  </si>
  <si>
    <t>poz. 1 okres ubezpieczenia AC/KR - 12.09.2020 - 30.04.2022</t>
  </si>
  <si>
    <t>poz. 2 okres ubezpieczenia AC/KR - 01.08.2020 - 30.04.2022</t>
  </si>
  <si>
    <t>poz. 3 okres ubezpieczenia AC/KR - 25.04.2021 - 30.04.2022</t>
  </si>
  <si>
    <t>poz. 4 okres ubezpieczenia AC/KR - 01.08.2020 - 30.04.2022</t>
  </si>
  <si>
    <t>poz. 5 okres ubezpieczenia AC/KR - 22.09.2020 - 30.04.2022</t>
  </si>
  <si>
    <t>poz. 6 okres ubezpieczenia AC/KR - 16.03.2021 - 30.04.2022</t>
  </si>
  <si>
    <t>poz. 7 okres ubezpieczenia AC/KR - 27.09.2020 - 30.04.2022</t>
  </si>
  <si>
    <t>poz. 11 okres ubezpieczenia AC/KR - 18.11.2020 - 30.04.2022</t>
  </si>
  <si>
    <t>poz. 12 okres ubezpieczenia AC/KR - 11.12.2020 - 30.04.2022</t>
  </si>
  <si>
    <t>poz. 1, 2, 3, 4, 5,6,7,12,13 właściciel - Miasto Ostrołęka, 07 – 400 Ostrołęka, plac Generała Józefa Bema 1, Regon: 550668410</t>
  </si>
  <si>
    <t>poz. 8 właściciel - Urząd Miejski - 07 – 400 Ostrołęka, Pl. Gen. J. Bema, Regon 000524849</t>
  </si>
  <si>
    <t>poz. 9,10,11 właściciel - Ochotnicza Straż Pożarna w Ostrołęce, 07 - 410 Ostrołęka, ul. Bartosza Głowackiego 44, Regon: 550733254</t>
  </si>
  <si>
    <t>WO49944</t>
  </si>
  <si>
    <t>Fiat</t>
  </si>
  <si>
    <t>Scudo</t>
  </si>
  <si>
    <t>samochód osobowy</t>
  </si>
  <si>
    <t>94 kW</t>
  </si>
  <si>
    <t>ZFA27000064358088</t>
  </si>
  <si>
    <t>71084 km</t>
  </si>
  <si>
    <t>30.03.2015</t>
  </si>
  <si>
    <t>30.03.2021 - 30.04.2022</t>
  </si>
  <si>
    <t>poz. 1 okres ubezpieczenia AC/KR - 30.03.2021 - 30.04.2022</t>
  </si>
  <si>
    <t>WO42125</t>
  </si>
  <si>
    <t>ZFA27000064325982</t>
  </si>
  <si>
    <t>14.12.2012</t>
  </si>
  <si>
    <t>14.12.2020 - 30.04.2022</t>
  </si>
  <si>
    <t>WO2009A</t>
  </si>
  <si>
    <t>SWN520000V0010591</t>
  </si>
  <si>
    <t>22.12.1997</t>
  </si>
  <si>
    <t>01.01.2021 - 30.04.2022</t>
  </si>
  <si>
    <t>OSW484D</t>
  </si>
  <si>
    <t>Ursus</t>
  </si>
  <si>
    <t>C355</t>
  </si>
  <si>
    <t>ciągnik rolniczy</t>
  </si>
  <si>
    <t>33 kW</t>
  </si>
  <si>
    <t>09.04.1975</t>
  </si>
  <si>
    <t>WO1744A</t>
  </si>
  <si>
    <t>Sanok</t>
  </si>
  <si>
    <t>D47A</t>
  </si>
  <si>
    <t>przyczepa ciężarowa rolnicza</t>
  </si>
  <si>
    <t>WO0291A</t>
  </si>
  <si>
    <t>SAM</t>
  </si>
  <si>
    <t>WO0400270</t>
  </si>
  <si>
    <t>05.06.2001</t>
  </si>
  <si>
    <t>15.12.2020 - 30.04.2022</t>
  </si>
  <si>
    <t>OSX001P</t>
  </si>
  <si>
    <t>przyczepka lekka</t>
  </si>
  <si>
    <t>OS101297</t>
  </si>
  <si>
    <t>15.04.1985</t>
  </si>
  <si>
    <t>01.04.2021 - 30.04.2022</t>
  </si>
  <si>
    <t>poz.1 okres ubezpieczenia AC/KR - 14.12.2020 - 30.04.2022</t>
  </si>
  <si>
    <t>OKN4017</t>
  </si>
  <si>
    <t>FSO-WARSZAWA</t>
  </si>
  <si>
    <t>POLONEZ CARO 1.6</t>
  </si>
  <si>
    <t>SUPB01CEHVW891052</t>
  </si>
  <si>
    <t>30.12.1997</t>
  </si>
  <si>
    <t>30.12.2020 - 30.04.2022</t>
  </si>
  <si>
    <t>WO28860</t>
  </si>
  <si>
    <t xml:space="preserve">RENAULT  </t>
  </si>
  <si>
    <t>MEGANE KOMBI 1,4</t>
  </si>
  <si>
    <t>70 kW</t>
  </si>
  <si>
    <t>VF1KA0D0525339993</t>
  </si>
  <si>
    <t>07.01.2021 - 30.04.2022</t>
  </si>
  <si>
    <t>WO5381A</t>
  </si>
  <si>
    <t>SYLAND</t>
  </si>
  <si>
    <t>HP2 B</t>
  </si>
  <si>
    <t>SYLHP2ZZZGC000087</t>
  </si>
  <si>
    <t>23.05.2020 - 30.04.2022</t>
  </si>
  <si>
    <t>WO1910A</t>
  </si>
  <si>
    <t>THULE</t>
  </si>
  <si>
    <t>TRAILERS</t>
  </si>
  <si>
    <t>przyczepa ciężarowa uniwersalna</t>
  </si>
  <si>
    <t>UH2000D687P204924</t>
  </si>
  <si>
    <t>19.06.2020 - 30.04.2022</t>
  </si>
  <si>
    <t>WO6913A</t>
  </si>
  <si>
    <t>MASTER-TECH</t>
  </si>
  <si>
    <t>P1, 01 0750RT11</t>
  </si>
  <si>
    <t>SU9P10000KWMT2196</t>
  </si>
  <si>
    <t>19.07.2019</t>
  </si>
  <si>
    <t>19.07.2020 - 30.04.2022</t>
  </si>
  <si>
    <t>SHIBAURA</t>
  </si>
  <si>
    <t>ST445</t>
  </si>
  <si>
    <t>ciągnik ogrodniczy</t>
  </si>
  <si>
    <t>20.08.2010 data zakupu</t>
  </si>
  <si>
    <t>13.09.2020 - 30.04.2022</t>
  </si>
  <si>
    <t>WO18701</t>
  </si>
  <si>
    <t>RENAULT</t>
  </si>
  <si>
    <t>KANGOO</t>
  </si>
  <si>
    <t>55kW</t>
  </si>
  <si>
    <t>VF1KCEDEF36700217</t>
  </si>
  <si>
    <t>28.11.2020 - 30.04.2022</t>
  </si>
  <si>
    <t>WO1659A</t>
  </si>
  <si>
    <t>A600/4</t>
  </si>
  <si>
    <t>SU9A0604N6WKL1176</t>
  </si>
  <si>
    <t>05.12.2020 - 30.04.2022</t>
  </si>
  <si>
    <t>WO1052</t>
  </si>
  <si>
    <t>URSUS</t>
  </si>
  <si>
    <t>WO2801A</t>
  </si>
  <si>
    <t>PRONAR</t>
  </si>
  <si>
    <t>T653/2</t>
  </si>
  <si>
    <t>SZB6532XX91X03093</t>
  </si>
  <si>
    <t>18.12.2020 - 30.04.2022</t>
  </si>
  <si>
    <t>WO1705</t>
  </si>
  <si>
    <t>48,5kW</t>
  </si>
  <si>
    <t>UCL090238</t>
  </si>
  <si>
    <t>WO1432A</t>
  </si>
  <si>
    <t>T653</t>
  </si>
  <si>
    <t>1752A</t>
  </si>
  <si>
    <t>29.12.2020 - 30.04.2022</t>
  </si>
  <si>
    <t>WO0953A</t>
  </si>
  <si>
    <t>T653/2003</t>
  </si>
  <si>
    <t>0456A</t>
  </si>
  <si>
    <t>31.12.2020 - 30.04.2022</t>
  </si>
  <si>
    <t>WO2064</t>
  </si>
  <si>
    <t>WO2898A</t>
  </si>
  <si>
    <t>SU9A0604NAWKL1007</t>
  </si>
  <si>
    <t>02.03.2021 - 30.04.2022</t>
  </si>
  <si>
    <t>WO42980</t>
  </si>
  <si>
    <t>DUCATO 35MJ LH1</t>
  </si>
  <si>
    <t>109kW</t>
  </si>
  <si>
    <t>ZFA25000002249705</t>
  </si>
  <si>
    <t>29.03.2021 - 30.04.2022</t>
  </si>
  <si>
    <t>WO08738</t>
  </si>
  <si>
    <t>FS LUBLIN</t>
  </si>
  <si>
    <t>3N</t>
  </si>
  <si>
    <t>66kW</t>
  </si>
  <si>
    <t>SUL33543230073673</t>
  </si>
  <si>
    <t>16.04.2021 - 30.04.2022</t>
  </si>
  <si>
    <t>WO6793A</t>
  </si>
  <si>
    <t>Neptun</t>
  </si>
  <si>
    <t>Remorque 1</t>
  </si>
  <si>
    <t xml:space="preserve">przyczepa lekka  </t>
  </si>
  <si>
    <t>SXE1P202DKS201979</t>
  </si>
  <si>
    <t>WO58051</t>
  </si>
  <si>
    <t>BOXER 335 MR16 typ 16</t>
  </si>
  <si>
    <t>96kW</t>
  </si>
  <si>
    <t>VF3YC2MHU12E00973</t>
  </si>
  <si>
    <t>19.04.2021 - 30.04.2022</t>
  </si>
  <si>
    <t>WO29403</t>
  </si>
  <si>
    <t>SKODA</t>
  </si>
  <si>
    <t>OCTAVIA II KOMBI 05-09</t>
  </si>
  <si>
    <t>75kW</t>
  </si>
  <si>
    <t>TMBJX41U998850409</t>
  </si>
  <si>
    <t>21.04.2021 - 30.04.2022</t>
  </si>
  <si>
    <t>WO4119A</t>
  </si>
  <si>
    <t>Mmiur Rostalski</t>
  </si>
  <si>
    <t>PRD24</t>
  </si>
  <si>
    <t>PRD24A13024</t>
  </si>
  <si>
    <t>26.04.2021 - 30.04.2022</t>
  </si>
  <si>
    <t>WO21251</t>
  </si>
  <si>
    <t xml:space="preserve">KIA </t>
  </si>
  <si>
    <t>K 2500 2,5 TCI D</t>
  </si>
  <si>
    <t>69 kW</t>
  </si>
  <si>
    <t>KNESE06327K212134</t>
  </si>
  <si>
    <t>02.05.2020 - 30.04.2022</t>
  </si>
  <si>
    <t>KOPARKA</t>
  </si>
  <si>
    <t>JCB CX3</t>
  </si>
  <si>
    <t>120kW</t>
  </si>
  <si>
    <t>SLP3CXFSWE0473547</t>
  </si>
  <si>
    <t>04.05.2020 - 30.04.2022</t>
  </si>
  <si>
    <t>poz. 17 okres ubezpieczenia AC/KR - 19.04.2021 - 30.04.2022</t>
  </si>
  <si>
    <t>poz. 18 okres ubezpieczenia AC/KR - 21.04.2021 - 30.04.2022</t>
  </si>
  <si>
    <t>WO13508</t>
  </si>
  <si>
    <t>Punto 55S</t>
  </si>
  <si>
    <t>40 kW</t>
  </si>
  <si>
    <t>ZFA17600001147642</t>
  </si>
  <si>
    <t>11.12.1998</t>
  </si>
  <si>
    <t>04.12.2020 - 30.04.2022</t>
  </si>
  <si>
    <t>WO11000</t>
  </si>
  <si>
    <t>Panda</t>
  </si>
  <si>
    <t>ZFA16900000151152</t>
  </si>
  <si>
    <t>02.06.2004</t>
  </si>
  <si>
    <t>02.06.2020 - 30.04.2022</t>
  </si>
  <si>
    <t>WO19325</t>
  </si>
  <si>
    <t>ZFA16900000740692</t>
  </si>
  <si>
    <t>26.10.2020 - 30.04.2022</t>
  </si>
  <si>
    <t>WO25161</t>
  </si>
  <si>
    <t>Punto 1,4 ACTIVE</t>
  </si>
  <si>
    <t>ZFA19900000374902</t>
  </si>
  <si>
    <t>10.04.2008</t>
  </si>
  <si>
    <t>10.04.2021 - 30.04.2022</t>
  </si>
  <si>
    <t>WO46331</t>
  </si>
  <si>
    <t>Uno 1,0 Kat</t>
  </si>
  <si>
    <t>ZFA146A0000024407</t>
  </si>
  <si>
    <t>11.02.1998</t>
  </si>
  <si>
    <t>13.03.2021 - 30.04.2022</t>
  </si>
  <si>
    <t>WO39047</t>
  </si>
  <si>
    <t xml:space="preserve">Fiat  </t>
  </si>
  <si>
    <t>SCUDO KOMBI</t>
  </si>
  <si>
    <t>ZFA27000064310246</t>
  </si>
  <si>
    <t>14.12.2011</t>
  </si>
  <si>
    <t>WO50191</t>
  </si>
  <si>
    <t>51 kW</t>
  </si>
  <si>
    <t>ZFA31200003440321</t>
  </si>
  <si>
    <t>07.05.2015</t>
  </si>
  <si>
    <t>07.05.2020 - 30.04.2022</t>
  </si>
  <si>
    <t>WO43118</t>
  </si>
  <si>
    <t>FSO Warszawa</t>
  </si>
  <si>
    <t>Polonez Caro</t>
  </si>
  <si>
    <t>56 kW</t>
  </si>
  <si>
    <t>SUPB01CEHTW834252</t>
  </si>
  <si>
    <t>04.08.1996</t>
  </si>
  <si>
    <t>23.04.2021 - 30.04.2022</t>
  </si>
  <si>
    <t>WO43119</t>
  </si>
  <si>
    <t>Polonez Caro Plus</t>
  </si>
  <si>
    <t>SUPB01CEHVW121393</t>
  </si>
  <si>
    <t>14.05.1998</t>
  </si>
  <si>
    <t>29.04.2021 - 30.04.2022</t>
  </si>
  <si>
    <t>WO3979A</t>
  </si>
  <si>
    <t>Rydwan</t>
  </si>
  <si>
    <t>R-EU-L1</t>
  </si>
  <si>
    <t>SYBL10000C0000122</t>
  </si>
  <si>
    <t>07.01.2013</t>
  </si>
  <si>
    <t>WO64968</t>
  </si>
  <si>
    <t>Panda Lounge</t>
  </si>
  <si>
    <t>ZFA31200003B38075</t>
  </si>
  <si>
    <t>12.12.2018</t>
  </si>
  <si>
    <t>12.12.2020 - 30.04.2022</t>
  </si>
  <si>
    <t>poz. 2,3,4,7, 11 - pojazdy przeznaczone do nauki jazdy</t>
  </si>
  <si>
    <t>poz. 11 właściciel: Miasto Ostrołęka, 07 - 410 Ostrołęka, plac Generała Józefa Bema 1, Regon: 550668410</t>
  </si>
  <si>
    <t>poz. 2 okres ubezpieczenia AC/KR - 02.06.2020 - 30.04.2022</t>
  </si>
  <si>
    <t>poz. 3 okres ubezpieczenia AC/KR - 26.10.2020 - 30.04.2022</t>
  </si>
  <si>
    <t>poz. 4 okres ubezpieczenia AC/KR - 10.04.2021 - 30.04.2022</t>
  </si>
  <si>
    <t>poz. 6 okres ubezpieczenia AC/KR - 14.12.2020 - 30.04.2022</t>
  </si>
  <si>
    <t>poz. 7 okres ubezpieczenia AC/KR - 07.05.2020 - 30.04.2022</t>
  </si>
  <si>
    <t>poz. 11 okres ubezpieczenia AC/KR - 12.12.2020 - 30.04.2022</t>
  </si>
  <si>
    <t>WO44676</t>
  </si>
  <si>
    <t>Renault/ Carpol</t>
  </si>
  <si>
    <t>Trafic II 2,0 cCi</t>
  </si>
  <si>
    <t>samochód osobowy przewóz osób niepełnosprawnych</t>
  </si>
  <si>
    <t>84 kW</t>
  </si>
  <si>
    <t>VF1JLB7BSDY508228</t>
  </si>
  <si>
    <t>30.09.2020 - 30.04.2022</t>
  </si>
  <si>
    <t xml:space="preserve"> WO16397</t>
  </si>
  <si>
    <t>Mercedes - Benz</t>
  </si>
  <si>
    <t>Sprinter 313 CDI 3,5T</t>
  </si>
  <si>
    <t>autobus przewóz osób niepełnosprawnych</t>
  </si>
  <si>
    <t>95 kW</t>
  </si>
  <si>
    <t>WDB9036631R833862</t>
  </si>
  <si>
    <t>22.11.2020 - 30.04.2022</t>
  </si>
  <si>
    <t>WO62773</t>
  </si>
  <si>
    <t>Peugeot</t>
  </si>
  <si>
    <t>Boxer</t>
  </si>
  <si>
    <t>96 kW</t>
  </si>
  <si>
    <t>VF3YB2MFB12H19221</t>
  </si>
  <si>
    <t>21.06.2020 - 30.04.2022</t>
  </si>
  <si>
    <t>OKB4324</t>
  </si>
  <si>
    <t>EKPOL</t>
  </si>
  <si>
    <t>K-1</t>
  </si>
  <si>
    <t>000273</t>
  </si>
  <si>
    <t>04.11.2020 - 30.04.2022</t>
  </si>
  <si>
    <t>OKZ5750</t>
  </si>
  <si>
    <t>Neprozet</t>
  </si>
  <si>
    <t>RP/TZ 1</t>
  </si>
  <si>
    <t>przyczepa ciężarowa rolnicza wywóz śmieci</t>
  </si>
  <si>
    <t>1121</t>
  </si>
  <si>
    <t>poz. 1 okres ubezpieczenia AC/KR - 30.09.2020 - 30.04.2022</t>
  </si>
  <si>
    <t>poz. 2 okres ubezpieczenia AC/KR - 22.11.2020 - 30.04.2022</t>
  </si>
  <si>
    <t>poz. 3 okres ubezpieczenia AC/KR - 21.06.2020 - 30.04.2022</t>
  </si>
  <si>
    <t>WO27996</t>
  </si>
  <si>
    <t>VF1KW0BB539813410</t>
  </si>
  <si>
    <t>18.11.2008</t>
  </si>
  <si>
    <t>20.11.2020-30.04.2022</t>
  </si>
  <si>
    <t>poz. 1 okres ubezpieczenia AC/KR - 20.11.2020 - 30.04.2022</t>
  </si>
  <si>
    <t>WO41067</t>
  </si>
  <si>
    <t>TRAFIC 1995CCM-115KM L2H1 PACK CLIM</t>
  </si>
  <si>
    <t>VF1JLB7BSCY442908</t>
  </si>
  <si>
    <t>02.08.2012</t>
  </si>
  <si>
    <t>poz. 1 okres ubezpieczenia AC/KR - 01.08.2020 - 30.04.2022</t>
  </si>
  <si>
    <t>WO19608</t>
  </si>
  <si>
    <t>Opel</t>
  </si>
  <si>
    <t>Vivaro</t>
  </si>
  <si>
    <t>osobowy przewóz osób niepełnosprawnych</t>
  </si>
  <si>
    <t>74kW</t>
  </si>
  <si>
    <t>W0LJ7BCB66V654344</t>
  </si>
  <si>
    <t>27.11.2006</t>
  </si>
  <si>
    <t>27.11.2020 - 30.04.2022</t>
  </si>
  <si>
    <t>poz. 1 właściciel: Miasto Ostrołęka, 07-410 Ostrołęka, Plac Generała Józefa Bema 1, Regon: 550668410</t>
  </si>
  <si>
    <t>poz. 1 okres ubezpieczenia AC/KR - 27.11.2020 - 30.04.2022</t>
  </si>
  <si>
    <t>WO40994</t>
  </si>
  <si>
    <t>Trafic</t>
  </si>
  <si>
    <t>84kW</t>
  </si>
  <si>
    <t>VF1JLB7BSCY448115</t>
  </si>
  <si>
    <t>02.08.2020 - 30.04.2022</t>
  </si>
  <si>
    <t>poz. 1 okres ubezpieczenia AC/KR - 02.08.2020 - 30.04.2022</t>
  </si>
  <si>
    <t>WO15771</t>
  </si>
  <si>
    <t>70kW</t>
  </si>
  <si>
    <t>VF1KC0PAF34327407</t>
  </si>
  <si>
    <t>23.02.2021 - 30.04.2022</t>
  </si>
  <si>
    <t>WO07776</t>
  </si>
  <si>
    <t>Ford</t>
  </si>
  <si>
    <t>Transit 350L</t>
  </si>
  <si>
    <t>ciężarowy uniwersalny</t>
  </si>
  <si>
    <t>WF0LXXGBFLYE23746</t>
  </si>
  <si>
    <t>13.09.2000, w Polsce 07.03.2001</t>
  </si>
  <si>
    <t>31.10.2020 - 30.04.2022</t>
  </si>
  <si>
    <t>WO33685</t>
  </si>
  <si>
    <t>88kW</t>
  </si>
  <si>
    <t>ZFA27000064278720</t>
  </si>
  <si>
    <t>31.05.2020 - 30.04.2022</t>
  </si>
  <si>
    <t>poz. 3 okres ubezpieczenia AC/KR - 31.05.2020 - 30.04.2022</t>
  </si>
  <si>
    <t>WO37243</t>
  </si>
  <si>
    <t>VF1KW05B544766087</t>
  </si>
  <si>
    <t>04.07.2011</t>
  </si>
  <si>
    <t>05.07.2020 - 30.04.2022</t>
  </si>
  <si>
    <t>poz. 1 okres ubezpieczenia AC/KR - 05.07.2020 - 30.04.2022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</si>
</sst>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#.00"/>
    <numFmt numFmtId="167" formatCode="#,##0.00\ [$zł-415];[Red]\-#,##0.00\ [$zł-415]"/>
    <numFmt numFmtId="168" formatCode="#,##0.00\ [$zł-415];\-#,##0.00\ [$zł-415]"/>
    <numFmt numFmtId="169" formatCode="#,##0.00\ [$zł-415]"/>
    <numFmt numFmtId="170" formatCode="\ #,##0.00&quot; zł &quot;;\-#,##0.00&quot; zł &quot;;&quot; -&quot;#&quot; zł &quot;;@\ "/>
    <numFmt numFmtId="171" formatCode="#,##0.00&quot; zł&quot;;[Red]\-#,##0.00&quot; zł&quot;"/>
    <numFmt numFmtId="172" formatCode="\ #,##0.00\ [$zł-415]\ ;\-#,##0.00\ [$zł-415]\ ;&quot; -&quot;00\ [$zł-415]\ ;\ @\ "/>
    <numFmt numFmtId="173" formatCode="#,##0.00&quot; zł&quot;;\-#,##0.00&quot; zł&quot;"/>
    <numFmt numFmtId="174" formatCode="d/mm/yyyy"/>
    <numFmt numFmtId="175" formatCode="yyyy\-mm\-dd"/>
    <numFmt numFmtId="176" formatCode="dd\.mm\.yyyy"/>
  </numFmts>
  <fonts count="6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i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b/>
      <sz val="12"/>
      <name val="Arial CE"/>
      <family val="2"/>
    </font>
    <font>
      <sz val="11"/>
      <color indexed="8"/>
      <name val="Arial1"/>
      <family val="0"/>
    </font>
    <font>
      <sz val="8"/>
      <color indexed="63"/>
      <name val="Arial"/>
      <family val="2"/>
    </font>
    <font>
      <sz val="8"/>
      <color indexed="58"/>
      <name val="Arial"/>
      <family val="2"/>
    </font>
    <font>
      <b/>
      <sz val="11.5"/>
      <name val="Arial"/>
      <family val="2"/>
    </font>
    <font>
      <b/>
      <sz val="11.5"/>
      <name val="Arial CE"/>
      <family val="2"/>
    </font>
    <font>
      <sz val="8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color indexed="8"/>
      <name val="Arial1"/>
      <family val="0"/>
    </font>
    <font>
      <sz val="8"/>
      <color indexed="8"/>
      <name val="Arial1"/>
      <family val="0"/>
    </font>
    <font>
      <sz val="8"/>
      <name val="Tahoma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trike/>
      <sz val="8"/>
      <name val="Arial"/>
      <family val="2"/>
    </font>
    <font>
      <i/>
      <strike/>
      <sz val="8"/>
      <name val="Arial"/>
      <family val="2"/>
    </font>
    <font>
      <i/>
      <strike/>
      <sz val="8"/>
      <color indexed="18"/>
      <name val="Arial"/>
      <family val="2"/>
    </font>
    <font>
      <strike/>
      <sz val="8"/>
      <color indexed="8"/>
      <name val="Arial"/>
      <family val="2"/>
    </font>
    <font>
      <i/>
      <strike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18" fillId="0" borderId="0">
      <alignment/>
      <protection/>
    </xf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63" fillId="27" borderId="1" applyNumberFormat="0" applyAlignment="0" applyProtection="0"/>
    <xf numFmtId="9" fontId="0" fillId="0" borderId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165" fontId="7" fillId="0" borderId="13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165" fontId="7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65" fontId="6" fillId="0" borderId="11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right" vertical="center" wrapText="1"/>
    </xf>
    <xf numFmtId="165" fontId="9" fillId="0" borderId="10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165" fontId="9" fillId="0" borderId="14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165" fontId="6" fillId="0" borderId="17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right" vertical="center"/>
    </xf>
    <xf numFmtId="165" fontId="11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0" fontId="11" fillId="0" borderId="10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2" fontId="11" fillId="0" borderId="10" xfId="52" applyNumberFormat="1" applyFont="1" applyBorder="1" applyAlignment="1">
      <alignment horizontal="center" vertical="center" wrapText="1"/>
      <protection/>
    </xf>
    <xf numFmtId="165" fontId="11" fillId="0" borderId="10" xfId="52" applyNumberFormat="1" applyFont="1" applyBorder="1" applyAlignment="1">
      <alignment horizontal="right" vertical="center" wrapText="1"/>
      <protection/>
    </xf>
    <xf numFmtId="165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left" vertical="center" wrapText="1"/>
      <protection/>
    </xf>
    <xf numFmtId="167" fontId="6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wrapText="1"/>
    </xf>
    <xf numFmtId="168" fontId="6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right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6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right" vertical="center" wrapText="1"/>
    </xf>
    <xf numFmtId="165" fontId="7" fillId="0" borderId="18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165" fontId="7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165" fontId="7" fillId="0" borderId="13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horizontal="right" vertical="center" wrapText="1"/>
    </xf>
    <xf numFmtId="165" fontId="7" fillId="0" borderId="15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165" fontId="11" fillId="0" borderId="15" xfId="0" applyNumberFormat="1" applyFont="1" applyBorder="1" applyAlignment="1">
      <alignment horizontal="right" vertical="center" wrapText="1"/>
    </xf>
    <xf numFmtId="165" fontId="12" fillId="0" borderId="15" xfId="0" applyNumberFormat="1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165" fontId="11" fillId="0" borderId="17" xfId="0" applyNumberFormat="1" applyFont="1" applyBorder="1" applyAlignment="1">
      <alignment horizontal="right" vertical="center" wrapText="1"/>
    </xf>
    <xf numFmtId="165" fontId="12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165" fontId="12" fillId="0" borderId="10" xfId="0" applyNumberFormat="1" applyFont="1" applyBorder="1" applyAlignment="1">
      <alignment horizontal="left" vertical="center" wrapText="1"/>
    </xf>
    <xf numFmtId="165" fontId="11" fillId="0" borderId="1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165" fontId="15" fillId="0" borderId="10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0" fontId="6" fillId="0" borderId="10" xfId="52" applyFont="1" applyFill="1" applyBorder="1" applyAlignment="1">
      <alignment vertical="center" wrapText="1"/>
      <protection/>
    </xf>
    <xf numFmtId="165" fontId="6" fillId="0" borderId="10" xfId="52" applyNumberFormat="1" applyFont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52" applyFont="1" applyBorder="1" applyAlignment="1">
      <alignment vertical="center" wrapText="1"/>
      <protection/>
    </xf>
    <xf numFmtId="165" fontId="6" fillId="0" borderId="10" xfId="52" applyNumberFormat="1" applyFont="1" applyFill="1" applyBorder="1" applyAlignment="1">
      <alignment vertical="center"/>
      <protection/>
    </xf>
    <xf numFmtId="0" fontId="6" fillId="0" borderId="10" xfId="0" applyFont="1" applyBorder="1" applyAlignment="1">
      <alignment horizontal="left" vertical="center"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6" fillId="0" borderId="0" xfId="0" applyFont="1" applyBorder="1" applyAlignment="1">
      <alignment/>
    </xf>
    <xf numFmtId="165" fontId="1" fillId="0" borderId="10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6" fillId="0" borderId="10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165" fontId="6" fillId="0" borderId="13" xfId="52" applyNumberFormat="1" applyFont="1" applyBorder="1" applyAlignment="1">
      <alignment horizontal="right" vertical="center" wrapText="1"/>
      <protection/>
    </xf>
    <xf numFmtId="165" fontId="7" fillId="0" borderId="13" xfId="52" applyNumberFormat="1" applyFont="1" applyBorder="1" applyAlignment="1">
      <alignment horizontal="left" vertical="center" wrapText="1"/>
      <protection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5" fontId="6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165" fontId="1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165" fontId="1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165" fontId="1" fillId="0" borderId="11" xfId="0" applyNumberFormat="1" applyFont="1" applyBorder="1" applyAlignment="1">
      <alignment horizontal="center" vertical="center" wrapText="1"/>
    </xf>
    <xf numFmtId="165" fontId="6" fillId="0" borderId="14" xfId="0" applyNumberFormat="1" applyFont="1" applyBorder="1" applyAlignment="1">
      <alignment horizontal="center" vertical="center"/>
    </xf>
    <xf numFmtId="165" fontId="6" fillId="0" borderId="11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165" fontId="1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wrapText="1"/>
    </xf>
    <xf numFmtId="165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1" fillId="33" borderId="10" xfId="0" applyFont="1" applyFill="1" applyBorder="1" applyAlignment="1">
      <alignment horizontal="right" wrapText="1"/>
    </xf>
    <xf numFmtId="165" fontId="1" fillId="33" borderId="10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0" fontId="6" fillId="0" borderId="21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165" fontId="6" fillId="0" borderId="10" xfId="62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165" fontId="6" fillId="0" borderId="22" xfId="62" applyNumberFormat="1" applyFont="1" applyFill="1" applyBorder="1" applyAlignment="1" applyProtection="1">
      <alignment horizontal="right" vertical="center" wrapText="1"/>
      <protection/>
    </xf>
    <xf numFmtId="0" fontId="6" fillId="0" borderId="23" xfId="0" applyFont="1" applyFill="1" applyBorder="1" applyAlignment="1">
      <alignment horizontal="center" vertical="center" wrapText="1"/>
    </xf>
    <xf numFmtId="165" fontId="6" fillId="0" borderId="23" xfId="62" applyNumberFormat="1" applyFont="1" applyFill="1" applyBorder="1" applyAlignment="1" applyProtection="1">
      <alignment horizontal="right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165" fontId="11" fillId="0" borderId="10" xfId="62" applyNumberFormat="1" applyFont="1" applyFill="1" applyBorder="1" applyAlignment="1" applyProtection="1">
      <alignment horizontal="right" vertical="center" wrapText="1"/>
      <protection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165" fontId="11" fillId="34" borderId="10" xfId="0" applyNumberFormat="1" applyFont="1" applyFill="1" applyBorder="1" applyAlignment="1">
      <alignment wrapText="1"/>
    </xf>
    <xf numFmtId="165" fontId="11" fillId="34" borderId="10" xfId="62" applyNumberFormat="1" applyFont="1" applyFill="1" applyBorder="1" applyAlignment="1" applyProtection="1">
      <alignment vertical="center" wrapText="1"/>
      <protection/>
    </xf>
    <xf numFmtId="165" fontId="11" fillId="34" borderId="10" xfId="0" applyNumberFormat="1" applyFont="1" applyFill="1" applyBorder="1" applyAlignment="1">
      <alignment vertical="center" wrapText="1"/>
    </xf>
    <xf numFmtId="0" fontId="11" fillId="34" borderId="11" xfId="0" applyFont="1" applyFill="1" applyBorder="1" applyAlignment="1">
      <alignment wrapText="1"/>
    </xf>
    <xf numFmtId="0" fontId="11" fillId="34" borderId="11" xfId="0" applyFont="1" applyFill="1" applyBorder="1" applyAlignment="1">
      <alignment horizontal="center" vertical="center" wrapText="1"/>
    </xf>
    <xf numFmtId="165" fontId="11" fillId="34" borderId="11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165" fontId="6" fillId="34" borderId="10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165" fontId="6" fillId="34" borderId="11" xfId="0" applyNumberFormat="1" applyFont="1" applyFill="1" applyBorder="1" applyAlignment="1">
      <alignment wrapText="1"/>
    </xf>
    <xf numFmtId="165" fontId="6" fillId="0" borderId="10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right" vertical="center"/>
    </xf>
    <xf numFmtId="165" fontId="6" fillId="0" borderId="1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1" fillId="0" borderId="10" xfId="60" applyNumberFormat="1" applyFont="1" applyFill="1" applyBorder="1" applyAlignment="1" applyProtection="1">
      <alignment horizontal="right" vertical="center" wrapText="1"/>
      <protection/>
    </xf>
    <xf numFmtId="165" fontId="4" fillId="0" borderId="20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165" fontId="11" fillId="0" borderId="23" xfId="44" applyNumberFormat="1" applyFont="1" applyFill="1" applyBorder="1" applyAlignment="1" applyProtection="1">
      <alignment horizontal="right" vertical="center" wrapText="1"/>
      <protection/>
    </xf>
    <xf numFmtId="165" fontId="11" fillId="0" borderId="23" xfId="44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wrapText="1"/>
    </xf>
    <xf numFmtId="171" fontId="1" fillId="0" borderId="14" xfId="0" applyNumberFormat="1" applyFont="1" applyBorder="1" applyAlignment="1">
      <alignment wrapText="1"/>
    </xf>
    <xf numFmtId="0" fontId="6" fillId="0" borderId="23" xfId="0" applyFont="1" applyFill="1" applyBorder="1" applyAlignment="1">
      <alignment horizontal="left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65" fontId="6" fillId="0" borderId="23" xfId="60" applyNumberFormat="1" applyFont="1" applyFill="1" applyBorder="1" applyAlignment="1" applyProtection="1">
      <alignment horizontal="right" vertical="center" wrapText="1"/>
      <protection/>
    </xf>
    <xf numFmtId="0" fontId="6" fillId="0" borderId="23" xfId="0" applyFont="1" applyFill="1" applyBorder="1" applyAlignment="1">
      <alignment vertical="center" wrapText="1"/>
    </xf>
    <xf numFmtId="165" fontId="6" fillId="0" borderId="23" xfId="60" applyNumberFormat="1" applyFont="1" applyFill="1" applyBorder="1" applyAlignment="1" applyProtection="1">
      <alignment vertical="center" wrapText="1"/>
      <protection/>
    </xf>
    <xf numFmtId="165" fontId="6" fillId="34" borderId="23" xfId="60" applyNumberFormat="1" applyFont="1" applyFill="1" applyBorder="1" applyAlignment="1" applyProtection="1">
      <alignment horizontal="right" vertical="center" wrapText="1"/>
      <protection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165" fontId="6" fillId="0" borderId="24" xfId="60" applyNumberFormat="1" applyFont="1" applyFill="1" applyBorder="1" applyAlignment="1" applyProtection="1">
      <alignment horizontal="right" vertical="center" wrapText="1"/>
      <protection/>
    </xf>
    <xf numFmtId="167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19" fillId="0" borderId="23" xfId="0" applyFont="1" applyFill="1" applyBorder="1" applyAlignment="1">
      <alignment vertical="center" wrapText="1"/>
    </xf>
    <xf numFmtId="0" fontId="19" fillId="0" borderId="23" xfId="0" applyFont="1" applyFill="1" applyBorder="1" applyAlignment="1">
      <alignment horizontal="center" vertical="center" wrapText="1"/>
    </xf>
    <xf numFmtId="165" fontId="19" fillId="0" borderId="23" xfId="60" applyNumberFormat="1" applyFont="1" applyFill="1" applyBorder="1" applyAlignment="1" applyProtection="1">
      <alignment vertical="center" wrapText="1"/>
      <protection/>
    </xf>
    <xf numFmtId="0" fontId="6" fillId="0" borderId="25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165" fontId="6" fillId="0" borderId="25" xfId="60" applyNumberFormat="1" applyFont="1" applyFill="1" applyBorder="1" applyAlignment="1" applyProtection="1">
      <alignment vertical="center" wrapText="1"/>
      <protection/>
    </xf>
    <xf numFmtId="165" fontId="6" fillId="0" borderId="10" xfId="6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165" fontId="6" fillId="0" borderId="10" xfId="62" applyNumberFormat="1" applyFont="1" applyFill="1" applyBorder="1" applyAlignment="1" applyProtection="1">
      <alignment vertical="center" wrapText="1"/>
      <protection/>
    </xf>
    <xf numFmtId="167" fontId="6" fillId="0" borderId="10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165" fontId="6" fillId="0" borderId="10" xfId="60" applyNumberFormat="1" applyFont="1" applyFill="1" applyBorder="1" applyAlignment="1" applyProtection="1">
      <alignment vertical="center" wrapText="1"/>
      <protection/>
    </xf>
    <xf numFmtId="165" fontId="6" fillId="0" borderId="14" xfId="60" applyNumberFormat="1" applyFont="1" applyFill="1" applyBorder="1" applyAlignment="1" applyProtection="1">
      <alignment horizontal="right" vertical="center" wrapText="1"/>
      <protection/>
    </xf>
    <xf numFmtId="165" fontId="1" fillId="0" borderId="14" xfId="0" applyNumberFormat="1" applyFont="1" applyBorder="1" applyAlignment="1">
      <alignment wrapText="1"/>
    </xf>
    <xf numFmtId="171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171" fontId="6" fillId="0" borderId="11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171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 wrapText="1"/>
    </xf>
    <xf numFmtId="171" fontId="1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165" fontId="6" fillId="0" borderId="23" xfId="62" applyNumberFormat="1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>
      <alignment vertical="center" wrapText="1"/>
    </xf>
    <xf numFmtId="165" fontId="11" fillId="0" borderId="10" xfId="44" applyNumberFormat="1" applyFont="1" applyFill="1" applyBorder="1" applyAlignment="1">
      <alignment horizontal="right" vertical="center" wrapText="1"/>
      <protection/>
    </xf>
    <xf numFmtId="165" fontId="11" fillId="0" borderId="10" xfId="44" applyNumberFormat="1" applyFont="1" applyFill="1" applyBorder="1" applyAlignment="1">
      <alignment vertical="center" wrapText="1"/>
      <protection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169" fontId="11" fillId="0" borderId="10" xfId="0" applyNumberFormat="1" applyFont="1" applyBorder="1" applyAlignment="1">
      <alignment/>
    </xf>
    <xf numFmtId="169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9" fontId="11" fillId="0" borderId="11" xfId="0" applyNumberFormat="1" applyFont="1" applyBorder="1" applyAlignment="1">
      <alignment/>
    </xf>
    <xf numFmtId="17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 wrapText="1"/>
    </xf>
    <xf numFmtId="172" fontId="11" fillId="0" borderId="11" xfId="0" applyNumberFormat="1" applyFont="1" applyBorder="1" applyAlignment="1">
      <alignment horizontal="right"/>
    </xf>
    <xf numFmtId="167" fontId="11" fillId="0" borderId="10" xfId="0" applyNumberFormat="1" applyFont="1" applyBorder="1" applyAlignment="1">
      <alignment/>
    </xf>
    <xf numFmtId="0" fontId="14" fillId="0" borderId="0" xfId="0" applyFont="1" applyAlignment="1">
      <alignment wrapText="1"/>
    </xf>
    <xf numFmtId="169" fontId="15" fillId="0" borderId="14" xfId="0" applyNumberFormat="1" applyFont="1" applyBorder="1" applyAlignment="1">
      <alignment wrapText="1"/>
    </xf>
    <xf numFmtId="165" fontId="6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wrapText="1"/>
    </xf>
    <xf numFmtId="165" fontId="1" fillId="0" borderId="14" xfId="0" applyNumberFormat="1" applyFont="1" applyBorder="1" applyAlignment="1">
      <alignment horizontal="right" wrapText="1"/>
    </xf>
    <xf numFmtId="165" fontId="6" fillId="0" borderId="25" xfId="62" applyNumberFormat="1" applyFont="1" applyFill="1" applyBorder="1" applyAlignment="1" applyProtection="1">
      <alignment vertical="center" wrapText="1"/>
      <protection/>
    </xf>
    <xf numFmtId="0" fontId="6" fillId="0" borderId="19" xfId="0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65" fontId="6" fillId="0" borderId="10" xfId="60" applyNumberFormat="1" applyFont="1" applyFill="1" applyBorder="1" applyAlignment="1" applyProtection="1">
      <alignment horizontal="right" vertical="center" shrinkToFit="1"/>
      <protection/>
    </xf>
    <xf numFmtId="0" fontId="6" fillId="0" borderId="10" xfId="0" applyFont="1" applyFill="1" applyBorder="1" applyAlignment="1">
      <alignment vertical="center" wrapText="1" shrinkToFit="1"/>
    </xf>
    <xf numFmtId="165" fontId="6" fillId="0" borderId="10" xfId="60" applyNumberFormat="1" applyFont="1" applyFill="1" applyBorder="1" applyAlignment="1" applyProtection="1">
      <alignment vertical="center" shrinkToFit="1"/>
      <protection/>
    </xf>
    <xf numFmtId="0" fontId="6" fillId="0" borderId="10" xfId="0" applyFont="1" applyBorder="1" applyAlignment="1">
      <alignment vertical="center" wrapText="1" shrinkToFit="1"/>
    </xf>
    <xf numFmtId="165" fontId="6" fillId="0" borderId="10" xfId="0" applyNumberFormat="1" applyFont="1" applyBorder="1" applyAlignment="1">
      <alignment vertical="center" shrinkToFit="1"/>
    </xf>
    <xf numFmtId="165" fontId="6" fillId="0" borderId="10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right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71" fontId="1" fillId="0" borderId="14" xfId="0" applyNumberFormat="1" applyFont="1" applyBorder="1" applyAlignment="1">
      <alignment vertical="center" wrapText="1"/>
    </xf>
    <xf numFmtId="165" fontId="6" fillId="0" borderId="24" xfId="62" applyNumberFormat="1" applyFont="1" applyFill="1" applyBorder="1" applyAlignment="1" applyProtection="1">
      <alignment horizontal="right" vertical="center" wrapText="1"/>
      <protection/>
    </xf>
    <xf numFmtId="173" fontId="6" fillId="0" borderId="23" xfId="60" applyNumberFormat="1" applyFont="1" applyFill="1" applyBorder="1" applyAlignment="1" applyProtection="1">
      <alignment horizontal="right" vertical="center" wrapText="1"/>
      <protection/>
    </xf>
    <xf numFmtId="173" fontId="6" fillId="0" borderId="23" xfId="60" applyNumberFormat="1" applyFont="1" applyFill="1" applyBorder="1" applyAlignment="1" applyProtection="1">
      <alignment vertical="center" wrapText="1"/>
      <protection/>
    </xf>
    <xf numFmtId="173" fontId="6" fillId="0" borderId="10" xfId="60" applyNumberFormat="1" applyFont="1" applyFill="1" applyBorder="1" applyAlignment="1" applyProtection="1">
      <alignment vertical="center" wrapText="1"/>
      <protection/>
    </xf>
    <xf numFmtId="49" fontId="20" fillId="0" borderId="10" xfId="0" applyNumberFormat="1" applyFont="1" applyBorder="1" applyAlignment="1">
      <alignment wrapText="1"/>
    </xf>
    <xf numFmtId="165" fontId="20" fillId="0" borderId="10" xfId="0" applyNumberFormat="1" applyFont="1" applyBorder="1" applyAlignment="1">
      <alignment vertical="center" wrapText="1"/>
    </xf>
    <xf numFmtId="0" fontId="4" fillId="0" borderId="26" xfId="0" applyFont="1" applyBorder="1" applyAlignment="1">
      <alignment horizontal="right" wrapText="1"/>
    </xf>
    <xf numFmtId="165" fontId="6" fillId="0" borderId="10" xfId="0" applyNumberFormat="1" applyFont="1" applyBorder="1" applyAlignment="1">
      <alignment horizontal="right"/>
    </xf>
    <xf numFmtId="0" fontId="6" fillId="0" borderId="2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165" fontId="6" fillId="0" borderId="27" xfId="60" applyNumberFormat="1" applyFont="1" applyFill="1" applyBorder="1" applyAlignment="1" applyProtection="1">
      <alignment vertical="center" wrapText="1"/>
      <protection/>
    </xf>
    <xf numFmtId="165" fontId="6" fillId="0" borderId="24" xfId="63" applyNumberFormat="1" applyFont="1" applyFill="1" applyBorder="1" applyAlignment="1" applyProtection="1">
      <alignment horizontal="right" vertical="center" wrapText="1"/>
      <protection/>
    </xf>
    <xf numFmtId="165" fontId="6" fillId="0" borderId="23" xfId="63" applyNumberFormat="1" applyFont="1" applyFill="1" applyBorder="1" applyAlignment="1" applyProtection="1">
      <alignment horizontal="right" vertical="center" wrapText="1"/>
      <protection/>
    </xf>
    <xf numFmtId="171" fontId="1" fillId="33" borderId="10" xfId="0" applyNumberFormat="1" applyFont="1" applyFill="1" applyBorder="1" applyAlignment="1">
      <alignment wrapText="1"/>
    </xf>
    <xf numFmtId="171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0" xfId="52" applyFont="1" applyFill="1" applyBorder="1" applyAlignment="1">
      <alignment horizontal="center" vertical="center" wrapText="1"/>
      <protection/>
    </xf>
    <xf numFmtId="165" fontId="4" fillId="0" borderId="0" xfId="0" applyNumberFormat="1" applyFont="1" applyBorder="1" applyAlignment="1">
      <alignment wrapText="1"/>
    </xf>
    <xf numFmtId="0" fontId="4" fillId="0" borderId="29" xfId="0" applyFont="1" applyBorder="1" applyAlignment="1">
      <alignment horizontal="right" wrapText="1"/>
    </xf>
    <xf numFmtId="165" fontId="1" fillId="0" borderId="29" xfId="0" applyNumberFormat="1" applyFont="1" applyBorder="1" applyAlignment="1">
      <alignment wrapText="1"/>
    </xf>
    <xf numFmtId="1" fontId="6" fillId="0" borderId="25" xfId="0" applyNumberFormat="1" applyFont="1" applyFill="1" applyBorder="1" applyAlignment="1">
      <alignment horizontal="center" vertical="center" wrapText="1"/>
    </xf>
    <xf numFmtId="165" fontId="6" fillId="34" borderId="25" xfId="6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165" fontId="19" fillId="0" borderId="10" xfId="6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65" fontId="1" fillId="0" borderId="29" xfId="0" applyNumberFormat="1" applyFont="1" applyBorder="1" applyAlignment="1">
      <alignment horizontal="right" wrapText="1"/>
    </xf>
    <xf numFmtId="0" fontId="6" fillId="0" borderId="25" xfId="0" applyFont="1" applyFill="1" applyBorder="1" applyAlignment="1">
      <alignment horizontal="left" vertical="center" wrapText="1"/>
    </xf>
    <xf numFmtId="165" fontId="6" fillId="0" borderId="25" xfId="60" applyNumberFormat="1" applyFont="1" applyFill="1" applyBorder="1" applyAlignment="1" applyProtection="1">
      <alignment horizontal="right" vertical="center" wrapText="1"/>
      <protection/>
    </xf>
    <xf numFmtId="171" fontId="6" fillId="0" borderId="10" xfId="0" applyNumberFormat="1" applyFont="1" applyBorder="1" applyAlignment="1">
      <alignment horizontal="right" vertical="center" wrapText="1"/>
    </xf>
    <xf numFmtId="171" fontId="6" fillId="0" borderId="10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right" wrapText="1"/>
    </xf>
    <xf numFmtId="0" fontId="6" fillId="0" borderId="22" xfId="0" applyFont="1" applyFill="1" applyBorder="1" applyAlignment="1">
      <alignment horizontal="left" vertical="center" wrapText="1"/>
    </xf>
    <xf numFmtId="165" fontId="6" fillId="0" borderId="22" xfId="60" applyNumberFormat="1" applyFont="1" applyFill="1" applyBorder="1" applyAlignment="1" applyProtection="1">
      <alignment horizontal="right" vertical="center" wrapText="1"/>
      <protection/>
    </xf>
    <xf numFmtId="164" fontId="6" fillId="0" borderId="10" xfId="60" applyFont="1" applyFill="1" applyBorder="1" applyAlignment="1" applyProtection="1">
      <alignment horizontal="center" vertical="center" wrapText="1"/>
      <protection/>
    </xf>
    <xf numFmtId="164" fontId="6" fillId="0" borderId="14" xfId="60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wrapText="1"/>
    </xf>
    <xf numFmtId="169" fontId="15" fillId="0" borderId="11" xfId="0" applyNumberFormat="1" applyFont="1" applyBorder="1" applyAlignment="1">
      <alignment wrapText="1"/>
    </xf>
    <xf numFmtId="0" fontId="6" fillId="0" borderId="10" xfId="0" applyFont="1" applyBorder="1" applyAlignment="1">
      <alignment shrinkToFit="1"/>
    </xf>
    <xf numFmtId="165" fontId="6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right" vertical="center" wrapText="1"/>
    </xf>
    <xf numFmtId="165" fontId="1" fillId="0" borderId="14" xfId="0" applyNumberFormat="1" applyFont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65" fontId="6" fillId="0" borderId="11" xfId="60" applyNumberFormat="1" applyFont="1" applyFill="1" applyBorder="1" applyAlignment="1" applyProtection="1">
      <alignment horizontal="right" vertical="center" wrapText="1"/>
      <protection/>
    </xf>
    <xf numFmtId="49" fontId="20" fillId="0" borderId="10" xfId="0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165" fontId="1" fillId="33" borderId="0" xfId="0" applyNumberFormat="1" applyFont="1" applyFill="1" applyAlignment="1">
      <alignment wrapText="1"/>
    </xf>
    <xf numFmtId="0" fontId="2" fillId="0" borderId="0" xfId="0" applyFont="1" applyAlignment="1">
      <alignment horizontal="right"/>
    </xf>
    <xf numFmtId="3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Border="1" applyAlignment="1">
      <alignment horizontal="center" vertical="center" wrapText="1"/>
    </xf>
    <xf numFmtId="165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65" fontId="23" fillId="0" borderId="10" xfId="0" applyNumberFormat="1" applyFont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165" fontId="6" fillId="0" borderId="11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3" fillId="33" borderId="10" xfId="0" applyFont="1" applyFill="1" applyBorder="1" applyAlignment="1">
      <alignment horizontal="left" wrapText="1"/>
    </xf>
    <xf numFmtId="165" fontId="7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14" fillId="0" borderId="18" xfId="0" applyFont="1" applyFill="1" applyBorder="1" applyAlignment="1">
      <alignment horizontal="right" vertical="center" wrapText="1"/>
    </xf>
    <xf numFmtId="0" fontId="14" fillId="0" borderId="21" xfId="0" applyFont="1" applyBorder="1" applyAlignment="1">
      <alignment horizontal="left"/>
    </xf>
    <xf numFmtId="0" fontId="13" fillId="33" borderId="30" xfId="0" applyFont="1" applyFill="1" applyBorder="1" applyAlignment="1">
      <alignment horizontal="left"/>
    </xf>
    <xf numFmtId="0" fontId="4" fillId="0" borderId="20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right"/>
    </xf>
    <xf numFmtId="165" fontId="15" fillId="33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5" fillId="33" borderId="11" xfId="0" applyFont="1" applyFill="1" applyBorder="1" applyAlignment="1">
      <alignment horizontal="left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165" fontId="6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169" fontId="1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13" fillId="33" borderId="16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65" fontId="48" fillId="0" borderId="13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165" fontId="48" fillId="0" borderId="10" xfId="0" applyNumberFormat="1" applyFont="1" applyBorder="1" applyAlignment="1">
      <alignment horizontal="left" vertical="center" wrapText="1"/>
    </xf>
    <xf numFmtId="165" fontId="48" fillId="0" borderId="11" xfId="0" applyNumberFormat="1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65" fontId="49" fillId="0" borderId="17" xfId="0" applyNumberFormat="1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 1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Walutowy 3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0"/>
  <sheetViews>
    <sheetView tabSelected="1" view="pageBreakPreview" zoomScaleSheetLayoutView="100" zoomScalePageLayoutView="0" workbookViewId="0" topLeftCell="A61">
      <selection activeCell="G51" sqref="G51"/>
    </sheetView>
  </sheetViews>
  <sheetFormatPr defaultColWidth="9.00390625" defaultRowHeight="12.75"/>
  <cols>
    <col min="1" max="1" width="4.421875" style="0" customWidth="1"/>
    <col min="2" max="2" width="39.421875" style="0" customWidth="1"/>
    <col min="3" max="3" width="12.8515625" style="0" customWidth="1"/>
    <col min="4" max="4" width="12.57421875" style="0" customWidth="1"/>
    <col min="5" max="5" width="18.57421875" style="0" customWidth="1"/>
    <col min="6" max="6" width="49.140625" style="0" customWidth="1"/>
    <col min="7" max="7" width="29.7109375" style="0" customWidth="1"/>
  </cols>
  <sheetData>
    <row r="1" spans="1:7" ht="12.75">
      <c r="A1" s="1" t="s">
        <v>0</v>
      </c>
      <c r="G1" s="2" t="s">
        <v>1</v>
      </c>
    </row>
    <row r="3" spans="1:7" s="3" customFormat="1" ht="15.75">
      <c r="A3" s="351" t="s">
        <v>2</v>
      </c>
      <c r="B3" s="351"/>
      <c r="C3" s="351"/>
      <c r="D3" s="351"/>
      <c r="E3" s="351"/>
      <c r="F3" s="351"/>
      <c r="G3" s="351"/>
    </row>
    <row r="4" spans="1:7" s="3" customFormat="1" ht="15.75">
      <c r="A4" s="351" t="s">
        <v>3</v>
      </c>
      <c r="B4" s="351"/>
      <c r="C4" s="351"/>
      <c r="D4" s="351"/>
      <c r="E4" s="351"/>
      <c r="F4" s="351"/>
      <c r="G4" s="351"/>
    </row>
    <row r="5" spans="1:7" s="3" customFormat="1" ht="15.75">
      <c r="A5" s="351" t="s">
        <v>4</v>
      </c>
      <c r="B5" s="351"/>
      <c r="C5" s="351"/>
      <c r="D5" s="351"/>
      <c r="E5" s="351"/>
      <c r="F5" s="351"/>
      <c r="G5" s="351"/>
    </row>
    <row r="6" spans="1:7" s="3" customFormat="1" ht="15.75">
      <c r="A6" s="352"/>
      <c r="B6" s="352"/>
      <c r="C6" s="352"/>
      <c r="D6" s="352"/>
      <c r="E6" s="352"/>
      <c r="F6" s="352"/>
      <c r="G6" s="352"/>
    </row>
    <row r="7" spans="1:7" s="3" customFormat="1" ht="15.75">
      <c r="A7" s="4"/>
      <c r="B7" s="4"/>
      <c r="C7" s="4"/>
      <c r="D7" s="4"/>
      <c r="E7" s="4"/>
      <c r="F7" s="4"/>
      <c r="G7" s="4"/>
    </row>
    <row r="8" spans="1:7" ht="33.75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</row>
    <row r="9" spans="1:7" ht="12.75" customHeight="1">
      <c r="A9" s="353" t="s">
        <v>12</v>
      </c>
      <c r="B9" s="353"/>
      <c r="C9" s="353"/>
      <c r="D9" s="353"/>
      <c r="E9" s="353"/>
      <c r="F9" s="353"/>
      <c r="G9" s="353"/>
    </row>
    <row r="10" spans="1:7" s="12" customFormat="1" ht="33.75">
      <c r="A10" s="415" t="s">
        <v>13</v>
      </c>
      <c r="B10" s="413" t="s">
        <v>14</v>
      </c>
      <c r="C10" s="414">
        <v>1976</v>
      </c>
      <c r="D10" s="415">
        <v>199.75</v>
      </c>
      <c r="E10" s="9">
        <v>0</v>
      </c>
      <c r="F10" s="416" t="s">
        <v>15</v>
      </c>
      <c r="G10" s="417" t="s">
        <v>16</v>
      </c>
    </row>
    <row r="11" spans="1:7" s="12" customFormat="1" ht="45">
      <c r="A11" s="6" t="s">
        <v>17</v>
      </c>
      <c r="B11" s="13" t="s">
        <v>18</v>
      </c>
      <c r="C11" s="6">
        <v>1979</v>
      </c>
      <c r="D11" s="6">
        <v>3299</v>
      </c>
      <c r="E11" s="9">
        <v>2168000</v>
      </c>
      <c r="F11" s="14" t="s">
        <v>19</v>
      </c>
      <c r="G11" s="11" t="s">
        <v>16</v>
      </c>
    </row>
    <row r="12" spans="1:7" s="12" customFormat="1" ht="24" customHeight="1">
      <c r="A12" s="419" t="s">
        <v>20</v>
      </c>
      <c r="B12" s="418" t="s">
        <v>21</v>
      </c>
      <c r="C12" s="419">
        <v>1939</v>
      </c>
      <c r="D12" s="419">
        <v>419.83</v>
      </c>
      <c r="E12" s="354">
        <v>0</v>
      </c>
      <c r="F12" s="420" t="s">
        <v>22</v>
      </c>
      <c r="G12" s="422" t="s">
        <v>16</v>
      </c>
    </row>
    <row r="13" spans="1:7" s="12" customFormat="1" ht="22.5">
      <c r="A13" s="419"/>
      <c r="B13" s="418"/>
      <c r="C13" s="419"/>
      <c r="D13" s="419"/>
      <c r="E13" s="354"/>
      <c r="F13" s="421" t="s">
        <v>23</v>
      </c>
      <c r="G13" s="422"/>
    </row>
    <row r="14" spans="1:7" s="12" customFormat="1" ht="67.5" customHeight="1">
      <c r="A14" s="355" t="s">
        <v>24</v>
      </c>
      <c r="B14" s="19" t="s">
        <v>25</v>
      </c>
      <c r="C14" s="355">
        <v>1998</v>
      </c>
      <c r="D14" s="6">
        <v>572.97</v>
      </c>
      <c r="E14" s="20">
        <v>724844</v>
      </c>
      <c r="F14" s="21" t="s">
        <v>26</v>
      </c>
      <c r="G14" s="11" t="s">
        <v>16</v>
      </c>
    </row>
    <row r="15" spans="1:7" s="12" customFormat="1" ht="33.75">
      <c r="A15" s="355"/>
      <c r="B15" s="19" t="s">
        <v>27</v>
      </c>
      <c r="C15" s="355"/>
      <c r="D15" s="6">
        <v>78.04</v>
      </c>
      <c r="E15" s="20">
        <v>96908</v>
      </c>
      <c r="F15" s="14" t="s">
        <v>28</v>
      </c>
      <c r="G15" s="11" t="s">
        <v>16</v>
      </c>
    </row>
    <row r="16" spans="1:7" s="1" customFormat="1" ht="112.5">
      <c r="A16" s="355"/>
      <c r="B16" s="19" t="s">
        <v>29</v>
      </c>
      <c r="C16" s="355"/>
      <c r="D16" s="6">
        <v>141.85</v>
      </c>
      <c r="E16" s="20">
        <v>180558</v>
      </c>
      <c r="F16" s="21" t="s">
        <v>30</v>
      </c>
      <c r="G16" s="11" t="s">
        <v>16</v>
      </c>
    </row>
    <row r="17" spans="1:7" s="12" customFormat="1" ht="33.75">
      <c r="A17" s="355"/>
      <c r="B17" s="19" t="s">
        <v>31</v>
      </c>
      <c r="C17" s="355"/>
      <c r="D17" s="6">
        <v>220</v>
      </c>
      <c r="E17" s="20">
        <v>200730</v>
      </c>
      <c r="F17" s="14" t="s">
        <v>32</v>
      </c>
      <c r="G17" s="11" t="s">
        <v>16</v>
      </c>
    </row>
    <row r="18" spans="1:7" s="12" customFormat="1" ht="78.75">
      <c r="A18" s="355"/>
      <c r="B18" s="19" t="s">
        <v>33</v>
      </c>
      <c r="C18" s="355"/>
      <c r="D18" s="6">
        <v>8.23</v>
      </c>
      <c r="E18" s="20">
        <v>16587</v>
      </c>
      <c r="F18" s="14" t="s">
        <v>34</v>
      </c>
      <c r="G18" s="11" t="s">
        <v>16</v>
      </c>
    </row>
    <row r="19" spans="1:7" s="12" customFormat="1" ht="45">
      <c r="A19" s="22" t="s">
        <v>35</v>
      </c>
      <c r="B19" s="23" t="s">
        <v>36</v>
      </c>
      <c r="C19" s="22">
        <v>1977</v>
      </c>
      <c r="D19" s="22">
        <v>966.9</v>
      </c>
      <c r="E19" s="24">
        <v>164091.13</v>
      </c>
      <c r="F19" s="25" t="s">
        <v>37</v>
      </c>
      <c r="G19" s="26" t="s">
        <v>16</v>
      </c>
    </row>
    <row r="20" spans="1:7" s="12" customFormat="1" ht="45">
      <c r="A20" s="6" t="s">
        <v>38</v>
      </c>
      <c r="B20" s="13" t="s">
        <v>39</v>
      </c>
      <c r="C20" s="6">
        <v>1971</v>
      </c>
      <c r="D20" s="6">
        <v>1218</v>
      </c>
      <c r="E20" s="9">
        <v>1027300</v>
      </c>
      <c r="F20" s="21" t="s">
        <v>40</v>
      </c>
      <c r="G20" s="11" t="s">
        <v>16</v>
      </c>
    </row>
    <row r="21" spans="1:7" s="12" customFormat="1" ht="22.5">
      <c r="A21" s="6" t="s">
        <v>41</v>
      </c>
      <c r="B21" s="13" t="s">
        <v>42</v>
      </c>
      <c r="C21" s="6">
        <v>1997</v>
      </c>
      <c r="D21" s="6" t="s">
        <v>16</v>
      </c>
      <c r="E21" s="9">
        <v>112300</v>
      </c>
      <c r="F21" s="14" t="s">
        <v>43</v>
      </c>
      <c r="G21" s="11" t="s">
        <v>16</v>
      </c>
    </row>
    <row r="22" spans="1:7" s="12" customFormat="1" ht="56.25" customHeight="1">
      <c r="A22" s="355" t="s">
        <v>44</v>
      </c>
      <c r="B22" s="7" t="s">
        <v>45</v>
      </c>
      <c r="C22" s="6">
        <v>1981</v>
      </c>
      <c r="D22" s="6">
        <v>290.6</v>
      </c>
      <c r="E22" s="9">
        <v>168709</v>
      </c>
      <c r="F22" s="27" t="s">
        <v>46</v>
      </c>
      <c r="G22" s="11" t="s">
        <v>16</v>
      </c>
    </row>
    <row r="23" spans="1:7" s="12" customFormat="1" ht="33.75">
      <c r="A23" s="355"/>
      <c r="B23" s="7" t="s">
        <v>47</v>
      </c>
      <c r="C23" s="6">
        <v>1981</v>
      </c>
      <c r="D23" s="6">
        <v>24</v>
      </c>
      <c r="E23" s="9">
        <v>12698</v>
      </c>
      <c r="F23" s="21" t="s">
        <v>48</v>
      </c>
      <c r="G23" s="11" t="s">
        <v>16</v>
      </c>
    </row>
    <row r="24" spans="1:7" s="12" customFormat="1" ht="67.5" customHeight="1">
      <c r="A24" s="355" t="s">
        <v>49</v>
      </c>
      <c r="B24" s="7" t="s">
        <v>50</v>
      </c>
      <c r="C24" s="6" t="s">
        <v>51</v>
      </c>
      <c r="D24" s="6">
        <v>272.84</v>
      </c>
      <c r="E24" s="9">
        <v>199007</v>
      </c>
      <c r="F24" s="21" t="s">
        <v>52</v>
      </c>
      <c r="G24" s="356" t="s">
        <v>16</v>
      </c>
    </row>
    <row r="25" spans="1:7" s="12" customFormat="1" ht="22.5">
      <c r="A25" s="355"/>
      <c r="B25" s="7" t="s">
        <v>53</v>
      </c>
      <c r="C25" s="6">
        <v>1970</v>
      </c>
      <c r="D25" s="6">
        <v>82.68</v>
      </c>
      <c r="E25" s="9">
        <v>60306</v>
      </c>
      <c r="F25" s="21" t="s">
        <v>54</v>
      </c>
      <c r="G25" s="356"/>
    </row>
    <row r="26" spans="1:7" s="12" customFormat="1" ht="56.25">
      <c r="A26" s="425" t="s">
        <v>55</v>
      </c>
      <c r="B26" s="423" t="s">
        <v>56</v>
      </c>
      <c r="C26" s="424">
        <v>1918</v>
      </c>
      <c r="D26" s="425">
        <v>48.4</v>
      </c>
      <c r="E26" s="29">
        <v>0</v>
      </c>
      <c r="F26" s="426" t="s">
        <v>57</v>
      </c>
      <c r="G26" s="427" t="s">
        <v>16</v>
      </c>
    </row>
    <row r="27" spans="1:7" ht="56.25" customHeight="1">
      <c r="A27" s="355" t="s">
        <v>58</v>
      </c>
      <c r="B27" s="19" t="s">
        <v>59</v>
      </c>
      <c r="C27" s="6">
        <v>1940</v>
      </c>
      <c r="D27" s="6">
        <v>725</v>
      </c>
      <c r="E27" s="20">
        <v>275000</v>
      </c>
      <c r="F27" s="21" t="s">
        <v>60</v>
      </c>
      <c r="G27" s="11" t="s">
        <v>16</v>
      </c>
    </row>
    <row r="28" spans="1:7" ht="78.75">
      <c r="A28" s="355"/>
      <c r="B28" s="19" t="s">
        <v>61</v>
      </c>
      <c r="C28" s="6">
        <v>1940</v>
      </c>
      <c r="D28" s="6">
        <v>984</v>
      </c>
      <c r="E28" s="20">
        <v>373000</v>
      </c>
      <c r="F28" s="21" t="s">
        <v>62</v>
      </c>
      <c r="G28" s="11" t="s">
        <v>16</v>
      </c>
    </row>
    <row r="29" spans="1:7" ht="69" customHeight="1">
      <c r="A29" s="355"/>
      <c r="B29" s="19" t="s">
        <v>59</v>
      </c>
      <c r="C29" s="6">
        <v>1940</v>
      </c>
      <c r="D29" s="6">
        <v>682</v>
      </c>
      <c r="E29" s="20">
        <v>259000</v>
      </c>
      <c r="F29" s="21" t="s">
        <v>63</v>
      </c>
      <c r="G29" s="11" t="s">
        <v>16</v>
      </c>
    </row>
    <row r="30" spans="1:7" ht="45">
      <c r="A30" s="355"/>
      <c r="B30" s="19" t="s">
        <v>64</v>
      </c>
      <c r="C30" s="6">
        <v>1976</v>
      </c>
      <c r="D30" s="6">
        <v>16</v>
      </c>
      <c r="E30" s="20">
        <v>19000</v>
      </c>
      <c r="F30" s="21" t="s">
        <v>65</v>
      </c>
      <c r="G30" s="11" t="s">
        <v>16</v>
      </c>
    </row>
    <row r="31" spans="1:7" ht="56.25">
      <c r="A31" s="355"/>
      <c r="B31" s="19" t="s">
        <v>66</v>
      </c>
      <c r="C31" s="6">
        <v>1979</v>
      </c>
      <c r="D31" s="6">
        <v>528</v>
      </c>
      <c r="E31" s="20">
        <v>534000</v>
      </c>
      <c r="F31" s="14" t="s">
        <v>67</v>
      </c>
      <c r="G31" s="11" t="s">
        <v>16</v>
      </c>
    </row>
    <row r="32" spans="1:7" ht="63" customHeight="1">
      <c r="A32" s="355"/>
      <c r="B32" s="19" t="s">
        <v>68</v>
      </c>
      <c r="C32" s="6">
        <v>1983</v>
      </c>
      <c r="D32" s="6">
        <v>521</v>
      </c>
      <c r="E32" s="20">
        <v>409000</v>
      </c>
      <c r="F32" s="21" t="s">
        <v>69</v>
      </c>
      <c r="G32" s="11" t="s">
        <v>16</v>
      </c>
    </row>
    <row r="33" spans="1:7" ht="78.75">
      <c r="A33" s="355"/>
      <c r="B33" s="19" t="s">
        <v>70</v>
      </c>
      <c r="C33" s="6">
        <v>1979</v>
      </c>
      <c r="D33" s="6">
        <v>812</v>
      </c>
      <c r="E33" s="20">
        <v>501000</v>
      </c>
      <c r="F33" s="21" t="s">
        <v>71</v>
      </c>
      <c r="G33" s="11" t="s">
        <v>16</v>
      </c>
    </row>
    <row r="34" spans="1:7" ht="56.25">
      <c r="A34" s="355"/>
      <c r="B34" s="19" t="s">
        <v>72</v>
      </c>
      <c r="C34" s="6">
        <v>1940</v>
      </c>
      <c r="D34" s="6">
        <v>57</v>
      </c>
      <c r="E34" s="20">
        <v>6000</v>
      </c>
      <c r="F34" s="21" t="s">
        <v>73</v>
      </c>
      <c r="G34" s="11" t="s">
        <v>16</v>
      </c>
    </row>
    <row r="35" spans="1:7" ht="45">
      <c r="A35" s="355"/>
      <c r="B35" s="19" t="s">
        <v>74</v>
      </c>
      <c r="C35" s="6">
        <v>1979</v>
      </c>
      <c r="D35" s="6">
        <v>45</v>
      </c>
      <c r="E35" s="20">
        <v>12000</v>
      </c>
      <c r="F35" s="21" t="s">
        <v>75</v>
      </c>
      <c r="G35" s="11" t="s">
        <v>16</v>
      </c>
    </row>
    <row r="36" spans="1:7" ht="45">
      <c r="A36" s="355"/>
      <c r="B36" s="19" t="s">
        <v>74</v>
      </c>
      <c r="C36" s="6">
        <v>1985</v>
      </c>
      <c r="D36" s="6">
        <v>23</v>
      </c>
      <c r="E36" s="20">
        <v>8000</v>
      </c>
      <c r="F36" s="21" t="s">
        <v>76</v>
      </c>
      <c r="G36" s="11" t="s">
        <v>16</v>
      </c>
    </row>
    <row r="37" spans="1:7" ht="12.75">
      <c r="A37" s="6" t="s">
        <v>77</v>
      </c>
      <c r="B37" s="13" t="s">
        <v>78</v>
      </c>
      <c r="C37" s="30">
        <v>1973</v>
      </c>
      <c r="D37" s="30">
        <v>492.75</v>
      </c>
      <c r="E37" s="31">
        <v>1500000</v>
      </c>
      <c r="F37" s="14" t="s">
        <v>79</v>
      </c>
      <c r="G37" s="11" t="s">
        <v>80</v>
      </c>
    </row>
    <row r="38" spans="1:7" ht="12.75">
      <c r="A38" s="6" t="s">
        <v>81</v>
      </c>
      <c r="B38" s="13" t="s">
        <v>82</v>
      </c>
      <c r="C38" s="6" t="s">
        <v>83</v>
      </c>
      <c r="D38" s="6" t="s">
        <v>84</v>
      </c>
      <c r="E38" s="32">
        <v>1500000</v>
      </c>
      <c r="F38" s="14" t="s">
        <v>79</v>
      </c>
      <c r="G38" s="11" t="s">
        <v>80</v>
      </c>
    </row>
    <row r="39" spans="1:7" ht="12.75">
      <c r="A39" s="6" t="s">
        <v>85</v>
      </c>
      <c r="B39" s="33" t="s">
        <v>86</v>
      </c>
      <c r="C39" s="34">
        <v>1991</v>
      </c>
      <c r="D39" s="34">
        <v>442.4</v>
      </c>
      <c r="E39" s="32">
        <v>1700000</v>
      </c>
      <c r="F39" s="14" t="s">
        <v>87</v>
      </c>
      <c r="G39" s="11"/>
    </row>
    <row r="40" spans="1:7" ht="12.75">
      <c r="A40" s="6" t="s">
        <v>88</v>
      </c>
      <c r="B40" s="33" t="s">
        <v>89</v>
      </c>
      <c r="C40" s="30">
        <v>1993</v>
      </c>
      <c r="D40" s="34">
        <v>814.5</v>
      </c>
      <c r="E40" s="35">
        <v>2443500</v>
      </c>
      <c r="F40" s="14" t="s">
        <v>90</v>
      </c>
      <c r="G40" s="11"/>
    </row>
    <row r="41" spans="1:7" ht="12.75">
      <c r="A41" s="6" t="s">
        <v>91</v>
      </c>
      <c r="B41" s="33" t="s">
        <v>92</v>
      </c>
      <c r="C41" s="36">
        <v>1995</v>
      </c>
      <c r="D41" s="36">
        <v>791.35</v>
      </c>
      <c r="E41" s="32">
        <v>2374050</v>
      </c>
      <c r="F41" s="37" t="s">
        <v>87</v>
      </c>
      <c r="G41" s="37"/>
    </row>
    <row r="42" spans="1:7" ht="22.5">
      <c r="A42" s="6" t="s">
        <v>93</v>
      </c>
      <c r="B42" s="33" t="s">
        <v>94</v>
      </c>
      <c r="C42" s="36">
        <v>1875</v>
      </c>
      <c r="D42" s="36">
        <v>47</v>
      </c>
      <c r="E42" s="32">
        <v>145310</v>
      </c>
      <c r="F42" s="37" t="s">
        <v>90</v>
      </c>
      <c r="G42" s="37"/>
    </row>
    <row r="43" spans="1:7" ht="12.75">
      <c r="A43" s="6" t="s">
        <v>95</v>
      </c>
      <c r="B43" s="33" t="s">
        <v>96</v>
      </c>
      <c r="C43" s="36">
        <v>1920</v>
      </c>
      <c r="D43" s="36">
        <v>680</v>
      </c>
      <c r="E43" s="32">
        <v>2170369</v>
      </c>
      <c r="F43" s="37" t="s">
        <v>87</v>
      </c>
      <c r="G43" s="11"/>
    </row>
    <row r="44" spans="1:7" ht="22.5">
      <c r="A44" s="6" t="s">
        <v>97</v>
      </c>
      <c r="B44" s="33" t="s">
        <v>98</v>
      </c>
      <c r="C44" s="36">
        <v>1952</v>
      </c>
      <c r="D44" s="36" t="s">
        <v>99</v>
      </c>
      <c r="E44" s="32">
        <v>1840360</v>
      </c>
      <c r="F44" s="37" t="s">
        <v>79</v>
      </c>
      <c r="G44" s="11"/>
    </row>
    <row r="45" spans="1:7" ht="22.5">
      <c r="A45" s="6" t="s">
        <v>100</v>
      </c>
      <c r="B45" s="33" t="s">
        <v>101</v>
      </c>
      <c r="C45" s="36" t="s">
        <v>102</v>
      </c>
      <c r="D45" s="36">
        <v>292</v>
      </c>
      <c r="E45" s="32">
        <v>1110320</v>
      </c>
      <c r="F45" s="37" t="s">
        <v>87</v>
      </c>
      <c r="G45" s="37"/>
    </row>
    <row r="46" spans="1:7" ht="12.75">
      <c r="A46" s="6" t="s">
        <v>103</v>
      </c>
      <c r="B46" s="33" t="s">
        <v>104</v>
      </c>
      <c r="C46" s="36"/>
      <c r="D46" s="36">
        <v>497</v>
      </c>
      <c r="E46" s="32">
        <v>1686138</v>
      </c>
      <c r="F46" s="37" t="s">
        <v>105</v>
      </c>
      <c r="G46" s="37"/>
    </row>
    <row r="47" spans="1:7" ht="22.5">
      <c r="A47" s="6" t="s">
        <v>106</v>
      </c>
      <c r="B47" s="33" t="s">
        <v>107</v>
      </c>
      <c r="C47" s="36">
        <v>1947</v>
      </c>
      <c r="D47" s="36">
        <v>844.3</v>
      </c>
      <c r="E47" s="32">
        <v>1788600</v>
      </c>
      <c r="F47" s="37" t="s">
        <v>105</v>
      </c>
      <c r="G47" s="37" t="s">
        <v>80</v>
      </c>
    </row>
    <row r="48" spans="1:7" ht="12.75">
      <c r="A48" s="6" t="s">
        <v>108</v>
      </c>
      <c r="B48" s="33" t="s">
        <v>109</v>
      </c>
      <c r="C48" s="36">
        <v>1970</v>
      </c>
      <c r="D48" s="36">
        <v>697.7</v>
      </c>
      <c r="E48" s="32">
        <v>2514097</v>
      </c>
      <c r="F48" s="37" t="s">
        <v>79</v>
      </c>
      <c r="G48" s="37"/>
    </row>
    <row r="49" spans="1:7" ht="22.5">
      <c r="A49" s="6" t="s">
        <v>110</v>
      </c>
      <c r="B49" s="33" t="s">
        <v>111</v>
      </c>
      <c r="C49" s="36">
        <v>1950</v>
      </c>
      <c r="D49" s="36">
        <v>268.96</v>
      </c>
      <c r="E49" s="32">
        <v>800000</v>
      </c>
      <c r="F49" s="37" t="s">
        <v>79</v>
      </c>
      <c r="G49" s="37"/>
    </row>
    <row r="50" spans="1:7" ht="12.75">
      <c r="A50" s="6" t="s">
        <v>112</v>
      </c>
      <c r="B50" s="33" t="s">
        <v>113</v>
      </c>
      <c r="C50" s="36">
        <v>2009</v>
      </c>
      <c r="D50" s="36">
        <v>1580.5</v>
      </c>
      <c r="E50" s="32">
        <v>4741500</v>
      </c>
      <c r="F50" s="37" t="s">
        <v>87</v>
      </c>
      <c r="G50" s="37"/>
    </row>
    <row r="51" spans="1:7" ht="22.5">
      <c r="A51" s="415" t="s">
        <v>114</v>
      </c>
      <c r="B51" s="428" t="s">
        <v>115</v>
      </c>
      <c r="C51" s="429">
        <v>1896</v>
      </c>
      <c r="D51" s="429">
        <v>79.17</v>
      </c>
      <c r="E51" s="32">
        <v>0</v>
      </c>
      <c r="F51" s="430" t="s">
        <v>116</v>
      </c>
      <c r="G51" s="37"/>
    </row>
    <row r="52" spans="1:7" ht="12.75">
      <c r="A52" s="6" t="s">
        <v>117</v>
      </c>
      <c r="B52" s="33" t="s">
        <v>118</v>
      </c>
      <c r="C52" s="36">
        <v>2012</v>
      </c>
      <c r="D52" s="36">
        <v>92.5</v>
      </c>
      <c r="E52" s="32">
        <v>257070</v>
      </c>
      <c r="F52" s="37" t="s">
        <v>119</v>
      </c>
      <c r="G52" s="37"/>
    </row>
    <row r="53" spans="1:7" ht="12.75">
      <c r="A53" s="6" t="s">
        <v>120</v>
      </c>
      <c r="B53" s="33" t="s">
        <v>121</v>
      </c>
      <c r="C53" s="36">
        <v>2015</v>
      </c>
      <c r="D53" s="36">
        <v>2072.79</v>
      </c>
      <c r="E53" s="32">
        <v>6220000</v>
      </c>
      <c r="F53" s="37" t="s">
        <v>87</v>
      </c>
      <c r="G53" s="37"/>
    </row>
    <row r="54" spans="1:7" ht="12.75">
      <c r="A54" s="6" t="s">
        <v>122</v>
      </c>
      <c r="B54" s="16" t="s">
        <v>123</v>
      </c>
      <c r="C54" s="15">
        <v>2013</v>
      </c>
      <c r="D54" s="38">
        <v>795.7</v>
      </c>
      <c r="E54" s="17">
        <v>3546609</v>
      </c>
      <c r="F54" s="18" t="s">
        <v>87</v>
      </c>
      <c r="G54" s="18"/>
    </row>
    <row r="55" spans="1:7" s="1" customFormat="1" ht="67.5">
      <c r="A55" s="6" t="s">
        <v>124</v>
      </c>
      <c r="B55" s="39" t="s">
        <v>125</v>
      </c>
      <c r="C55" s="40">
        <v>1824</v>
      </c>
      <c r="D55" s="41">
        <v>438.31</v>
      </c>
      <c r="E55" s="42">
        <v>1315000</v>
      </c>
      <c r="F55" s="43" t="s">
        <v>126</v>
      </c>
      <c r="G55" s="44" t="s">
        <v>127</v>
      </c>
    </row>
    <row r="56" spans="1:7" ht="67.5">
      <c r="A56" s="6" t="s">
        <v>128</v>
      </c>
      <c r="B56" s="39" t="s">
        <v>129</v>
      </c>
      <c r="C56" s="40">
        <v>1930</v>
      </c>
      <c r="D56" s="41">
        <v>668.24</v>
      </c>
      <c r="E56" s="42">
        <v>2005000</v>
      </c>
      <c r="F56" s="43" t="s">
        <v>126</v>
      </c>
      <c r="G56" s="44" t="s">
        <v>127</v>
      </c>
    </row>
    <row r="57" spans="1:7" ht="67.5">
      <c r="A57" s="6" t="s">
        <v>130</v>
      </c>
      <c r="B57" s="39" t="s">
        <v>131</v>
      </c>
      <c r="C57" s="40">
        <v>1824</v>
      </c>
      <c r="D57" s="41">
        <v>804.87</v>
      </c>
      <c r="E57" s="42">
        <v>2415000</v>
      </c>
      <c r="F57" s="43" t="s">
        <v>126</v>
      </c>
      <c r="G57" s="44" t="s">
        <v>127</v>
      </c>
    </row>
    <row r="58" spans="1:7" ht="67.5">
      <c r="A58" s="6" t="s">
        <v>132</v>
      </c>
      <c r="B58" s="39" t="s">
        <v>133</v>
      </c>
      <c r="C58" s="40">
        <v>1930</v>
      </c>
      <c r="D58" s="41">
        <v>351.94</v>
      </c>
      <c r="E58" s="42">
        <v>1056000</v>
      </c>
      <c r="F58" s="43" t="s">
        <v>126</v>
      </c>
      <c r="G58" s="44" t="s">
        <v>127</v>
      </c>
    </row>
    <row r="59" spans="1:7" ht="45">
      <c r="A59" s="6" t="s">
        <v>134</v>
      </c>
      <c r="B59" s="39" t="s">
        <v>135</v>
      </c>
      <c r="C59" s="40">
        <v>1930</v>
      </c>
      <c r="D59" s="41">
        <v>90.4</v>
      </c>
      <c r="E59" s="42">
        <v>270000</v>
      </c>
      <c r="F59" s="43" t="s">
        <v>136</v>
      </c>
      <c r="G59" s="44" t="s">
        <v>127</v>
      </c>
    </row>
    <row r="60" spans="1:7" ht="45">
      <c r="A60" s="6" t="s">
        <v>137</v>
      </c>
      <c r="B60" s="39" t="s">
        <v>135</v>
      </c>
      <c r="C60" s="40">
        <v>2002</v>
      </c>
      <c r="D60" s="41">
        <v>39</v>
      </c>
      <c r="E60" s="42">
        <v>100000</v>
      </c>
      <c r="F60" s="43" t="s">
        <v>136</v>
      </c>
      <c r="G60" s="44" t="s">
        <v>127</v>
      </c>
    </row>
    <row r="61" spans="1:7" ht="67.5">
      <c r="A61" s="6" t="s">
        <v>138</v>
      </c>
      <c r="B61" s="39" t="s">
        <v>139</v>
      </c>
      <c r="C61" s="40">
        <v>1991</v>
      </c>
      <c r="D61" s="41">
        <v>892.5</v>
      </c>
      <c r="E61" s="42">
        <v>2678000</v>
      </c>
      <c r="F61" s="43" t="s">
        <v>140</v>
      </c>
      <c r="G61" s="44" t="s">
        <v>127</v>
      </c>
    </row>
    <row r="62" spans="1:7" ht="22.5">
      <c r="A62" s="6" t="s">
        <v>141</v>
      </c>
      <c r="B62" s="39" t="s">
        <v>142</v>
      </c>
      <c r="C62" s="40">
        <v>2004</v>
      </c>
      <c r="D62" s="41">
        <v>464</v>
      </c>
      <c r="E62" s="42">
        <v>1392000</v>
      </c>
      <c r="F62" s="43" t="s">
        <v>90</v>
      </c>
      <c r="G62" s="44"/>
    </row>
    <row r="63" spans="1:7" ht="90">
      <c r="A63" s="6" t="s">
        <v>143</v>
      </c>
      <c r="B63" s="33" t="s">
        <v>144</v>
      </c>
      <c r="C63" s="36">
        <v>2016</v>
      </c>
      <c r="D63" s="36">
        <v>185</v>
      </c>
      <c r="E63" s="32">
        <v>555000</v>
      </c>
      <c r="F63" s="37" t="s">
        <v>145</v>
      </c>
      <c r="G63" s="37"/>
    </row>
    <row r="64" spans="1:7" ht="45">
      <c r="A64" s="6" t="s">
        <v>146</v>
      </c>
      <c r="B64" s="19" t="s">
        <v>147</v>
      </c>
      <c r="C64" s="6" t="s">
        <v>148</v>
      </c>
      <c r="D64" s="6">
        <v>391.05</v>
      </c>
      <c r="E64" s="45">
        <v>1715000</v>
      </c>
      <c r="F64" s="46" t="s">
        <v>149</v>
      </c>
      <c r="G64" s="47"/>
    </row>
    <row r="65" spans="1:7" ht="45">
      <c r="A65" s="6" t="s">
        <v>150</v>
      </c>
      <c r="B65" s="19" t="s">
        <v>151</v>
      </c>
      <c r="C65" s="6" t="s">
        <v>152</v>
      </c>
      <c r="D65" s="30">
        <v>3167.1</v>
      </c>
      <c r="E65" s="20">
        <v>25426413.49</v>
      </c>
      <c r="F65" s="46" t="s">
        <v>153</v>
      </c>
      <c r="G65" s="19" t="s">
        <v>0</v>
      </c>
    </row>
    <row r="66" spans="1:7" ht="45">
      <c r="A66" s="6" t="s">
        <v>154</v>
      </c>
      <c r="B66" s="19" t="s">
        <v>155</v>
      </c>
      <c r="C66" s="6" t="s">
        <v>148</v>
      </c>
      <c r="D66" s="6">
        <v>176.46</v>
      </c>
      <c r="E66" s="20">
        <v>655000</v>
      </c>
      <c r="F66" s="46" t="s">
        <v>156</v>
      </c>
      <c r="G66" s="47"/>
    </row>
    <row r="67" spans="1:7" ht="45">
      <c r="A67" s="6" t="s">
        <v>157</v>
      </c>
      <c r="B67" s="19" t="s">
        <v>158</v>
      </c>
      <c r="C67" s="6">
        <v>1995</v>
      </c>
      <c r="D67" s="6">
        <v>2060</v>
      </c>
      <c r="E67" s="20">
        <v>14904000</v>
      </c>
      <c r="F67" s="46" t="s">
        <v>159</v>
      </c>
      <c r="G67" s="47"/>
    </row>
    <row r="68" spans="1:7" ht="101.25">
      <c r="A68" s="6" t="s">
        <v>160</v>
      </c>
      <c r="B68" s="13" t="s">
        <v>161</v>
      </c>
      <c r="C68" s="48"/>
      <c r="D68" s="30">
        <v>175.87</v>
      </c>
      <c r="E68" s="49">
        <v>2632578.82</v>
      </c>
      <c r="F68" s="50" t="s">
        <v>162</v>
      </c>
      <c r="G68" s="51"/>
    </row>
    <row r="69" spans="1:7" ht="12.75" customHeight="1">
      <c r="A69" s="52"/>
      <c r="B69" s="52"/>
      <c r="C69" s="357" t="s">
        <v>163</v>
      </c>
      <c r="D69" s="357"/>
      <c r="E69" s="54">
        <f>SUM(E10:E68)</f>
        <v>100984953.43999998</v>
      </c>
      <c r="F69" s="52"/>
      <c r="G69" s="52"/>
    </row>
    <row r="70" spans="1:7" ht="7.5" customHeight="1">
      <c r="A70" s="52"/>
      <c r="B70" s="52"/>
      <c r="C70" s="53"/>
      <c r="D70" s="53"/>
      <c r="E70" s="55"/>
      <c r="F70" s="52"/>
      <c r="G70" s="52"/>
    </row>
    <row r="71" spans="1:7" ht="12.75">
      <c r="A71" s="56" t="s">
        <v>164</v>
      </c>
      <c r="B71" s="56"/>
      <c r="C71" s="53" t="s">
        <v>0</v>
      </c>
      <c r="D71" s="53"/>
      <c r="E71" s="55"/>
      <c r="F71" s="52"/>
      <c r="G71" s="52"/>
    </row>
    <row r="72" spans="1:7" ht="6.75" customHeight="1">
      <c r="A72" s="56"/>
      <c r="B72" s="56"/>
      <c r="C72" s="53"/>
      <c r="D72" s="53"/>
      <c r="E72" s="55"/>
      <c r="F72" s="52"/>
      <c r="G72" s="52"/>
    </row>
    <row r="73" spans="1:7" ht="12.75">
      <c r="A73" s="56" t="s">
        <v>165</v>
      </c>
      <c r="B73" s="56"/>
      <c r="C73" s="53"/>
      <c r="D73" s="53"/>
      <c r="E73" s="55"/>
      <c r="F73" s="52"/>
      <c r="G73" s="52"/>
    </row>
    <row r="74" spans="1:7" ht="12.75">
      <c r="A74" s="56" t="s">
        <v>166</v>
      </c>
      <c r="B74" s="56"/>
      <c r="C74" s="53"/>
      <c r="D74" s="53"/>
      <c r="E74" s="55"/>
      <c r="F74" s="52"/>
      <c r="G74" s="52"/>
    </row>
    <row r="75" spans="1:7" ht="6" customHeight="1">
      <c r="A75" s="56"/>
      <c r="B75" s="56"/>
      <c r="C75" s="53"/>
      <c r="D75" s="53"/>
      <c r="E75" s="55"/>
      <c r="F75" s="52"/>
      <c r="G75" s="52"/>
    </row>
    <row r="76" spans="1:7" ht="12.75">
      <c r="A76" s="56" t="s">
        <v>167</v>
      </c>
      <c r="B76" s="56"/>
      <c r="C76" s="53"/>
      <c r="D76" s="53"/>
      <c r="E76" s="55"/>
      <c r="F76" s="52"/>
      <c r="G76" s="52"/>
    </row>
    <row r="77" spans="1:7" ht="12.75">
      <c r="A77" s="358" t="s">
        <v>168</v>
      </c>
      <c r="B77" s="358"/>
      <c r="C77" s="358"/>
      <c r="D77" s="358"/>
      <c r="E77" s="358"/>
      <c r="F77" s="358"/>
      <c r="G77" s="358"/>
    </row>
    <row r="78" spans="1:7" ht="56.25">
      <c r="A78" s="6" t="s">
        <v>13</v>
      </c>
      <c r="B78" s="13" t="s">
        <v>169</v>
      </c>
      <c r="C78" s="8"/>
      <c r="D78" s="6"/>
      <c r="E78" s="9"/>
      <c r="F78" s="10"/>
      <c r="G78" s="11"/>
    </row>
    <row r="79" spans="1:7" ht="12.75">
      <c r="A79" s="28"/>
      <c r="B79" s="57"/>
      <c r="C79" s="58"/>
      <c r="D79" s="58"/>
      <c r="E79" s="59"/>
      <c r="F79" s="60"/>
      <c r="G79" s="61"/>
    </row>
    <row r="80" spans="1:7" ht="12.75">
      <c r="A80" s="359" t="s">
        <v>170</v>
      </c>
      <c r="B80" s="359"/>
      <c r="C80" s="359"/>
      <c r="D80" s="359"/>
      <c r="E80" s="359"/>
      <c r="F80" s="359"/>
      <c r="G80" s="359"/>
    </row>
    <row r="81" spans="1:7" ht="12.75">
      <c r="A81" s="358" t="s">
        <v>171</v>
      </c>
      <c r="B81" s="358"/>
      <c r="C81" s="358"/>
      <c r="D81" s="358"/>
      <c r="E81" s="358"/>
      <c r="F81" s="358"/>
      <c r="G81" s="358"/>
    </row>
    <row r="82" spans="1:7" ht="33.75">
      <c r="A82" s="6" t="s">
        <v>13</v>
      </c>
      <c r="B82" s="13" t="s">
        <v>172</v>
      </c>
      <c r="C82" s="8" t="s">
        <v>173</v>
      </c>
      <c r="D82" s="6">
        <v>698</v>
      </c>
      <c r="E82" s="9">
        <v>2094000</v>
      </c>
      <c r="F82" s="10" t="s">
        <v>174</v>
      </c>
      <c r="G82" s="11" t="s">
        <v>175</v>
      </c>
    </row>
    <row r="83" spans="1:7" ht="12.75" customHeight="1">
      <c r="A83" s="62"/>
      <c r="B83" s="62"/>
      <c r="C83" s="357" t="s">
        <v>163</v>
      </c>
      <c r="D83" s="357"/>
      <c r="E83" s="54">
        <f>SUM(E82:E82)</f>
        <v>2094000</v>
      </c>
      <c r="F83" s="55"/>
      <c r="G83" s="63"/>
    </row>
    <row r="84" spans="1:7" ht="12.75">
      <c r="A84" s="62"/>
      <c r="B84" s="62"/>
      <c r="C84" s="53"/>
      <c r="D84" s="53"/>
      <c r="E84" s="55"/>
      <c r="F84" s="55"/>
      <c r="G84" s="63"/>
    </row>
    <row r="85" spans="1:7" ht="12.75">
      <c r="A85" s="359" t="s">
        <v>176</v>
      </c>
      <c r="B85" s="359"/>
      <c r="C85" s="359"/>
      <c r="D85" s="359"/>
      <c r="E85" s="359"/>
      <c r="F85" s="359"/>
      <c r="G85" s="359"/>
    </row>
    <row r="86" spans="1:7" ht="12.75">
      <c r="A86" s="358" t="s">
        <v>177</v>
      </c>
      <c r="B86" s="358"/>
      <c r="C86" s="358"/>
      <c r="D86" s="358"/>
      <c r="E86" s="358"/>
      <c r="F86" s="358"/>
      <c r="G86" s="358"/>
    </row>
    <row r="87" spans="1:7" ht="135">
      <c r="A87" s="6" t="s">
        <v>13</v>
      </c>
      <c r="B87" s="13" t="s">
        <v>178</v>
      </c>
      <c r="C87" s="8" t="s">
        <v>179</v>
      </c>
      <c r="D87" s="6" t="s">
        <v>180</v>
      </c>
      <c r="E87" s="9">
        <v>1880000</v>
      </c>
      <c r="F87" s="10" t="s">
        <v>181</v>
      </c>
      <c r="G87" s="11" t="s">
        <v>182</v>
      </c>
    </row>
    <row r="88" spans="1:7" ht="12.75" customHeight="1">
      <c r="A88" s="62"/>
      <c r="B88" s="62"/>
      <c r="C88" s="357" t="s">
        <v>163</v>
      </c>
      <c r="D88" s="357"/>
      <c r="E88" s="64">
        <f>SUM(E87:E87)</f>
        <v>1880000</v>
      </c>
      <c r="F88" s="55"/>
      <c r="G88" s="63"/>
    </row>
    <row r="89" spans="1:7" ht="12.75">
      <c r="A89" s="359" t="s">
        <v>183</v>
      </c>
      <c r="B89" s="359"/>
      <c r="C89" s="359"/>
      <c r="D89" s="359"/>
      <c r="E89" s="359"/>
      <c r="F89" s="359"/>
      <c r="G89" s="359"/>
    </row>
    <row r="90" spans="1:7" ht="12.75">
      <c r="A90" s="358" t="s">
        <v>184</v>
      </c>
      <c r="B90" s="358"/>
      <c r="C90" s="358"/>
      <c r="D90" s="358"/>
      <c r="E90" s="358"/>
      <c r="F90" s="358"/>
      <c r="G90" s="358"/>
    </row>
    <row r="91" spans="1:7" ht="56.25">
      <c r="A91" s="6" t="s">
        <v>13</v>
      </c>
      <c r="B91" s="13" t="s">
        <v>185</v>
      </c>
      <c r="C91" s="8" t="s">
        <v>186</v>
      </c>
      <c r="D91" s="6">
        <v>625.5</v>
      </c>
      <c r="E91" s="9">
        <v>1880000</v>
      </c>
      <c r="F91" s="65" t="s">
        <v>187</v>
      </c>
      <c r="G91" s="46" t="s">
        <v>188</v>
      </c>
    </row>
    <row r="92" spans="1:7" ht="12.75" customHeight="1">
      <c r="A92" s="62"/>
      <c r="B92" s="62"/>
      <c r="C92" s="357" t="s">
        <v>163</v>
      </c>
      <c r="D92" s="357"/>
      <c r="E92" s="64">
        <f>SUM(E91:E91)</f>
        <v>1880000</v>
      </c>
      <c r="F92" s="55"/>
      <c r="G92" s="63"/>
    </row>
    <row r="93" spans="1:7" ht="12.75">
      <c r="A93" s="359" t="s">
        <v>189</v>
      </c>
      <c r="B93" s="359"/>
      <c r="C93" s="359"/>
      <c r="D93" s="359"/>
      <c r="E93" s="359"/>
      <c r="F93" s="359"/>
      <c r="G93" s="359"/>
    </row>
    <row r="94" spans="1:7" ht="12.75">
      <c r="A94" s="358" t="s">
        <v>190</v>
      </c>
      <c r="B94" s="358"/>
      <c r="C94" s="358"/>
      <c r="D94" s="358"/>
      <c r="E94" s="358"/>
      <c r="F94" s="358"/>
      <c r="G94" s="358"/>
    </row>
    <row r="95" spans="1:7" ht="33.75">
      <c r="A95" s="6" t="s">
        <v>13</v>
      </c>
      <c r="B95" s="13" t="s">
        <v>191</v>
      </c>
      <c r="C95" s="8"/>
      <c r="D95" s="6"/>
      <c r="E95" s="9"/>
      <c r="F95" s="10"/>
      <c r="G95" s="11"/>
    </row>
    <row r="96" spans="1:7" ht="12.75" customHeight="1">
      <c r="A96" s="62"/>
      <c r="B96" s="62"/>
      <c r="C96" s="357" t="s">
        <v>163</v>
      </c>
      <c r="D96" s="357"/>
      <c r="E96" s="64">
        <f>SUM(E95:E95)</f>
        <v>0</v>
      </c>
      <c r="F96" s="55"/>
      <c r="G96" s="63"/>
    </row>
    <row r="97" spans="1:7" ht="12.75">
      <c r="A97" s="359" t="s">
        <v>192</v>
      </c>
      <c r="B97" s="359"/>
      <c r="C97" s="359"/>
      <c r="D97" s="359"/>
      <c r="E97" s="359"/>
      <c r="F97" s="359"/>
      <c r="G97" s="359"/>
    </row>
    <row r="98" spans="1:7" ht="12.75">
      <c r="A98" s="358" t="s">
        <v>193</v>
      </c>
      <c r="B98" s="358"/>
      <c r="C98" s="358"/>
      <c r="D98" s="358"/>
      <c r="E98" s="358"/>
      <c r="F98" s="358"/>
      <c r="G98" s="358"/>
    </row>
    <row r="99" spans="1:7" ht="67.5">
      <c r="A99" s="6" t="s">
        <v>13</v>
      </c>
      <c r="B99" s="13" t="s">
        <v>194</v>
      </c>
      <c r="C99" s="8">
        <v>1979</v>
      </c>
      <c r="D99" s="6">
        <v>970</v>
      </c>
      <c r="E99" s="29">
        <v>2910000</v>
      </c>
      <c r="F99" s="10" t="s">
        <v>195</v>
      </c>
      <c r="G99" s="11" t="s">
        <v>196</v>
      </c>
    </row>
    <row r="100" spans="1:7" ht="12.75" customHeight="1">
      <c r="A100" s="62"/>
      <c r="B100" s="62"/>
      <c r="C100" s="357" t="s">
        <v>163</v>
      </c>
      <c r="D100" s="357"/>
      <c r="E100" s="54">
        <f>SUM(E99)</f>
        <v>2910000</v>
      </c>
      <c r="F100" s="55"/>
      <c r="G100" s="63"/>
    </row>
    <row r="101" spans="1:7" ht="12.75">
      <c r="A101" s="359" t="s">
        <v>197</v>
      </c>
      <c r="B101" s="359"/>
      <c r="C101" s="359"/>
      <c r="D101" s="359"/>
      <c r="E101" s="359"/>
      <c r="F101" s="359"/>
      <c r="G101" s="359"/>
    </row>
    <row r="102" spans="1:7" ht="12.75">
      <c r="A102" s="358" t="s">
        <v>198</v>
      </c>
      <c r="B102" s="358"/>
      <c r="C102" s="358"/>
      <c r="D102" s="358"/>
      <c r="E102" s="358"/>
      <c r="F102" s="358"/>
      <c r="G102" s="358"/>
    </row>
    <row r="103" spans="1:7" ht="45">
      <c r="A103" s="6" t="s">
        <v>13</v>
      </c>
      <c r="B103" s="13" t="s">
        <v>199</v>
      </c>
      <c r="C103" s="8" t="s">
        <v>200</v>
      </c>
      <c r="D103" s="6">
        <v>867</v>
      </c>
      <c r="E103" s="9">
        <v>2600000</v>
      </c>
      <c r="F103" s="10" t="s">
        <v>201</v>
      </c>
      <c r="G103" s="11" t="s">
        <v>202</v>
      </c>
    </row>
    <row r="104" spans="1:7" ht="12.75" customHeight="1">
      <c r="A104" s="62"/>
      <c r="B104" s="62"/>
      <c r="C104" s="357" t="s">
        <v>163</v>
      </c>
      <c r="D104" s="357"/>
      <c r="E104" s="54">
        <f>SUM(E103:E103)</f>
        <v>2600000</v>
      </c>
      <c r="F104" s="55"/>
      <c r="G104" s="63"/>
    </row>
    <row r="105" spans="1:7" ht="12.75" customHeight="1">
      <c r="A105" s="360" t="s">
        <v>203</v>
      </c>
      <c r="B105" s="360"/>
      <c r="C105" s="360"/>
      <c r="D105" s="360"/>
      <c r="E105" s="360"/>
      <c r="F105" s="360"/>
      <c r="G105" s="360"/>
    </row>
    <row r="106" spans="1:7" ht="12.75">
      <c r="A106" s="358" t="s">
        <v>204</v>
      </c>
      <c r="B106" s="358"/>
      <c r="C106" s="358"/>
      <c r="D106" s="358"/>
      <c r="E106" s="358"/>
      <c r="F106" s="358"/>
      <c r="G106" s="358"/>
    </row>
    <row r="107" spans="1:7" ht="33.75">
      <c r="A107" s="6" t="s">
        <v>13</v>
      </c>
      <c r="B107" s="13" t="s">
        <v>205</v>
      </c>
      <c r="C107" s="8">
        <v>1990</v>
      </c>
      <c r="D107" s="6">
        <v>286.62</v>
      </c>
      <c r="E107" s="9">
        <v>860000</v>
      </c>
      <c r="F107" s="10" t="s">
        <v>206</v>
      </c>
      <c r="G107" s="11" t="s">
        <v>207</v>
      </c>
    </row>
    <row r="108" spans="1:7" ht="12.75" customHeight="1">
      <c r="A108" s="62"/>
      <c r="B108" s="62"/>
      <c r="C108" s="357" t="s">
        <v>163</v>
      </c>
      <c r="D108" s="357"/>
      <c r="E108" s="54">
        <f>SUM(E107:E107)</f>
        <v>860000</v>
      </c>
      <c r="F108" s="55"/>
      <c r="G108" s="63"/>
    </row>
    <row r="109" spans="1:7" ht="12.75">
      <c r="A109" s="359" t="s">
        <v>208</v>
      </c>
      <c r="B109" s="359"/>
      <c r="C109" s="359"/>
      <c r="D109" s="359"/>
      <c r="E109" s="359"/>
      <c r="F109" s="359"/>
      <c r="G109" s="359"/>
    </row>
    <row r="110" spans="1:7" ht="12.75">
      <c r="A110" s="358" t="s">
        <v>209</v>
      </c>
      <c r="B110" s="358"/>
      <c r="C110" s="358"/>
      <c r="D110" s="358"/>
      <c r="E110" s="358"/>
      <c r="F110" s="358"/>
      <c r="G110" s="358"/>
    </row>
    <row r="111" spans="1:7" ht="22.5">
      <c r="A111" s="6" t="s">
        <v>13</v>
      </c>
      <c r="B111" s="13" t="s">
        <v>210</v>
      </c>
      <c r="C111" s="8" t="s">
        <v>211</v>
      </c>
      <c r="D111" s="6">
        <v>841.1</v>
      </c>
      <c r="E111" s="9">
        <v>2530000</v>
      </c>
      <c r="F111" s="10" t="s">
        <v>212</v>
      </c>
      <c r="G111" s="11" t="s">
        <v>213</v>
      </c>
    </row>
    <row r="112" spans="1:7" ht="12.75" customHeight="1">
      <c r="A112" s="62"/>
      <c r="B112" s="62"/>
      <c r="C112" s="357" t="s">
        <v>163</v>
      </c>
      <c r="D112" s="357"/>
      <c r="E112" s="54">
        <f>SUM(E111:E111)</f>
        <v>2530000</v>
      </c>
      <c r="F112" s="55"/>
      <c r="G112" s="63"/>
    </row>
    <row r="113" spans="1:7" ht="12.75">
      <c r="A113" s="359" t="s">
        <v>214</v>
      </c>
      <c r="B113" s="359"/>
      <c r="C113" s="359"/>
      <c r="D113" s="359"/>
      <c r="E113" s="359"/>
      <c r="F113" s="359"/>
      <c r="G113" s="359"/>
    </row>
    <row r="114" spans="1:7" ht="12.75">
      <c r="A114" s="358" t="s">
        <v>215</v>
      </c>
      <c r="B114" s="358"/>
      <c r="C114" s="358"/>
      <c r="D114" s="358"/>
      <c r="E114" s="358"/>
      <c r="F114" s="358"/>
      <c r="G114" s="358"/>
    </row>
    <row r="115" spans="1:7" ht="67.5">
      <c r="A115" s="6" t="s">
        <v>13</v>
      </c>
      <c r="B115" s="13" t="s">
        <v>216</v>
      </c>
      <c r="C115" s="8" t="s">
        <v>217</v>
      </c>
      <c r="D115" s="6">
        <v>1312.15</v>
      </c>
      <c r="E115" s="9">
        <v>3940000</v>
      </c>
      <c r="F115" s="10" t="s">
        <v>218</v>
      </c>
      <c r="G115" s="11" t="s">
        <v>219</v>
      </c>
    </row>
    <row r="116" spans="1:7" ht="12.75" customHeight="1">
      <c r="A116" s="62"/>
      <c r="B116" s="62"/>
      <c r="C116" s="357" t="s">
        <v>163</v>
      </c>
      <c r="D116" s="357"/>
      <c r="E116" s="54">
        <f>SUM(E115:E115)</f>
        <v>3940000</v>
      </c>
      <c r="F116" s="55"/>
      <c r="G116" s="63"/>
    </row>
    <row r="117" spans="1:7" ht="12.75">
      <c r="A117" s="361" t="s">
        <v>220</v>
      </c>
      <c r="B117" s="361"/>
      <c r="C117" s="361"/>
      <c r="D117" s="361"/>
      <c r="E117" s="361"/>
      <c r="F117" s="361"/>
      <c r="G117" s="361"/>
    </row>
    <row r="118" spans="1:7" ht="6" customHeight="1">
      <c r="A118" s="62"/>
      <c r="B118" s="66"/>
      <c r="C118" s="62"/>
      <c r="D118" s="53"/>
      <c r="E118" s="55"/>
      <c r="F118" s="55"/>
      <c r="G118" s="63"/>
    </row>
    <row r="119" spans="1:7" ht="12.75">
      <c r="A119" s="56" t="s">
        <v>221</v>
      </c>
      <c r="B119" s="52"/>
      <c r="C119" s="52"/>
      <c r="D119" s="53"/>
      <c r="E119" s="55"/>
      <c r="F119" s="55"/>
      <c r="G119" s="63"/>
    </row>
    <row r="120" spans="1:7" ht="12.75">
      <c r="A120" s="358" t="s">
        <v>222</v>
      </c>
      <c r="B120" s="358"/>
      <c r="C120" s="358"/>
      <c r="D120" s="358"/>
      <c r="E120" s="358"/>
      <c r="F120" s="358"/>
      <c r="G120" s="358"/>
    </row>
    <row r="121" spans="1:7" ht="22.5">
      <c r="A121" s="6" t="s">
        <v>13</v>
      </c>
      <c r="B121" s="13" t="s">
        <v>223</v>
      </c>
      <c r="C121" s="8">
        <v>1988</v>
      </c>
      <c r="D121" s="6">
        <v>410.89</v>
      </c>
      <c r="E121" s="9">
        <v>1240000</v>
      </c>
      <c r="F121" s="10" t="s">
        <v>224</v>
      </c>
      <c r="G121" s="11" t="s">
        <v>225</v>
      </c>
    </row>
    <row r="122" spans="1:7" ht="12.75" customHeight="1">
      <c r="A122" s="62"/>
      <c r="B122" s="62"/>
      <c r="C122" s="357" t="s">
        <v>163</v>
      </c>
      <c r="D122" s="357"/>
      <c r="E122" s="54">
        <f>SUM(E121:E121)</f>
        <v>1240000</v>
      </c>
      <c r="F122" s="55"/>
      <c r="G122" s="63"/>
    </row>
    <row r="123" spans="1:7" ht="12.75">
      <c r="A123" s="359" t="s">
        <v>226</v>
      </c>
      <c r="B123" s="359"/>
      <c r="C123" s="359"/>
      <c r="D123" s="359"/>
      <c r="E123" s="359"/>
      <c r="F123" s="359"/>
      <c r="G123" s="359"/>
    </row>
    <row r="124" spans="1:7" ht="12.75" customHeight="1">
      <c r="A124" s="362" t="s">
        <v>227</v>
      </c>
      <c r="B124" s="362"/>
      <c r="C124" s="362"/>
      <c r="D124" s="362"/>
      <c r="E124" s="362"/>
      <c r="F124" s="362"/>
      <c r="G124" s="362"/>
    </row>
    <row r="125" spans="1:7" ht="33.75">
      <c r="A125" s="6" t="s">
        <v>13</v>
      </c>
      <c r="B125" s="67" t="s">
        <v>228</v>
      </c>
      <c r="C125" s="8">
        <v>1971</v>
      </c>
      <c r="D125" s="6">
        <v>4300</v>
      </c>
      <c r="E125" s="9">
        <v>12900000</v>
      </c>
      <c r="F125" s="68" t="s">
        <v>229</v>
      </c>
      <c r="G125" s="46" t="s">
        <v>230</v>
      </c>
    </row>
    <row r="126" spans="1:7" ht="22.5">
      <c r="A126" s="6" t="s">
        <v>17</v>
      </c>
      <c r="B126" s="67" t="s">
        <v>231</v>
      </c>
      <c r="C126" s="6">
        <v>1988</v>
      </c>
      <c r="D126" s="6">
        <v>290</v>
      </c>
      <c r="E126" s="9">
        <v>870000</v>
      </c>
      <c r="F126" s="65" t="s">
        <v>229</v>
      </c>
      <c r="G126" s="46" t="s">
        <v>230</v>
      </c>
    </row>
    <row r="127" spans="1:7" ht="12.75" customHeight="1">
      <c r="A127" s="62"/>
      <c r="B127" s="62"/>
      <c r="C127" s="357" t="s">
        <v>163</v>
      </c>
      <c r="D127" s="357"/>
      <c r="E127" s="54">
        <f>SUM(E125:E126)</f>
        <v>13770000</v>
      </c>
      <c r="F127" s="55"/>
      <c r="G127" s="63"/>
    </row>
    <row r="128" spans="1:7" ht="12.75">
      <c r="A128" s="361" t="s">
        <v>232</v>
      </c>
      <c r="B128" s="361"/>
      <c r="C128" s="361"/>
      <c r="D128" s="361"/>
      <c r="E128" s="361"/>
      <c r="F128" s="361"/>
      <c r="G128" s="361"/>
    </row>
    <row r="129" spans="1:7" ht="12.75">
      <c r="A129" s="358" t="s">
        <v>233</v>
      </c>
      <c r="B129" s="358"/>
      <c r="C129" s="358"/>
      <c r="D129" s="358"/>
      <c r="E129" s="358"/>
      <c r="F129" s="358"/>
      <c r="G129" s="358"/>
    </row>
    <row r="130" spans="1:7" ht="67.5">
      <c r="A130" s="6" t="s">
        <v>13</v>
      </c>
      <c r="B130" s="13" t="s">
        <v>234</v>
      </c>
      <c r="C130" s="69" t="s">
        <v>235</v>
      </c>
      <c r="D130" s="6">
        <v>3607.55</v>
      </c>
      <c r="E130" s="9">
        <v>11903100</v>
      </c>
      <c r="F130" s="10" t="s">
        <v>236</v>
      </c>
      <c r="G130" s="11" t="s">
        <v>237</v>
      </c>
    </row>
    <row r="131" spans="1:7" ht="12.75" customHeight="1">
      <c r="A131" s="62"/>
      <c r="B131" s="62"/>
      <c r="C131" s="357" t="s">
        <v>163</v>
      </c>
      <c r="D131" s="357"/>
      <c r="E131" s="54">
        <f>SUM(E130:E130)</f>
        <v>11903100</v>
      </c>
      <c r="F131" s="55"/>
      <c r="G131" s="63"/>
    </row>
    <row r="132" spans="1:7" ht="12.75">
      <c r="A132" s="359" t="s">
        <v>238</v>
      </c>
      <c r="B132" s="359"/>
      <c r="C132" s="359"/>
      <c r="D132" s="359"/>
      <c r="E132" s="359"/>
      <c r="F132" s="359"/>
      <c r="G132" s="359"/>
    </row>
    <row r="133" spans="1:7" ht="12.75" customHeight="1">
      <c r="A133" s="362" t="s">
        <v>239</v>
      </c>
      <c r="B133" s="362"/>
      <c r="C133" s="362"/>
      <c r="D133" s="362"/>
      <c r="E133" s="362"/>
      <c r="F133" s="362"/>
      <c r="G133" s="362"/>
    </row>
    <row r="134" spans="1:7" ht="33.75">
      <c r="A134" s="22" t="s">
        <v>13</v>
      </c>
      <c r="B134" s="23" t="s">
        <v>240</v>
      </c>
      <c r="C134" s="70">
        <v>1961</v>
      </c>
      <c r="D134" s="22">
        <v>2400</v>
      </c>
      <c r="E134" s="71">
        <v>7200000</v>
      </c>
      <c r="F134" s="72" t="s">
        <v>241</v>
      </c>
      <c r="G134" s="26" t="s">
        <v>242</v>
      </c>
    </row>
    <row r="135" spans="1:7" ht="12.75" customHeight="1">
      <c r="A135" s="62"/>
      <c r="B135" s="62"/>
      <c r="C135" s="357" t="s">
        <v>163</v>
      </c>
      <c r="D135" s="357"/>
      <c r="E135" s="54">
        <f>SUM(E134:E134)</f>
        <v>7200000</v>
      </c>
      <c r="F135" s="55"/>
      <c r="G135" s="63"/>
    </row>
    <row r="136" spans="1:7" ht="12.75">
      <c r="A136" s="359" t="s">
        <v>243</v>
      </c>
      <c r="B136" s="359"/>
      <c r="C136" s="359"/>
      <c r="D136" s="359"/>
      <c r="E136" s="359"/>
      <c r="F136" s="359"/>
      <c r="G136" s="359"/>
    </row>
    <row r="137" spans="1:7" ht="12.75">
      <c r="A137" s="358" t="s">
        <v>244</v>
      </c>
      <c r="B137" s="358"/>
      <c r="C137" s="358"/>
      <c r="D137" s="358"/>
      <c r="E137" s="358"/>
      <c r="F137" s="358"/>
      <c r="G137" s="358"/>
    </row>
    <row r="138" spans="1:7" ht="33.75">
      <c r="A138" s="6" t="s">
        <v>13</v>
      </c>
      <c r="B138" s="13" t="s">
        <v>245</v>
      </c>
      <c r="C138" s="8" t="s">
        <v>246</v>
      </c>
      <c r="D138" s="6">
        <v>2097.78</v>
      </c>
      <c r="E138" s="9">
        <v>6300000</v>
      </c>
      <c r="F138" s="10" t="s">
        <v>247</v>
      </c>
      <c r="G138" s="11" t="s">
        <v>248</v>
      </c>
    </row>
    <row r="139" spans="1:7" ht="33.75">
      <c r="A139" s="6" t="s">
        <v>17</v>
      </c>
      <c r="B139" s="13" t="s">
        <v>249</v>
      </c>
      <c r="C139" s="6" t="s">
        <v>250</v>
      </c>
      <c r="D139" s="6">
        <v>155.45</v>
      </c>
      <c r="E139" s="9">
        <v>466350</v>
      </c>
      <c r="F139" s="10" t="s">
        <v>251</v>
      </c>
      <c r="G139" s="11" t="s">
        <v>252</v>
      </c>
    </row>
    <row r="140" spans="1:7" ht="12.75" customHeight="1">
      <c r="A140" s="62"/>
      <c r="B140" s="62"/>
      <c r="C140" s="357" t="s">
        <v>163</v>
      </c>
      <c r="D140" s="357"/>
      <c r="E140" s="54">
        <f>SUM(E138:E139)</f>
        <v>6766350</v>
      </c>
      <c r="F140" s="55"/>
      <c r="G140" s="63"/>
    </row>
    <row r="141" spans="1:7" ht="12.75">
      <c r="A141" s="361" t="s">
        <v>253</v>
      </c>
      <c r="B141" s="361"/>
      <c r="C141" s="361"/>
      <c r="D141" s="361"/>
      <c r="E141" s="361"/>
      <c r="F141" s="361"/>
      <c r="G141" s="361"/>
    </row>
    <row r="142" spans="1:7" ht="12.75">
      <c r="A142" s="358" t="s">
        <v>254</v>
      </c>
      <c r="B142" s="358"/>
      <c r="C142" s="358"/>
      <c r="D142" s="358"/>
      <c r="E142" s="358"/>
      <c r="F142" s="358"/>
      <c r="G142" s="358"/>
    </row>
    <row r="143" spans="1:7" ht="32.25" customHeight="1">
      <c r="A143" s="6" t="s">
        <v>13</v>
      </c>
      <c r="B143" s="13" t="s">
        <v>255</v>
      </c>
      <c r="C143" s="6">
        <v>1985</v>
      </c>
      <c r="D143" s="6">
        <v>6780</v>
      </c>
      <c r="E143" s="20">
        <v>20340000</v>
      </c>
      <c r="F143" s="363" t="s">
        <v>256</v>
      </c>
      <c r="G143" s="356" t="s">
        <v>257</v>
      </c>
    </row>
    <row r="144" spans="1:7" ht="32.25" customHeight="1">
      <c r="A144" s="6" t="s">
        <v>17</v>
      </c>
      <c r="B144" s="13" t="s">
        <v>258</v>
      </c>
      <c r="C144" s="6">
        <v>1985</v>
      </c>
      <c r="D144" s="6">
        <v>1417</v>
      </c>
      <c r="E144" s="20">
        <v>4960000</v>
      </c>
      <c r="F144" s="363"/>
      <c r="G144" s="356"/>
    </row>
    <row r="145" spans="1:7" ht="12.75" customHeight="1">
      <c r="A145" s="62"/>
      <c r="B145" s="62"/>
      <c r="C145" s="357" t="s">
        <v>163</v>
      </c>
      <c r="D145" s="357"/>
      <c r="E145" s="54">
        <f>SUM(E143:E144)</f>
        <v>25300000</v>
      </c>
      <c r="F145" s="55"/>
      <c r="G145" s="63"/>
    </row>
    <row r="146" spans="1:7" ht="12.75">
      <c r="A146" s="361" t="s">
        <v>259</v>
      </c>
      <c r="B146" s="361"/>
      <c r="C146" s="361"/>
      <c r="D146" s="361"/>
      <c r="E146" s="361"/>
      <c r="F146" s="361"/>
      <c r="G146" s="361"/>
    </row>
    <row r="147" spans="1:7" ht="12.75">
      <c r="A147" s="358" t="s">
        <v>260</v>
      </c>
      <c r="B147" s="358"/>
      <c r="C147" s="358"/>
      <c r="D147" s="358"/>
      <c r="E147" s="358"/>
      <c r="F147" s="358"/>
      <c r="G147" s="358"/>
    </row>
    <row r="148" spans="1:7" ht="33" customHeight="1">
      <c r="A148" s="6" t="s">
        <v>13</v>
      </c>
      <c r="B148" s="13" t="s">
        <v>261</v>
      </c>
      <c r="C148" s="6" t="s">
        <v>262</v>
      </c>
      <c r="D148" s="6">
        <v>2670</v>
      </c>
      <c r="E148" s="20">
        <v>8010000</v>
      </c>
      <c r="F148" s="14" t="s">
        <v>263</v>
      </c>
      <c r="G148" s="11" t="s">
        <v>264</v>
      </c>
    </row>
    <row r="149" spans="1:7" ht="22.5">
      <c r="A149" s="6" t="s">
        <v>17</v>
      </c>
      <c r="B149" s="13" t="s">
        <v>265</v>
      </c>
      <c r="C149" s="6">
        <v>2002</v>
      </c>
      <c r="D149" s="6">
        <v>532.8</v>
      </c>
      <c r="E149" s="20">
        <v>1870000</v>
      </c>
      <c r="F149" s="14" t="s">
        <v>263</v>
      </c>
      <c r="G149" s="11"/>
    </row>
    <row r="150" spans="1:7" ht="12.75">
      <c r="A150" s="6" t="s">
        <v>20</v>
      </c>
      <c r="B150" s="13" t="s">
        <v>266</v>
      </c>
      <c r="C150" s="6">
        <v>1961</v>
      </c>
      <c r="D150" s="6">
        <v>50.85</v>
      </c>
      <c r="E150" s="20">
        <v>150000</v>
      </c>
      <c r="F150" s="14"/>
      <c r="G150" s="11"/>
    </row>
    <row r="151" spans="1:7" ht="12.75" customHeight="1">
      <c r="A151" s="62"/>
      <c r="B151" s="62"/>
      <c r="C151" s="357" t="s">
        <v>163</v>
      </c>
      <c r="D151" s="357"/>
      <c r="E151" s="54">
        <f>SUM(E148:E150)</f>
        <v>10030000</v>
      </c>
      <c r="F151" s="55"/>
      <c r="G151" s="63"/>
    </row>
    <row r="152" spans="1:7" ht="12.75">
      <c r="A152" s="359" t="s">
        <v>267</v>
      </c>
      <c r="B152" s="359"/>
      <c r="C152" s="359"/>
      <c r="D152" s="359"/>
      <c r="E152" s="359"/>
      <c r="F152" s="359"/>
      <c r="G152" s="359"/>
    </row>
    <row r="153" spans="1:7" ht="12.75" customHeight="1">
      <c r="A153" s="362" t="s">
        <v>268</v>
      </c>
      <c r="B153" s="362"/>
      <c r="C153" s="362"/>
      <c r="D153" s="362"/>
      <c r="E153" s="362"/>
      <c r="F153" s="362"/>
      <c r="G153" s="362"/>
    </row>
    <row r="154" spans="1:7" ht="33.75">
      <c r="A154" s="6" t="s">
        <v>13</v>
      </c>
      <c r="B154" s="13" t="s">
        <v>269</v>
      </c>
      <c r="C154" s="6">
        <v>1997</v>
      </c>
      <c r="D154" s="6">
        <v>7951.4</v>
      </c>
      <c r="E154" s="20">
        <v>23860000</v>
      </c>
      <c r="F154" s="14" t="s">
        <v>270</v>
      </c>
      <c r="G154" s="11" t="s">
        <v>271</v>
      </c>
    </row>
    <row r="155" spans="1:7" ht="22.5">
      <c r="A155" s="6" t="s">
        <v>17</v>
      </c>
      <c r="B155" s="13" t="s">
        <v>272</v>
      </c>
      <c r="C155" s="6">
        <v>1999</v>
      </c>
      <c r="D155" s="6">
        <v>774</v>
      </c>
      <c r="E155" s="20">
        <v>2710000</v>
      </c>
      <c r="F155" s="50" t="s">
        <v>273</v>
      </c>
      <c r="G155" s="46" t="s">
        <v>274</v>
      </c>
    </row>
    <row r="156" spans="1:7" ht="12.75" customHeight="1">
      <c r="A156" s="62"/>
      <c r="B156" s="62"/>
      <c r="C156" s="357" t="s">
        <v>163</v>
      </c>
      <c r="D156" s="357"/>
      <c r="E156" s="54">
        <f>SUM(E154:E155)</f>
        <v>26570000</v>
      </c>
      <c r="F156" s="55"/>
      <c r="G156" s="63"/>
    </row>
    <row r="157" spans="1:7" ht="12.75">
      <c r="A157" s="361" t="s">
        <v>275</v>
      </c>
      <c r="B157" s="361"/>
      <c r="C157" s="361"/>
      <c r="D157" s="361"/>
      <c r="E157" s="361"/>
      <c r="F157" s="361"/>
      <c r="G157" s="361"/>
    </row>
    <row r="158" spans="1:7" ht="12.75">
      <c r="A158" s="358" t="s">
        <v>276</v>
      </c>
      <c r="B158" s="358"/>
      <c r="C158" s="358"/>
      <c r="D158" s="358"/>
      <c r="E158" s="358"/>
      <c r="F158" s="358"/>
      <c r="G158" s="358"/>
    </row>
    <row r="159" spans="1:7" ht="33.75" customHeight="1">
      <c r="A159" s="355" t="s">
        <v>13</v>
      </c>
      <c r="B159" s="364" t="s">
        <v>277</v>
      </c>
      <c r="C159" s="8" t="s">
        <v>278</v>
      </c>
      <c r="D159" s="355">
        <v>3199</v>
      </c>
      <c r="E159" s="365">
        <v>9600000</v>
      </c>
      <c r="F159" s="73" t="s">
        <v>279</v>
      </c>
      <c r="G159" s="356" t="s">
        <v>280</v>
      </c>
    </row>
    <row r="160" spans="1:7" ht="45">
      <c r="A160" s="355"/>
      <c r="B160" s="364"/>
      <c r="C160" s="8" t="s">
        <v>281</v>
      </c>
      <c r="D160" s="355"/>
      <c r="E160" s="365"/>
      <c r="F160" s="73" t="s">
        <v>282</v>
      </c>
      <c r="G160" s="356"/>
    </row>
    <row r="161" spans="1:7" ht="45">
      <c r="A161" s="355"/>
      <c r="B161" s="364"/>
      <c r="C161" s="8" t="s">
        <v>283</v>
      </c>
      <c r="D161" s="6">
        <v>175</v>
      </c>
      <c r="E161" s="9">
        <v>620000</v>
      </c>
      <c r="F161" s="73" t="s">
        <v>284</v>
      </c>
      <c r="G161" s="356"/>
    </row>
    <row r="162" spans="1:7" ht="123.75">
      <c r="A162" s="6" t="s">
        <v>17</v>
      </c>
      <c r="B162" s="13" t="s">
        <v>285</v>
      </c>
      <c r="C162" s="8">
        <v>1969</v>
      </c>
      <c r="D162" s="6">
        <v>2218</v>
      </c>
      <c r="E162" s="9">
        <v>6660000</v>
      </c>
      <c r="F162" s="10" t="s">
        <v>286</v>
      </c>
      <c r="G162" s="74" t="s">
        <v>287</v>
      </c>
    </row>
    <row r="163" spans="1:7" ht="12.75" customHeight="1">
      <c r="A163" s="62"/>
      <c r="B163" s="62"/>
      <c r="C163" s="357" t="s">
        <v>163</v>
      </c>
      <c r="D163" s="357"/>
      <c r="E163" s="54">
        <f>SUM(E159:E162)</f>
        <v>16880000</v>
      </c>
      <c r="F163" s="55"/>
      <c r="G163" s="63"/>
    </row>
    <row r="164" spans="1:7" ht="12.75">
      <c r="A164" s="361" t="s">
        <v>288</v>
      </c>
      <c r="B164" s="361"/>
      <c r="C164" s="361"/>
      <c r="D164" s="361"/>
      <c r="E164" s="361"/>
      <c r="F164" s="361"/>
      <c r="G164" s="361"/>
    </row>
    <row r="165" spans="1:7" ht="12.75">
      <c r="A165" s="358" t="s">
        <v>289</v>
      </c>
      <c r="B165" s="358"/>
      <c r="C165" s="358"/>
      <c r="D165" s="358"/>
      <c r="E165" s="358"/>
      <c r="F165" s="358"/>
      <c r="G165" s="358"/>
    </row>
    <row r="166" spans="1:7" ht="22.5">
      <c r="A166" s="6" t="s">
        <v>13</v>
      </c>
      <c r="B166" s="13" t="s">
        <v>290</v>
      </c>
      <c r="C166" s="8" t="s">
        <v>291</v>
      </c>
      <c r="D166" s="6">
        <v>3100</v>
      </c>
      <c r="E166" s="9">
        <v>9300000</v>
      </c>
      <c r="F166" s="10" t="s">
        <v>292</v>
      </c>
      <c r="G166" s="11" t="s">
        <v>293</v>
      </c>
    </row>
    <row r="167" spans="1:7" ht="12.75" customHeight="1">
      <c r="A167" s="62"/>
      <c r="B167" s="62"/>
      <c r="C167" s="357" t="s">
        <v>163</v>
      </c>
      <c r="D167" s="357"/>
      <c r="E167" s="54">
        <f>SUM(E166:E166)</f>
        <v>9300000</v>
      </c>
      <c r="F167" s="55"/>
      <c r="G167" s="63"/>
    </row>
    <row r="168" spans="1:7" ht="12.75">
      <c r="A168" s="361" t="s">
        <v>294</v>
      </c>
      <c r="B168" s="361"/>
      <c r="C168" s="361"/>
      <c r="D168" s="361"/>
      <c r="E168" s="361"/>
      <c r="F168" s="361"/>
      <c r="G168" s="361"/>
    </row>
    <row r="169" spans="1:7" ht="12.75">
      <c r="A169" s="358" t="s">
        <v>295</v>
      </c>
      <c r="B169" s="358"/>
      <c r="C169" s="358"/>
      <c r="D169" s="358"/>
      <c r="E169" s="358"/>
      <c r="F169" s="358"/>
      <c r="G169" s="358"/>
    </row>
    <row r="170" spans="1:7" ht="67.5">
      <c r="A170" s="6" t="s">
        <v>13</v>
      </c>
      <c r="B170" s="13" t="s">
        <v>296</v>
      </c>
      <c r="C170" s="8">
        <v>1997</v>
      </c>
      <c r="D170" s="6" t="s">
        <v>297</v>
      </c>
      <c r="E170" s="9">
        <v>6450000</v>
      </c>
      <c r="F170" s="10" t="s">
        <v>298</v>
      </c>
      <c r="G170" s="11" t="s">
        <v>299</v>
      </c>
    </row>
    <row r="171" spans="1:7" ht="67.5">
      <c r="A171" s="6" t="s">
        <v>17</v>
      </c>
      <c r="B171" s="13" t="s">
        <v>300</v>
      </c>
      <c r="C171" s="6">
        <v>2000</v>
      </c>
      <c r="D171" s="6">
        <v>647.17</v>
      </c>
      <c r="E171" s="9">
        <v>1950000</v>
      </c>
      <c r="F171" s="14" t="s">
        <v>301</v>
      </c>
      <c r="G171" s="11" t="s">
        <v>302</v>
      </c>
    </row>
    <row r="172" spans="1:7" ht="67.5">
      <c r="A172" s="6" t="s">
        <v>20</v>
      </c>
      <c r="B172" s="13" t="s">
        <v>303</v>
      </c>
      <c r="C172" s="6">
        <v>2002</v>
      </c>
      <c r="D172" s="6" t="s">
        <v>304</v>
      </c>
      <c r="E172" s="9">
        <v>4750000</v>
      </c>
      <c r="F172" s="14" t="s">
        <v>305</v>
      </c>
      <c r="G172" s="11" t="s">
        <v>302</v>
      </c>
    </row>
    <row r="173" spans="1:7" ht="12.75" customHeight="1">
      <c r="A173" s="62"/>
      <c r="B173" s="62"/>
      <c r="C173" s="357" t="s">
        <v>163</v>
      </c>
      <c r="D173" s="357"/>
      <c r="E173" s="54">
        <f>SUM(E170:E172)</f>
        <v>13150000</v>
      </c>
      <c r="F173" s="55"/>
      <c r="G173" s="63"/>
    </row>
    <row r="174" spans="1:7" ht="12.75">
      <c r="A174" s="359" t="s">
        <v>267</v>
      </c>
      <c r="B174" s="359"/>
      <c r="C174" s="359"/>
      <c r="D174" s="359"/>
      <c r="E174" s="359"/>
      <c r="F174" s="359"/>
      <c r="G174" s="359"/>
    </row>
    <row r="175" spans="1:7" ht="12.75" customHeight="1">
      <c r="A175" s="362" t="s">
        <v>306</v>
      </c>
      <c r="B175" s="362"/>
      <c r="C175" s="362"/>
      <c r="D175" s="362"/>
      <c r="E175" s="362"/>
      <c r="F175" s="362"/>
      <c r="G175" s="362"/>
    </row>
    <row r="176" spans="1:7" ht="101.25">
      <c r="A176" s="6" t="s">
        <v>13</v>
      </c>
      <c r="B176" s="13" t="s">
        <v>307</v>
      </c>
      <c r="C176" s="8" t="s">
        <v>308</v>
      </c>
      <c r="D176" s="6" t="s">
        <v>309</v>
      </c>
      <c r="E176" s="9">
        <v>10500000</v>
      </c>
      <c r="F176" s="10" t="s">
        <v>310</v>
      </c>
      <c r="G176" s="11" t="s">
        <v>311</v>
      </c>
    </row>
    <row r="177" spans="1:7" ht="56.25">
      <c r="A177" s="6" t="s">
        <v>17</v>
      </c>
      <c r="B177" s="13" t="s">
        <v>312</v>
      </c>
      <c r="C177" s="6" t="s">
        <v>313</v>
      </c>
      <c r="D177" s="6" t="s">
        <v>314</v>
      </c>
      <c r="E177" s="9">
        <v>2500000</v>
      </c>
      <c r="F177" s="14" t="s">
        <v>315</v>
      </c>
      <c r="G177" s="11" t="s">
        <v>311</v>
      </c>
    </row>
    <row r="178" spans="1:7" ht="56.25">
      <c r="A178" s="6" t="s">
        <v>20</v>
      </c>
      <c r="B178" s="13" t="s">
        <v>316</v>
      </c>
      <c r="C178" s="6" t="s">
        <v>317</v>
      </c>
      <c r="D178" s="6" t="s">
        <v>318</v>
      </c>
      <c r="E178" s="9">
        <v>840000</v>
      </c>
      <c r="F178" s="14" t="s">
        <v>319</v>
      </c>
      <c r="G178" s="11" t="s">
        <v>320</v>
      </c>
    </row>
    <row r="179" spans="1:7" ht="78.75">
      <c r="A179" s="6" t="s">
        <v>24</v>
      </c>
      <c r="B179" s="13" t="s">
        <v>321</v>
      </c>
      <c r="C179" s="6" t="s">
        <v>322</v>
      </c>
      <c r="D179" s="6" t="s">
        <v>323</v>
      </c>
      <c r="E179" s="9">
        <v>2160000</v>
      </c>
      <c r="F179" s="14" t="s">
        <v>324</v>
      </c>
      <c r="G179" s="11" t="s">
        <v>325</v>
      </c>
    </row>
    <row r="180" spans="1:7" ht="56.25">
      <c r="A180" s="6" t="s">
        <v>35</v>
      </c>
      <c r="B180" s="13" t="s">
        <v>326</v>
      </c>
      <c r="C180" s="6" t="s">
        <v>327</v>
      </c>
      <c r="D180" s="6" t="s">
        <v>328</v>
      </c>
      <c r="E180" s="9">
        <v>600000</v>
      </c>
      <c r="F180" s="14" t="s">
        <v>329</v>
      </c>
      <c r="G180" s="11" t="s">
        <v>330</v>
      </c>
    </row>
    <row r="181" spans="1:7" ht="112.5">
      <c r="A181" s="6" t="s">
        <v>38</v>
      </c>
      <c r="B181" s="13" t="s">
        <v>331</v>
      </c>
      <c r="C181" s="6" t="s">
        <v>332</v>
      </c>
      <c r="D181" s="6" t="s">
        <v>333</v>
      </c>
      <c r="E181" s="9">
        <v>7900000</v>
      </c>
      <c r="F181" s="14" t="s">
        <v>334</v>
      </c>
      <c r="G181" s="11" t="s">
        <v>335</v>
      </c>
    </row>
    <row r="182" spans="1:7" ht="12.75" customHeight="1">
      <c r="A182" s="62"/>
      <c r="B182" s="62"/>
      <c r="C182" s="357" t="s">
        <v>163</v>
      </c>
      <c r="D182" s="357"/>
      <c r="E182" s="54">
        <f>SUM(E176:E181)</f>
        <v>24500000</v>
      </c>
      <c r="F182" s="55"/>
      <c r="G182" s="63"/>
    </row>
    <row r="183" spans="1:7" ht="12.75">
      <c r="A183" s="361" t="s">
        <v>336</v>
      </c>
      <c r="B183" s="361"/>
      <c r="C183" s="361"/>
      <c r="D183" s="361"/>
      <c r="E183" s="361"/>
      <c r="F183" s="361"/>
      <c r="G183" s="361"/>
    </row>
    <row r="184" spans="1:7" ht="12.75" customHeight="1">
      <c r="A184" s="362" t="s">
        <v>337</v>
      </c>
      <c r="B184" s="362"/>
      <c r="C184" s="362"/>
      <c r="D184" s="362"/>
      <c r="E184" s="362"/>
      <c r="F184" s="362"/>
      <c r="G184" s="362"/>
    </row>
    <row r="185" spans="1:7" ht="135">
      <c r="A185" s="6" t="s">
        <v>13</v>
      </c>
      <c r="B185" s="13" t="s">
        <v>338</v>
      </c>
      <c r="C185" s="8">
        <v>1966</v>
      </c>
      <c r="D185" s="6">
        <v>3158.9</v>
      </c>
      <c r="E185" s="9">
        <v>9480000</v>
      </c>
      <c r="F185" s="10" t="s">
        <v>339</v>
      </c>
      <c r="G185" s="11" t="s">
        <v>340</v>
      </c>
    </row>
    <row r="186" spans="1:7" ht="135">
      <c r="A186" s="6" t="s">
        <v>17</v>
      </c>
      <c r="B186" s="13" t="s">
        <v>341</v>
      </c>
      <c r="C186" s="6">
        <v>1972</v>
      </c>
      <c r="D186" s="6">
        <v>1384.6</v>
      </c>
      <c r="E186" s="9">
        <v>4160000</v>
      </c>
      <c r="F186" s="14" t="s">
        <v>342</v>
      </c>
      <c r="G186" s="11" t="s">
        <v>343</v>
      </c>
    </row>
    <row r="187" spans="1:7" ht="157.5">
      <c r="A187" s="6" t="s">
        <v>20</v>
      </c>
      <c r="B187" s="13" t="s">
        <v>344</v>
      </c>
      <c r="C187" s="6">
        <v>1967</v>
      </c>
      <c r="D187" s="6">
        <v>1446.92</v>
      </c>
      <c r="E187" s="9">
        <v>4350000</v>
      </c>
      <c r="F187" s="10" t="s">
        <v>339</v>
      </c>
      <c r="G187" s="11" t="s">
        <v>345</v>
      </c>
    </row>
    <row r="188" spans="1:7" ht="78.75">
      <c r="A188" s="6" t="s">
        <v>24</v>
      </c>
      <c r="B188" s="13" t="s">
        <v>346</v>
      </c>
      <c r="C188" s="6">
        <v>1968</v>
      </c>
      <c r="D188" s="6">
        <v>64.8</v>
      </c>
      <c r="E188" s="9">
        <v>220000</v>
      </c>
      <c r="F188" s="10" t="s">
        <v>347</v>
      </c>
      <c r="G188" s="11" t="s">
        <v>348</v>
      </c>
    </row>
    <row r="189" spans="1:7" ht="78.75">
      <c r="A189" s="6" t="s">
        <v>35</v>
      </c>
      <c r="B189" s="13" t="s">
        <v>349</v>
      </c>
      <c r="C189" s="6">
        <v>1999</v>
      </c>
      <c r="D189" s="6">
        <v>86.84</v>
      </c>
      <c r="E189" s="9">
        <v>170000</v>
      </c>
      <c r="F189" s="10" t="s">
        <v>350</v>
      </c>
      <c r="G189" s="11" t="s">
        <v>348</v>
      </c>
    </row>
    <row r="190" spans="1:7" ht="146.25">
      <c r="A190" s="6" t="s">
        <v>38</v>
      </c>
      <c r="B190" s="13" t="s">
        <v>351</v>
      </c>
      <c r="C190" s="6">
        <v>1969</v>
      </c>
      <c r="D190" s="6">
        <v>2733</v>
      </c>
      <c r="E190" s="20">
        <v>8200000</v>
      </c>
      <c r="F190" s="14" t="s">
        <v>352</v>
      </c>
      <c r="G190" s="11" t="s">
        <v>353</v>
      </c>
    </row>
    <row r="191" spans="1:7" ht="12.75" customHeight="1">
      <c r="A191" s="62"/>
      <c r="B191" s="62"/>
      <c r="C191" s="357" t="s">
        <v>163</v>
      </c>
      <c r="D191" s="357"/>
      <c r="E191" s="54">
        <f>SUM(E185:E190)</f>
        <v>26580000</v>
      </c>
      <c r="F191" s="55"/>
      <c r="G191" s="63"/>
    </row>
    <row r="192" spans="1:7" ht="12.75">
      <c r="A192" s="359" t="s">
        <v>354</v>
      </c>
      <c r="B192" s="359"/>
      <c r="C192" s="359"/>
      <c r="D192" s="359"/>
      <c r="E192" s="359"/>
      <c r="F192" s="359"/>
      <c r="G192" s="359"/>
    </row>
    <row r="193" spans="1:7" ht="12.75" customHeight="1">
      <c r="A193" s="362" t="s">
        <v>355</v>
      </c>
      <c r="B193" s="362"/>
      <c r="C193" s="362"/>
      <c r="D193" s="362"/>
      <c r="E193" s="362"/>
      <c r="F193" s="362"/>
      <c r="G193" s="362"/>
    </row>
    <row r="194" spans="1:7" ht="180">
      <c r="A194" s="6" t="s">
        <v>13</v>
      </c>
      <c r="B194" s="67" t="s">
        <v>356</v>
      </c>
      <c r="C194" s="8">
        <v>1984</v>
      </c>
      <c r="D194" s="6">
        <v>6182.88</v>
      </c>
      <c r="E194" s="9">
        <v>18550000</v>
      </c>
      <c r="F194" s="10" t="s">
        <v>357</v>
      </c>
      <c r="G194" s="75" t="s">
        <v>358</v>
      </c>
    </row>
    <row r="195" spans="1:7" ht="12.75" customHeight="1">
      <c r="A195" s="62"/>
      <c r="B195" s="62"/>
      <c r="C195" s="357" t="s">
        <v>163</v>
      </c>
      <c r="D195" s="357"/>
      <c r="E195" s="54">
        <f>SUM(E194:E194)</f>
        <v>18550000</v>
      </c>
      <c r="F195" s="55"/>
      <c r="G195" s="63"/>
    </row>
    <row r="196" spans="1:7" ht="12.75">
      <c r="A196" s="366" t="s">
        <v>359</v>
      </c>
      <c r="B196" s="366"/>
      <c r="C196" s="366"/>
      <c r="D196" s="366"/>
      <c r="E196" s="366"/>
      <c r="F196" s="366"/>
      <c r="G196" s="366"/>
    </row>
    <row r="197" spans="1:7" ht="12.75">
      <c r="A197" s="358" t="s">
        <v>360</v>
      </c>
      <c r="B197" s="358"/>
      <c r="C197" s="358"/>
      <c r="D197" s="358"/>
      <c r="E197" s="358"/>
      <c r="F197" s="358"/>
      <c r="G197" s="358"/>
    </row>
    <row r="198" spans="1:7" ht="33.75">
      <c r="A198" s="76" t="s">
        <v>13</v>
      </c>
      <c r="B198" s="77" t="s">
        <v>361</v>
      </c>
      <c r="C198" s="78" t="s">
        <v>362</v>
      </c>
      <c r="D198" s="76">
        <v>935</v>
      </c>
      <c r="E198" s="79">
        <v>2810000</v>
      </c>
      <c r="F198" s="80" t="s">
        <v>363</v>
      </c>
      <c r="G198" s="81" t="s">
        <v>364</v>
      </c>
    </row>
    <row r="199" spans="1:7" ht="33.75">
      <c r="A199" s="82" t="s">
        <v>17</v>
      </c>
      <c r="B199" s="83" t="s">
        <v>365</v>
      </c>
      <c r="C199" s="82" t="s">
        <v>366</v>
      </c>
      <c r="D199" s="82">
        <v>1708</v>
      </c>
      <c r="E199" s="84">
        <v>5130000</v>
      </c>
      <c r="F199" s="85" t="s">
        <v>367</v>
      </c>
      <c r="G199" s="86" t="s">
        <v>364</v>
      </c>
    </row>
    <row r="200" spans="1:7" ht="33.75">
      <c r="A200" s="36" t="s">
        <v>20</v>
      </c>
      <c r="B200" s="33" t="s">
        <v>368</v>
      </c>
      <c r="C200" s="36">
        <v>1994</v>
      </c>
      <c r="D200" s="36">
        <v>857</v>
      </c>
      <c r="E200" s="32">
        <v>2570000</v>
      </c>
      <c r="F200" s="87" t="s">
        <v>369</v>
      </c>
      <c r="G200" s="37" t="s">
        <v>364</v>
      </c>
    </row>
    <row r="201" spans="1:7" ht="33.75">
      <c r="A201" s="36" t="s">
        <v>24</v>
      </c>
      <c r="B201" s="33" t="s">
        <v>370</v>
      </c>
      <c r="C201" s="36" t="s">
        <v>371</v>
      </c>
      <c r="D201" s="36">
        <v>1065</v>
      </c>
      <c r="E201" s="88">
        <v>3200000</v>
      </c>
      <c r="F201" s="87" t="s">
        <v>372</v>
      </c>
      <c r="G201" s="37" t="s">
        <v>373</v>
      </c>
    </row>
    <row r="202" spans="1:7" ht="12.75" customHeight="1">
      <c r="A202" s="89"/>
      <c r="B202" s="367" t="s">
        <v>163</v>
      </c>
      <c r="C202" s="367"/>
      <c r="D202" s="367"/>
      <c r="E202" s="90">
        <f>SUM(E198:E201)</f>
        <v>13710000</v>
      </c>
      <c r="F202" s="91"/>
      <c r="G202" s="92"/>
    </row>
    <row r="203" spans="1:7" ht="12.75">
      <c r="A203" s="368" t="s">
        <v>374</v>
      </c>
      <c r="B203" s="368"/>
      <c r="C203" s="368"/>
      <c r="D203" s="368"/>
      <c r="E203" s="368"/>
      <c r="F203" s="368"/>
      <c r="G203" s="368"/>
    </row>
    <row r="204" spans="1:7" ht="12.75" customHeight="1">
      <c r="A204" s="362" t="s">
        <v>375</v>
      </c>
      <c r="B204" s="362"/>
      <c r="C204" s="362"/>
      <c r="D204" s="362"/>
      <c r="E204" s="362"/>
      <c r="F204" s="362"/>
      <c r="G204" s="362"/>
    </row>
    <row r="205" spans="1:7" ht="22.5">
      <c r="A205" s="6" t="s">
        <v>13</v>
      </c>
      <c r="B205" s="13" t="s">
        <v>376</v>
      </c>
      <c r="C205" s="93">
        <v>1979</v>
      </c>
      <c r="D205" s="93">
        <v>28.5</v>
      </c>
      <c r="E205" s="20">
        <v>60000</v>
      </c>
      <c r="F205" s="94" t="s">
        <v>377</v>
      </c>
      <c r="G205" s="95" t="s">
        <v>378</v>
      </c>
    </row>
    <row r="206" spans="1:7" ht="22.5">
      <c r="A206" s="6" t="s">
        <v>17</v>
      </c>
      <c r="B206" s="13" t="s">
        <v>379</v>
      </c>
      <c r="C206" s="93">
        <v>1969</v>
      </c>
      <c r="D206" s="93">
        <v>136</v>
      </c>
      <c r="E206" s="20">
        <v>200000</v>
      </c>
      <c r="F206" s="94" t="s">
        <v>377</v>
      </c>
      <c r="G206" s="95" t="s">
        <v>378</v>
      </c>
    </row>
    <row r="207" spans="1:7" ht="22.5">
      <c r="A207" s="6" t="s">
        <v>20</v>
      </c>
      <c r="B207" s="13" t="s">
        <v>380</v>
      </c>
      <c r="C207" s="93">
        <v>1969</v>
      </c>
      <c r="D207" s="93">
        <v>236</v>
      </c>
      <c r="E207" s="20">
        <v>660000</v>
      </c>
      <c r="F207" s="94" t="s">
        <v>377</v>
      </c>
      <c r="G207" s="95" t="s">
        <v>378</v>
      </c>
    </row>
    <row r="208" spans="1:7" ht="56.25">
      <c r="A208" s="6" t="s">
        <v>24</v>
      </c>
      <c r="B208" s="13" t="s">
        <v>381</v>
      </c>
      <c r="C208" s="6">
        <v>2002</v>
      </c>
      <c r="D208" s="96">
        <v>3339.6</v>
      </c>
      <c r="E208" s="97">
        <v>13000000</v>
      </c>
      <c r="F208" s="94" t="s">
        <v>382</v>
      </c>
      <c r="G208" s="95" t="s">
        <v>383</v>
      </c>
    </row>
    <row r="209" spans="1:7" ht="56.25">
      <c r="A209" s="6" t="s">
        <v>35</v>
      </c>
      <c r="B209" s="13" t="s">
        <v>384</v>
      </c>
      <c r="C209" s="6" t="s">
        <v>385</v>
      </c>
      <c r="D209" s="93">
        <v>743.5</v>
      </c>
      <c r="E209" s="97">
        <v>3000000</v>
      </c>
      <c r="F209" s="94" t="s">
        <v>386</v>
      </c>
      <c r="G209" s="95" t="s">
        <v>387</v>
      </c>
    </row>
    <row r="210" spans="1:7" ht="45">
      <c r="A210" s="6" t="s">
        <v>38</v>
      </c>
      <c r="B210" s="13" t="s">
        <v>388</v>
      </c>
      <c r="C210" s="6">
        <v>2000</v>
      </c>
      <c r="D210" s="93">
        <v>194</v>
      </c>
      <c r="E210" s="20">
        <v>705870.25</v>
      </c>
      <c r="F210" s="94" t="s">
        <v>389</v>
      </c>
      <c r="G210" s="95" t="s">
        <v>390</v>
      </c>
    </row>
    <row r="211" spans="1:7" ht="12.75">
      <c r="A211" s="6" t="s">
        <v>41</v>
      </c>
      <c r="B211" s="13" t="s">
        <v>391</v>
      </c>
      <c r="C211" s="93">
        <v>1967</v>
      </c>
      <c r="D211" s="93">
        <v>85.5</v>
      </c>
      <c r="E211" s="97">
        <v>180000</v>
      </c>
      <c r="F211" s="94" t="s">
        <v>377</v>
      </c>
      <c r="G211" s="95" t="s">
        <v>392</v>
      </c>
    </row>
    <row r="212" spans="1:7" ht="22.5">
      <c r="A212" s="6" t="s">
        <v>44</v>
      </c>
      <c r="B212" s="13" t="s">
        <v>393</v>
      </c>
      <c r="C212" s="6">
        <v>2001</v>
      </c>
      <c r="D212" s="93">
        <v>156.9</v>
      </c>
      <c r="E212" s="97">
        <v>350000</v>
      </c>
      <c r="F212" s="94" t="s">
        <v>394</v>
      </c>
      <c r="G212" s="95" t="s">
        <v>395</v>
      </c>
    </row>
    <row r="213" spans="1:7" ht="22.5">
      <c r="A213" s="6" t="s">
        <v>49</v>
      </c>
      <c r="B213" s="13" t="s">
        <v>396</v>
      </c>
      <c r="C213" s="93">
        <v>1967</v>
      </c>
      <c r="D213" s="93">
        <v>52.1</v>
      </c>
      <c r="E213" s="20">
        <v>150000</v>
      </c>
      <c r="F213" s="94" t="s">
        <v>377</v>
      </c>
      <c r="G213" s="95" t="s">
        <v>397</v>
      </c>
    </row>
    <row r="214" spans="1:7" ht="33.75">
      <c r="A214" s="6" t="s">
        <v>55</v>
      </c>
      <c r="B214" s="13" t="s">
        <v>398</v>
      </c>
      <c r="C214" s="6">
        <v>1976</v>
      </c>
      <c r="D214" s="93">
        <v>835</v>
      </c>
      <c r="E214" s="97">
        <v>4343823.62</v>
      </c>
      <c r="F214" s="94" t="s">
        <v>399</v>
      </c>
      <c r="G214" s="95" t="s">
        <v>400</v>
      </c>
    </row>
    <row r="215" spans="1:7" ht="22.5">
      <c r="A215" s="6" t="s">
        <v>58</v>
      </c>
      <c r="B215" s="13" t="s">
        <v>401</v>
      </c>
      <c r="C215" s="6">
        <v>1981</v>
      </c>
      <c r="D215" s="93">
        <v>673.92</v>
      </c>
      <c r="E215" s="97">
        <v>1350000</v>
      </c>
      <c r="F215" s="94" t="s">
        <v>402</v>
      </c>
      <c r="G215" s="95" t="s">
        <v>395</v>
      </c>
    </row>
    <row r="216" spans="1:7" ht="33.75">
      <c r="A216" s="6" t="s">
        <v>77</v>
      </c>
      <c r="B216" s="13" t="s">
        <v>403</v>
      </c>
      <c r="C216" s="6">
        <v>1995</v>
      </c>
      <c r="D216" s="93">
        <v>338</v>
      </c>
      <c r="E216" s="20">
        <v>660000</v>
      </c>
      <c r="F216" s="94" t="s">
        <v>377</v>
      </c>
      <c r="G216" s="95" t="s">
        <v>392</v>
      </c>
    </row>
    <row r="217" spans="1:7" ht="22.5">
      <c r="A217" s="6" t="s">
        <v>81</v>
      </c>
      <c r="B217" s="98" t="s">
        <v>404</v>
      </c>
      <c r="C217" s="6">
        <v>1988</v>
      </c>
      <c r="D217" s="93" t="s">
        <v>405</v>
      </c>
      <c r="E217" s="99">
        <v>20000</v>
      </c>
      <c r="F217" s="94" t="s">
        <v>377</v>
      </c>
      <c r="G217" s="100" t="s">
        <v>405</v>
      </c>
    </row>
    <row r="218" spans="1:7" ht="78.75">
      <c r="A218" s="6" t="s">
        <v>85</v>
      </c>
      <c r="B218" s="101" t="s">
        <v>406</v>
      </c>
      <c r="C218" s="30">
        <v>2011</v>
      </c>
      <c r="D218" s="93" t="s">
        <v>405</v>
      </c>
      <c r="E218" s="102">
        <v>4835555.59</v>
      </c>
      <c r="F218" s="94" t="s">
        <v>407</v>
      </c>
      <c r="G218" s="100" t="s">
        <v>405</v>
      </c>
    </row>
    <row r="219" spans="1:7" ht="12.75" customHeight="1">
      <c r="A219" s="62"/>
      <c r="B219" s="62"/>
      <c r="C219" s="357" t="s">
        <v>163</v>
      </c>
      <c r="D219" s="357"/>
      <c r="E219" s="64">
        <f>SUM(E205:E218)</f>
        <v>29515249.46</v>
      </c>
      <c r="F219" s="55"/>
      <c r="G219" s="62"/>
    </row>
    <row r="220" spans="1:7" ht="12.75">
      <c r="A220" s="361" t="s">
        <v>408</v>
      </c>
      <c r="B220" s="361"/>
      <c r="C220" s="361"/>
      <c r="D220" s="361"/>
      <c r="E220" s="361"/>
      <c r="F220" s="361"/>
      <c r="G220" s="361"/>
    </row>
    <row r="221" spans="1:7" ht="5.25" customHeight="1">
      <c r="A221" s="52"/>
      <c r="B221" s="62"/>
      <c r="C221" s="52"/>
      <c r="D221" s="52"/>
      <c r="E221" s="52"/>
      <c r="F221" s="52"/>
      <c r="G221" s="52"/>
    </row>
    <row r="222" spans="1:7" ht="12.75">
      <c r="A222" s="366" t="s">
        <v>409</v>
      </c>
      <c r="B222" s="366"/>
      <c r="C222" s="366"/>
      <c r="D222" s="366"/>
      <c r="E222" s="366"/>
      <c r="F222" s="366"/>
      <c r="G222" s="366"/>
    </row>
    <row r="223" spans="1:7" ht="12.75">
      <c r="A223" s="369" t="s">
        <v>410</v>
      </c>
      <c r="B223" s="369"/>
      <c r="C223" s="369"/>
      <c r="D223" s="369"/>
      <c r="E223" s="369"/>
      <c r="F223" s="369"/>
      <c r="G223" s="369"/>
    </row>
    <row r="224" spans="1:7" ht="22.5">
      <c r="A224" s="6" t="s">
        <v>13</v>
      </c>
      <c r="B224" s="13" t="s">
        <v>411</v>
      </c>
      <c r="C224" s="8">
        <v>1972</v>
      </c>
      <c r="D224" s="6">
        <v>1780</v>
      </c>
      <c r="E224" s="9">
        <v>5340000</v>
      </c>
      <c r="F224" s="10" t="s">
        <v>412</v>
      </c>
      <c r="G224" s="11" t="s">
        <v>413</v>
      </c>
    </row>
    <row r="225" spans="1:7" ht="12.75">
      <c r="A225" s="6" t="s">
        <v>17</v>
      </c>
      <c r="B225" s="103" t="s">
        <v>414</v>
      </c>
      <c r="C225" s="6">
        <v>1975</v>
      </c>
      <c r="D225" s="6">
        <v>98</v>
      </c>
      <c r="E225" s="20">
        <v>100000</v>
      </c>
      <c r="F225" s="104" t="s">
        <v>415</v>
      </c>
      <c r="G225" s="11" t="s">
        <v>416</v>
      </c>
    </row>
    <row r="226" spans="1:7" ht="12.75">
      <c r="A226" s="6" t="s">
        <v>20</v>
      </c>
      <c r="B226" s="47" t="s">
        <v>414</v>
      </c>
      <c r="C226" s="6">
        <v>1975</v>
      </c>
      <c r="D226" s="6">
        <v>52.8</v>
      </c>
      <c r="E226" s="20">
        <v>50000</v>
      </c>
      <c r="F226" s="105" t="s">
        <v>417</v>
      </c>
      <c r="G226" s="106" t="s">
        <v>416</v>
      </c>
    </row>
    <row r="227" spans="1:7" ht="12.75" customHeight="1">
      <c r="A227" s="66"/>
      <c r="B227" s="107"/>
      <c r="C227" s="370" t="s">
        <v>163</v>
      </c>
      <c r="D227" s="370"/>
      <c r="E227" s="108">
        <f>SUM(E224:E226)</f>
        <v>5490000</v>
      </c>
      <c r="F227" s="52"/>
      <c r="G227" s="52"/>
    </row>
    <row r="228" spans="1:7" ht="12.75">
      <c r="A228" s="359" t="s">
        <v>418</v>
      </c>
      <c r="B228" s="359"/>
      <c r="C228" s="359"/>
      <c r="D228" s="359"/>
      <c r="E228" s="359"/>
      <c r="F228" s="359"/>
      <c r="G228" s="359"/>
    </row>
    <row r="229" spans="1:7" ht="12.75" customHeight="1">
      <c r="A229" s="362" t="s">
        <v>419</v>
      </c>
      <c r="B229" s="362"/>
      <c r="C229" s="362"/>
      <c r="D229" s="362"/>
      <c r="E229" s="362"/>
      <c r="F229" s="362"/>
      <c r="G229" s="362"/>
    </row>
    <row r="230" spans="1:7" ht="22.5">
      <c r="A230" s="22" t="s">
        <v>13</v>
      </c>
      <c r="B230" s="23" t="s">
        <v>420</v>
      </c>
      <c r="C230" s="70">
        <v>1997</v>
      </c>
      <c r="D230" s="22">
        <v>10.9</v>
      </c>
      <c r="E230" s="24">
        <v>67680</v>
      </c>
      <c r="F230" s="72" t="s">
        <v>421</v>
      </c>
      <c r="G230" s="26" t="s">
        <v>422</v>
      </c>
    </row>
    <row r="231" spans="1:7" ht="22.5">
      <c r="A231" s="6" t="s">
        <v>17</v>
      </c>
      <c r="B231" s="16" t="s">
        <v>423</v>
      </c>
      <c r="C231" s="6">
        <v>1997</v>
      </c>
      <c r="D231" s="6">
        <v>4700.6</v>
      </c>
      <c r="E231" s="9">
        <v>5372729</v>
      </c>
      <c r="F231" s="10" t="s">
        <v>421</v>
      </c>
      <c r="G231" s="11" t="s">
        <v>422</v>
      </c>
    </row>
    <row r="232" spans="1:7" ht="22.5">
      <c r="A232" s="6" t="s">
        <v>20</v>
      </c>
      <c r="B232" s="13" t="s">
        <v>424</v>
      </c>
      <c r="C232" s="109">
        <v>1997</v>
      </c>
      <c r="D232" s="6">
        <v>128.7</v>
      </c>
      <c r="E232" s="9">
        <v>95989</v>
      </c>
      <c r="F232" s="10" t="s">
        <v>421</v>
      </c>
      <c r="G232" s="11" t="s">
        <v>422</v>
      </c>
    </row>
    <row r="233" spans="1:7" ht="22.5">
      <c r="A233" s="6" t="s">
        <v>24</v>
      </c>
      <c r="B233" s="13" t="s">
        <v>425</v>
      </c>
      <c r="C233" s="109">
        <v>2001</v>
      </c>
      <c r="D233" s="6">
        <v>2873.2</v>
      </c>
      <c r="E233" s="9">
        <v>4563717</v>
      </c>
      <c r="F233" s="10" t="s">
        <v>421</v>
      </c>
      <c r="G233" s="11" t="s">
        <v>422</v>
      </c>
    </row>
    <row r="234" spans="1:7" ht="12.75" customHeight="1">
      <c r="A234" s="62"/>
      <c r="B234" s="62"/>
      <c r="C234" s="371" t="s">
        <v>163</v>
      </c>
      <c r="D234" s="371"/>
      <c r="E234" s="64">
        <f>SUM(E230:E233)</f>
        <v>10100115</v>
      </c>
      <c r="F234" s="55"/>
      <c r="G234" s="63"/>
    </row>
    <row r="235" spans="1:7" ht="12.75">
      <c r="A235" s="361" t="s">
        <v>426</v>
      </c>
      <c r="B235" s="361"/>
      <c r="C235" s="361"/>
      <c r="D235" s="361"/>
      <c r="E235" s="361"/>
      <c r="F235" s="361"/>
      <c r="G235" s="361"/>
    </row>
    <row r="236" spans="1:7" ht="5.25" customHeight="1">
      <c r="A236" s="62"/>
      <c r="B236" s="62"/>
      <c r="C236" s="53"/>
      <c r="D236" s="53"/>
      <c r="E236" s="55"/>
      <c r="F236" s="55"/>
      <c r="G236" s="63"/>
    </row>
    <row r="237" spans="1:7" ht="12.75" customHeight="1">
      <c r="A237" s="372" t="s">
        <v>427</v>
      </c>
      <c r="B237" s="372"/>
      <c r="C237" s="372"/>
      <c r="D237" s="372"/>
      <c r="E237" s="372"/>
      <c r="F237" s="372"/>
      <c r="G237" s="372"/>
    </row>
    <row r="238" spans="1:7" ht="12.75">
      <c r="A238" s="358" t="s">
        <v>428</v>
      </c>
      <c r="B238" s="358"/>
      <c r="C238" s="358"/>
      <c r="D238" s="358"/>
      <c r="E238" s="358"/>
      <c r="F238" s="358"/>
      <c r="G238" s="358"/>
    </row>
    <row r="239" spans="1:7" ht="51.75" customHeight="1">
      <c r="A239" s="6" t="s">
        <v>13</v>
      </c>
      <c r="B239" s="13" t="s">
        <v>429</v>
      </c>
      <c r="C239" s="6" t="s">
        <v>430</v>
      </c>
      <c r="D239" s="110">
        <v>1020.5</v>
      </c>
      <c r="E239" s="20">
        <v>3060000</v>
      </c>
      <c r="F239" s="14" t="s">
        <v>431</v>
      </c>
      <c r="G239" s="11" t="s">
        <v>432</v>
      </c>
    </row>
    <row r="240" spans="1:7" ht="22.5">
      <c r="A240" s="6" t="s">
        <v>17</v>
      </c>
      <c r="B240" s="13" t="s">
        <v>433</v>
      </c>
      <c r="C240" s="6"/>
      <c r="D240" s="110">
        <v>45.1</v>
      </c>
      <c r="E240" s="20">
        <v>120000</v>
      </c>
      <c r="F240" s="14"/>
      <c r="G240" s="11"/>
    </row>
    <row r="241" spans="1:7" ht="12.75">
      <c r="A241" s="62"/>
      <c r="B241" s="111"/>
      <c r="C241" s="62"/>
      <c r="D241" s="112" t="s">
        <v>163</v>
      </c>
      <c r="E241" s="54">
        <f>E239+E240</f>
        <v>3180000</v>
      </c>
      <c r="F241" s="113"/>
      <c r="G241" s="114"/>
    </row>
    <row r="242" spans="1:7" ht="12.75">
      <c r="A242" s="359" t="s">
        <v>434</v>
      </c>
      <c r="B242" s="359"/>
      <c r="C242" s="359"/>
      <c r="D242" s="359"/>
      <c r="E242" s="359"/>
      <c r="F242" s="359"/>
      <c r="G242" s="359"/>
    </row>
    <row r="243" spans="1:7" ht="12.75">
      <c r="A243" s="358" t="s">
        <v>435</v>
      </c>
      <c r="B243" s="358"/>
      <c r="C243" s="358"/>
      <c r="D243" s="358"/>
      <c r="E243" s="358"/>
      <c r="F243" s="358"/>
      <c r="G243" s="358"/>
    </row>
    <row r="244" spans="1:7" ht="22.5">
      <c r="A244" s="6" t="s">
        <v>13</v>
      </c>
      <c r="B244" s="13" t="s">
        <v>436</v>
      </c>
      <c r="C244" s="6">
        <v>1970</v>
      </c>
      <c r="D244" s="6">
        <v>121</v>
      </c>
      <c r="E244" s="20">
        <v>400000</v>
      </c>
      <c r="F244" s="115" t="s">
        <v>437</v>
      </c>
      <c r="G244" s="75" t="s">
        <v>438</v>
      </c>
    </row>
    <row r="245" spans="1:7" ht="12.75" customHeight="1">
      <c r="A245" s="62"/>
      <c r="B245" s="62"/>
      <c r="C245" s="357" t="s">
        <v>163</v>
      </c>
      <c r="D245" s="357"/>
      <c r="E245" s="54">
        <f>SUM(E244:E244)</f>
        <v>400000</v>
      </c>
      <c r="F245" s="55"/>
      <c r="G245" s="63"/>
    </row>
    <row r="246" spans="1:7" ht="12.75" customHeight="1">
      <c r="A246" s="366" t="s">
        <v>439</v>
      </c>
      <c r="B246" s="366"/>
      <c r="C246" s="366"/>
      <c r="D246" s="366"/>
      <c r="E246" s="366"/>
      <c r="F246" s="366"/>
      <c r="G246" s="366"/>
    </row>
    <row r="247" spans="1:7" ht="6" customHeight="1">
      <c r="A247" s="62"/>
      <c r="B247" s="66"/>
      <c r="C247" s="62"/>
      <c r="D247" s="62"/>
      <c r="E247" s="55"/>
      <c r="F247" s="55"/>
      <c r="G247" s="63"/>
    </row>
    <row r="248" spans="1:7" ht="12.75">
      <c r="A248" s="56" t="s">
        <v>440</v>
      </c>
      <c r="B248" s="52"/>
      <c r="C248" s="52"/>
      <c r="D248" s="52"/>
      <c r="E248" s="55"/>
      <c r="F248" s="55"/>
      <c r="G248" s="63"/>
    </row>
    <row r="249" spans="1:7" ht="12.75">
      <c r="A249" s="358" t="s">
        <v>441</v>
      </c>
      <c r="B249" s="358"/>
      <c r="C249" s="358"/>
      <c r="D249" s="358"/>
      <c r="E249" s="358"/>
      <c r="F249" s="358"/>
      <c r="G249" s="358"/>
    </row>
    <row r="250" spans="1:7" ht="12.75">
      <c r="A250" s="22" t="s">
        <v>13</v>
      </c>
      <c r="B250" s="23" t="s">
        <v>442</v>
      </c>
      <c r="C250" s="70"/>
      <c r="D250" s="22"/>
      <c r="E250" s="71"/>
      <c r="F250" s="72"/>
      <c r="G250" s="26"/>
    </row>
    <row r="251" spans="1:7" ht="12.75" customHeight="1">
      <c r="A251" s="62"/>
      <c r="B251" s="62"/>
      <c r="C251" s="357" t="s">
        <v>163</v>
      </c>
      <c r="D251" s="357"/>
      <c r="E251" s="54">
        <f>SUM(E250:E250)</f>
        <v>0</v>
      </c>
      <c r="F251" s="55"/>
      <c r="G251" s="63"/>
    </row>
    <row r="252" spans="1:7" ht="12.75">
      <c r="A252" s="359" t="s">
        <v>443</v>
      </c>
      <c r="B252" s="359"/>
      <c r="C252" s="359"/>
      <c r="D252" s="359"/>
      <c r="E252" s="359"/>
      <c r="F252" s="359"/>
      <c r="G252" s="359"/>
    </row>
    <row r="253" spans="1:7" ht="12.75">
      <c r="A253" s="358" t="s">
        <v>444</v>
      </c>
      <c r="B253" s="358"/>
      <c r="C253" s="358"/>
      <c r="D253" s="358"/>
      <c r="E253" s="358"/>
      <c r="F253" s="358"/>
      <c r="G253" s="358"/>
    </row>
    <row r="254" spans="1:7" ht="33.75">
      <c r="A254" s="6" t="s">
        <v>13</v>
      </c>
      <c r="B254" s="13" t="s">
        <v>445</v>
      </c>
      <c r="C254" s="8">
        <v>1984</v>
      </c>
      <c r="D254" s="6">
        <v>1087.48</v>
      </c>
      <c r="E254" s="9">
        <v>3300000</v>
      </c>
      <c r="F254" s="10" t="s">
        <v>446</v>
      </c>
      <c r="G254" s="11" t="s">
        <v>447</v>
      </c>
    </row>
    <row r="255" spans="1:7" ht="12.75" customHeight="1">
      <c r="A255" s="62"/>
      <c r="B255" s="62"/>
      <c r="C255" s="357" t="s">
        <v>163</v>
      </c>
      <c r="D255" s="357"/>
      <c r="E255" s="54">
        <f>SUM(E254:E254)</f>
        <v>3300000</v>
      </c>
      <c r="F255" s="55"/>
      <c r="G255" s="63"/>
    </row>
    <row r="256" spans="1:7" ht="12.75">
      <c r="A256" s="361" t="s">
        <v>197</v>
      </c>
      <c r="B256" s="361"/>
      <c r="C256" s="361"/>
      <c r="D256" s="361"/>
      <c r="E256" s="361"/>
      <c r="F256" s="361"/>
      <c r="G256" s="361"/>
    </row>
    <row r="257" spans="1:7" ht="12.75">
      <c r="A257" s="358" t="s">
        <v>448</v>
      </c>
      <c r="B257" s="358"/>
      <c r="C257" s="358"/>
      <c r="D257" s="358"/>
      <c r="E257" s="358"/>
      <c r="F257" s="358"/>
      <c r="G257" s="358"/>
    </row>
    <row r="258" spans="1:7" ht="22.5">
      <c r="A258" s="6" t="s">
        <v>13</v>
      </c>
      <c r="B258" s="48" t="s">
        <v>449</v>
      </c>
      <c r="C258" s="6"/>
      <c r="D258" s="6"/>
      <c r="E258" s="20"/>
      <c r="F258" s="14"/>
      <c r="G258" s="11"/>
    </row>
    <row r="259" spans="1:7" ht="12.75" customHeight="1">
      <c r="A259" s="62"/>
      <c r="B259" s="62"/>
      <c r="C259" s="357" t="s">
        <v>163</v>
      </c>
      <c r="D259" s="357"/>
      <c r="E259" s="54">
        <f>SUM(E258:E258)</f>
        <v>0</v>
      </c>
      <c r="F259" s="55"/>
      <c r="G259" s="63"/>
    </row>
    <row r="260" spans="1:7" ht="12.75">
      <c r="A260" s="359" t="s">
        <v>450</v>
      </c>
      <c r="B260" s="359"/>
      <c r="C260" s="359"/>
      <c r="D260" s="359"/>
      <c r="E260" s="359"/>
      <c r="F260" s="359"/>
      <c r="G260" s="359"/>
    </row>
    <row r="261" spans="1:7" ht="12.75">
      <c r="A261" s="358" t="s">
        <v>451</v>
      </c>
      <c r="B261" s="358"/>
      <c r="C261" s="358"/>
      <c r="D261" s="358"/>
      <c r="E261" s="358"/>
      <c r="F261" s="358"/>
      <c r="G261" s="358"/>
    </row>
    <row r="262" spans="1:7" ht="56.25">
      <c r="A262" s="22" t="s">
        <v>13</v>
      </c>
      <c r="B262" s="23" t="s">
        <v>452</v>
      </c>
      <c r="C262" s="70">
        <v>1960</v>
      </c>
      <c r="D262" s="22">
        <v>246.48</v>
      </c>
      <c r="E262" s="24">
        <v>740000</v>
      </c>
      <c r="F262" s="72" t="s">
        <v>453</v>
      </c>
      <c r="G262" s="26" t="s">
        <v>454</v>
      </c>
    </row>
    <row r="263" spans="1:7" ht="45">
      <c r="A263" s="6" t="s">
        <v>17</v>
      </c>
      <c r="B263" s="13" t="s">
        <v>455</v>
      </c>
      <c r="C263" s="6">
        <v>1976</v>
      </c>
      <c r="D263" s="6">
        <v>280.97</v>
      </c>
      <c r="E263" s="29">
        <v>850000</v>
      </c>
      <c r="F263" s="14" t="s">
        <v>456</v>
      </c>
      <c r="G263" s="11" t="s">
        <v>457</v>
      </c>
    </row>
    <row r="264" spans="1:7" ht="12.75" customHeight="1">
      <c r="A264" s="116"/>
      <c r="B264" s="116"/>
      <c r="C264" s="357" t="s">
        <v>163</v>
      </c>
      <c r="D264" s="357"/>
      <c r="E264" s="54">
        <f>SUM(E262:E263)</f>
        <v>1590000</v>
      </c>
      <c r="F264" s="117"/>
      <c r="G264" s="118"/>
    </row>
    <row r="265" spans="1:7" ht="12.75">
      <c r="A265" s="359" t="s">
        <v>458</v>
      </c>
      <c r="B265" s="359"/>
      <c r="C265" s="359"/>
      <c r="D265" s="359"/>
      <c r="E265" s="359"/>
      <c r="F265" s="359"/>
      <c r="G265" s="359"/>
    </row>
    <row r="266" spans="1:7" ht="12.75">
      <c r="A266" s="358" t="s">
        <v>459</v>
      </c>
      <c r="B266" s="358"/>
      <c r="C266" s="358"/>
      <c r="D266" s="358"/>
      <c r="E266" s="358"/>
      <c r="F266" s="358"/>
      <c r="G266" s="358"/>
    </row>
    <row r="267" spans="1:7" ht="33.75">
      <c r="A267" s="6" t="s">
        <v>13</v>
      </c>
      <c r="B267" s="13" t="s">
        <v>199</v>
      </c>
      <c r="C267" s="8">
        <v>2015</v>
      </c>
      <c r="D267" s="6">
        <v>1482</v>
      </c>
      <c r="E267" s="9">
        <v>4937648.57</v>
      </c>
      <c r="F267" s="10" t="s">
        <v>460</v>
      </c>
      <c r="G267" s="119" t="s">
        <v>461</v>
      </c>
    </row>
    <row r="268" spans="1:7" ht="12.75" customHeight="1">
      <c r="A268" s="62"/>
      <c r="B268" s="62"/>
      <c r="C268" s="357" t="s">
        <v>163</v>
      </c>
      <c r="D268" s="357"/>
      <c r="E268" s="54">
        <f>SUM(E267:E267)</f>
        <v>4937648.57</v>
      </c>
      <c r="F268" s="55"/>
      <c r="G268" s="63"/>
    </row>
    <row r="269" spans="1:7" ht="12.75">
      <c r="A269" s="361" t="s">
        <v>462</v>
      </c>
      <c r="B269" s="361"/>
      <c r="C269" s="361"/>
      <c r="D269" s="361"/>
      <c r="E269" s="361"/>
      <c r="F269" s="361"/>
      <c r="G269" s="361"/>
    </row>
    <row r="270" spans="1:7" ht="12.75" customHeight="1">
      <c r="A270" s="372" t="s">
        <v>463</v>
      </c>
      <c r="B270" s="372"/>
      <c r="C270" s="372"/>
      <c r="D270" s="372"/>
      <c r="E270" s="372"/>
      <c r="F270" s="372"/>
      <c r="G270" s="372"/>
    </row>
    <row r="271" spans="1:7" ht="12.75">
      <c r="A271" s="358" t="s">
        <v>464</v>
      </c>
      <c r="B271" s="358"/>
      <c r="C271" s="358"/>
      <c r="D271" s="358"/>
      <c r="E271" s="358"/>
      <c r="F271" s="358"/>
      <c r="G271" s="358"/>
    </row>
    <row r="272" spans="1:7" ht="33.75">
      <c r="A272" s="6" t="s">
        <v>13</v>
      </c>
      <c r="B272" s="13" t="s">
        <v>465</v>
      </c>
      <c r="C272" s="8">
        <v>1968</v>
      </c>
      <c r="D272" s="6" t="s">
        <v>466</v>
      </c>
      <c r="E272" s="9">
        <v>5700000</v>
      </c>
      <c r="F272" s="10" t="s">
        <v>467</v>
      </c>
      <c r="G272" s="11" t="s">
        <v>468</v>
      </c>
    </row>
    <row r="273" spans="1:7" ht="12.75" customHeight="1">
      <c r="A273" s="62"/>
      <c r="B273" s="62"/>
      <c r="C273" s="357" t="s">
        <v>163</v>
      </c>
      <c r="D273" s="357"/>
      <c r="E273" s="54">
        <f>SUM(E272:E272)</f>
        <v>5700000</v>
      </c>
      <c r="F273" s="55"/>
      <c r="G273" s="63"/>
    </row>
    <row r="274" spans="1:7" ht="12.75" customHeight="1">
      <c r="A274" s="373" t="s">
        <v>469</v>
      </c>
      <c r="B274" s="373"/>
      <c r="C274" s="373"/>
      <c r="D274" s="373"/>
      <c r="E274" s="373"/>
      <c r="F274" s="373"/>
      <c r="G274" s="373"/>
    </row>
    <row r="275" spans="1:7" ht="12.75">
      <c r="A275" s="358" t="s">
        <v>470</v>
      </c>
      <c r="B275" s="358"/>
      <c r="C275" s="358"/>
      <c r="D275" s="358"/>
      <c r="E275" s="358"/>
      <c r="F275" s="358"/>
      <c r="G275" s="358"/>
    </row>
    <row r="276" spans="1:7" ht="33.75">
      <c r="A276" s="6" t="s">
        <v>13</v>
      </c>
      <c r="B276" s="13" t="s">
        <v>471</v>
      </c>
      <c r="C276" s="8" t="s">
        <v>472</v>
      </c>
      <c r="D276" s="6">
        <v>934</v>
      </c>
      <c r="E276" s="9">
        <v>2800000</v>
      </c>
      <c r="F276" s="10" t="s">
        <v>473</v>
      </c>
      <c r="G276" s="11" t="s">
        <v>468</v>
      </c>
    </row>
    <row r="277" spans="1:7" ht="12.75" customHeight="1">
      <c r="A277" s="62"/>
      <c r="B277" s="62"/>
      <c r="C277" s="357" t="s">
        <v>163</v>
      </c>
      <c r="D277" s="357"/>
      <c r="E277" s="54">
        <f>SUM(E276:E276)</f>
        <v>2800000</v>
      </c>
      <c r="F277" s="55"/>
      <c r="G277" s="63"/>
    </row>
    <row r="278" spans="1:7" ht="12.75" customHeight="1">
      <c r="A278" s="373" t="s">
        <v>458</v>
      </c>
      <c r="B278" s="373"/>
      <c r="C278" s="373"/>
      <c r="D278" s="373"/>
      <c r="E278" s="373"/>
      <c r="F278" s="373"/>
      <c r="G278" s="373"/>
    </row>
    <row r="279" spans="1:7" ht="12.75">
      <c r="A279" s="358" t="s">
        <v>474</v>
      </c>
      <c r="B279" s="358"/>
      <c r="C279" s="358"/>
      <c r="D279" s="358"/>
      <c r="E279" s="358"/>
      <c r="F279" s="358"/>
      <c r="G279" s="358"/>
    </row>
    <row r="280" spans="1:7" ht="33.75">
      <c r="A280" s="6" t="s">
        <v>13</v>
      </c>
      <c r="B280" s="13" t="s">
        <v>475</v>
      </c>
      <c r="C280" s="8">
        <v>2011</v>
      </c>
      <c r="D280" s="6">
        <v>6701</v>
      </c>
      <c r="E280" s="9">
        <v>28575048.16</v>
      </c>
      <c r="F280" s="10" t="s">
        <v>476</v>
      </c>
      <c r="G280" s="11" t="s">
        <v>477</v>
      </c>
    </row>
    <row r="281" spans="1:7" ht="12.75">
      <c r="A281" s="52"/>
      <c r="B281" s="52"/>
      <c r="C281" s="52"/>
      <c r="D281" s="120" t="s">
        <v>163</v>
      </c>
      <c r="E281" s="90">
        <f>SUM(E280:E280)</f>
        <v>28575048.16</v>
      </c>
      <c r="F281" s="52"/>
      <c r="G281" s="52"/>
    </row>
    <row r="282" spans="1:7" ht="12.75">
      <c r="A282" s="361" t="s">
        <v>478</v>
      </c>
      <c r="B282" s="361"/>
      <c r="C282" s="361"/>
      <c r="D282" s="361"/>
      <c r="E282" s="361"/>
      <c r="F282" s="361"/>
      <c r="G282" s="361"/>
    </row>
    <row r="283" spans="1:7" ht="12.75">
      <c r="A283" s="361" t="s">
        <v>463</v>
      </c>
      <c r="B283" s="361"/>
      <c r="C283" s="361"/>
      <c r="D283" s="361"/>
      <c r="E283" s="361"/>
      <c r="F283" s="361"/>
      <c r="G283" s="361"/>
    </row>
    <row r="284" spans="1:7" ht="12.75">
      <c r="A284" s="358" t="s">
        <v>479</v>
      </c>
      <c r="B284" s="358"/>
      <c r="C284" s="358"/>
      <c r="D284" s="358"/>
      <c r="E284" s="358"/>
      <c r="F284" s="358"/>
      <c r="G284" s="358"/>
    </row>
    <row r="285" spans="1:7" ht="33.75">
      <c r="A285" s="6" t="s">
        <v>13</v>
      </c>
      <c r="B285" s="13" t="s">
        <v>480</v>
      </c>
      <c r="C285" s="8">
        <v>2002</v>
      </c>
      <c r="D285" s="6">
        <v>2546</v>
      </c>
      <c r="E285" s="9">
        <v>10875056</v>
      </c>
      <c r="F285" s="10" t="s">
        <v>481</v>
      </c>
      <c r="G285" s="11" t="s">
        <v>482</v>
      </c>
    </row>
    <row r="286" spans="1:7" ht="22.5">
      <c r="A286" s="6" t="s">
        <v>17</v>
      </c>
      <c r="B286" s="13" t="s">
        <v>483</v>
      </c>
      <c r="C286" s="6"/>
      <c r="D286" s="6"/>
      <c r="E286" s="9"/>
      <c r="F286" s="14"/>
      <c r="G286" s="11"/>
    </row>
    <row r="287" spans="1:7" ht="22.5">
      <c r="A287" s="6" t="s">
        <v>20</v>
      </c>
      <c r="B287" s="13" t="s">
        <v>484</v>
      </c>
      <c r="C287" s="6"/>
      <c r="D287" s="6"/>
      <c r="E287" s="9"/>
      <c r="F287" s="14"/>
      <c r="G287" s="11"/>
    </row>
    <row r="288" spans="1:7" ht="22.5">
      <c r="A288" s="6" t="s">
        <v>24</v>
      </c>
      <c r="B288" s="13" t="s">
        <v>485</v>
      </c>
      <c r="C288" s="6"/>
      <c r="D288" s="6"/>
      <c r="E288" s="9"/>
      <c r="F288" s="14"/>
      <c r="G288" s="11"/>
    </row>
    <row r="289" spans="1:7" ht="12.75" customHeight="1">
      <c r="A289" s="62"/>
      <c r="B289" s="62"/>
      <c r="C289" s="357" t="s">
        <v>163</v>
      </c>
      <c r="D289" s="357"/>
      <c r="E289" s="54">
        <f>SUM(E285:E288)</f>
        <v>10875056</v>
      </c>
      <c r="F289" s="55"/>
      <c r="G289" s="63"/>
    </row>
    <row r="290" spans="1:7" ht="12.75">
      <c r="A290" s="361" t="s">
        <v>486</v>
      </c>
      <c r="B290" s="361"/>
      <c r="C290" s="361"/>
      <c r="D290" s="361"/>
      <c r="E290" s="361"/>
      <c r="F290" s="361"/>
      <c r="G290" s="361"/>
    </row>
    <row r="291" spans="1:7" ht="12.75">
      <c r="A291" s="361" t="s">
        <v>463</v>
      </c>
      <c r="B291" s="361"/>
      <c r="C291" s="361"/>
      <c r="D291" s="361"/>
      <c r="E291" s="361"/>
      <c r="F291" s="361"/>
      <c r="G291" s="361"/>
    </row>
    <row r="292" spans="1:7" ht="12.75" customHeight="1">
      <c r="A292" s="362" t="s">
        <v>487</v>
      </c>
      <c r="B292" s="362"/>
      <c r="C292" s="362"/>
      <c r="D292" s="362"/>
      <c r="E292" s="362"/>
      <c r="F292" s="362"/>
      <c r="G292" s="362"/>
    </row>
    <row r="293" spans="1:7" ht="45">
      <c r="A293" s="6" t="s">
        <v>13</v>
      </c>
      <c r="B293" s="13" t="s">
        <v>488</v>
      </c>
      <c r="C293" s="8" t="s">
        <v>489</v>
      </c>
      <c r="D293" s="6">
        <v>1379</v>
      </c>
      <c r="E293" s="9">
        <v>4140000</v>
      </c>
      <c r="F293" s="10" t="s">
        <v>490</v>
      </c>
      <c r="G293" s="11" t="s">
        <v>491</v>
      </c>
    </row>
    <row r="294" spans="1:7" ht="33.75">
      <c r="A294" s="6" t="s">
        <v>17</v>
      </c>
      <c r="B294" s="13" t="s">
        <v>492</v>
      </c>
      <c r="C294" s="6" t="s">
        <v>493</v>
      </c>
      <c r="D294" s="6" t="s">
        <v>494</v>
      </c>
      <c r="E294" s="9">
        <v>900000</v>
      </c>
      <c r="F294" s="14" t="s">
        <v>495</v>
      </c>
      <c r="G294" s="11"/>
    </row>
    <row r="295" spans="1:7" ht="12.75" customHeight="1">
      <c r="A295" s="62"/>
      <c r="B295" s="62"/>
      <c r="C295" s="357" t="s">
        <v>163</v>
      </c>
      <c r="D295" s="357"/>
      <c r="E295" s="54">
        <f>SUM(E293:E294)</f>
        <v>5040000</v>
      </c>
      <c r="F295" s="55"/>
      <c r="G295" s="63"/>
    </row>
    <row r="296" spans="1:7" ht="12.75" customHeight="1">
      <c r="A296" s="372" t="s">
        <v>183</v>
      </c>
      <c r="B296" s="372"/>
      <c r="C296" s="372"/>
      <c r="D296" s="372"/>
      <c r="E296" s="372"/>
      <c r="F296" s="372"/>
      <c r="G296" s="372"/>
    </row>
    <row r="297" spans="1:7" ht="12.75" customHeight="1">
      <c r="A297" s="372" t="s">
        <v>496</v>
      </c>
      <c r="B297" s="372"/>
      <c r="C297" s="372"/>
      <c r="D297" s="372"/>
      <c r="E297" s="372"/>
      <c r="F297" s="372"/>
      <c r="G297" s="372"/>
    </row>
    <row r="298" spans="1:7" ht="12.75">
      <c r="A298" s="358" t="s">
        <v>497</v>
      </c>
      <c r="B298" s="358"/>
      <c r="C298" s="358"/>
      <c r="D298" s="358"/>
      <c r="E298" s="358"/>
      <c r="F298" s="358"/>
      <c r="G298" s="358"/>
    </row>
    <row r="299" spans="1:7" ht="33.75">
      <c r="A299" s="6" t="s">
        <v>13</v>
      </c>
      <c r="B299" s="121" t="s">
        <v>498</v>
      </c>
      <c r="C299" s="122">
        <v>1903</v>
      </c>
      <c r="D299" s="40">
        <v>907.68</v>
      </c>
      <c r="E299" s="123">
        <v>6440806.78</v>
      </c>
      <c r="F299" s="124" t="s">
        <v>499</v>
      </c>
      <c r="G299" s="44" t="s">
        <v>500</v>
      </c>
    </row>
    <row r="300" spans="1:7" ht="33.75">
      <c r="A300" s="6" t="s">
        <v>17</v>
      </c>
      <c r="B300" s="121" t="s">
        <v>501</v>
      </c>
      <c r="C300" s="40">
        <v>1903</v>
      </c>
      <c r="D300" s="40">
        <v>215.07</v>
      </c>
      <c r="E300" s="123">
        <v>1995447.03</v>
      </c>
      <c r="F300" s="43" t="s">
        <v>502</v>
      </c>
      <c r="G300" s="44" t="s">
        <v>500</v>
      </c>
    </row>
    <row r="301" spans="1:7" ht="33.75">
      <c r="A301" s="6" t="s">
        <v>20</v>
      </c>
      <c r="B301" s="121" t="s">
        <v>503</v>
      </c>
      <c r="C301" s="40">
        <v>1903</v>
      </c>
      <c r="D301" s="40">
        <v>130.59</v>
      </c>
      <c r="E301" s="123">
        <v>1396357.09</v>
      </c>
      <c r="F301" s="43" t="s">
        <v>504</v>
      </c>
      <c r="G301" s="44" t="s">
        <v>500</v>
      </c>
    </row>
    <row r="302" spans="1:7" ht="33.75">
      <c r="A302" s="6" t="s">
        <v>24</v>
      </c>
      <c r="B302" s="121" t="s">
        <v>505</v>
      </c>
      <c r="C302" s="40">
        <v>2019</v>
      </c>
      <c r="D302" s="40">
        <v>119.47</v>
      </c>
      <c r="E302" s="123">
        <v>1015200.73</v>
      </c>
      <c r="F302" s="43" t="s">
        <v>506</v>
      </c>
      <c r="G302" s="44" t="s">
        <v>500</v>
      </c>
    </row>
    <row r="303" spans="1:7" ht="45">
      <c r="A303" s="6" t="s">
        <v>35</v>
      </c>
      <c r="B303" s="121" t="s">
        <v>507</v>
      </c>
      <c r="C303" s="40">
        <v>2019</v>
      </c>
      <c r="D303" s="40">
        <v>833.22</v>
      </c>
      <c r="E303" s="123" t="s">
        <v>508</v>
      </c>
      <c r="F303" s="43" t="s">
        <v>509</v>
      </c>
      <c r="G303" s="44" t="s">
        <v>500</v>
      </c>
    </row>
    <row r="304" spans="1:7" ht="56.25">
      <c r="A304" s="6" t="s">
        <v>38</v>
      </c>
      <c r="B304" s="121" t="s">
        <v>510</v>
      </c>
      <c r="C304" s="40">
        <v>2019</v>
      </c>
      <c r="D304" s="40">
        <v>716.21</v>
      </c>
      <c r="E304" s="123">
        <v>5027460.1</v>
      </c>
      <c r="F304" s="43" t="s">
        <v>511</v>
      </c>
      <c r="G304" s="44" t="s">
        <v>500</v>
      </c>
    </row>
    <row r="305" spans="1:7" ht="33.75">
      <c r="A305" s="6" t="s">
        <v>41</v>
      </c>
      <c r="B305" s="121" t="s">
        <v>512</v>
      </c>
      <c r="C305" s="40"/>
      <c r="D305" s="40">
        <v>149.95</v>
      </c>
      <c r="E305" s="123">
        <v>705389.13</v>
      </c>
      <c r="F305" s="43" t="s">
        <v>513</v>
      </c>
      <c r="G305" s="44" t="s">
        <v>514</v>
      </c>
    </row>
    <row r="306" spans="1:7" ht="22.5">
      <c r="A306" s="6" t="s">
        <v>44</v>
      </c>
      <c r="B306" s="121" t="s">
        <v>515</v>
      </c>
      <c r="C306" s="40">
        <v>2019</v>
      </c>
      <c r="D306" s="40">
        <v>17.31</v>
      </c>
      <c r="E306" s="123">
        <v>249462.34</v>
      </c>
      <c r="F306" s="43" t="s">
        <v>516</v>
      </c>
      <c r="G306" s="44" t="s">
        <v>514</v>
      </c>
    </row>
    <row r="307" spans="1:7" ht="22.5">
      <c r="A307" s="6" t="s">
        <v>49</v>
      </c>
      <c r="B307" s="121" t="s">
        <v>515</v>
      </c>
      <c r="C307" s="40">
        <v>2019</v>
      </c>
      <c r="D307" s="40">
        <v>17.31</v>
      </c>
      <c r="E307" s="123" t="s">
        <v>517</v>
      </c>
      <c r="F307" s="43" t="s">
        <v>516</v>
      </c>
      <c r="G307" s="44" t="s">
        <v>514</v>
      </c>
    </row>
    <row r="308" spans="1:7" ht="12.75" customHeight="1">
      <c r="A308" s="62"/>
      <c r="B308" s="62"/>
      <c r="C308" s="357" t="s">
        <v>163</v>
      </c>
      <c r="D308" s="357"/>
      <c r="E308" s="54">
        <f>SUM(E299:E307)</f>
        <v>16830123.200000003</v>
      </c>
      <c r="F308" s="55"/>
      <c r="G308" s="63"/>
    </row>
    <row r="309" spans="1:7" ht="12.75" customHeight="1">
      <c r="A309" s="373" t="s">
        <v>518</v>
      </c>
      <c r="B309" s="373"/>
      <c r="C309" s="373"/>
      <c r="D309" s="373"/>
      <c r="E309" s="373"/>
      <c r="F309" s="373"/>
      <c r="G309" s="373"/>
    </row>
    <row r="310" spans="1:7" ht="12.75">
      <c r="A310" s="374" t="s">
        <v>519</v>
      </c>
      <c r="B310" s="374"/>
      <c r="C310" s="374"/>
      <c r="D310" s="374"/>
      <c r="E310" s="375">
        <f>E69+E83+E88+E92+E96+E100+E104+E108+E112+E116+E122+E127+E131+E135+E140+E145+E151+E156+E163+E167+E173+E182+E191+E195+E202+E219+E227+E234+E241+E245+E251+E255+E259+E264+E268+E273+E277+E281+E289+E295+E308</f>
        <v>473461643.83</v>
      </c>
      <c r="F310" s="375"/>
      <c r="G310" s="375"/>
    </row>
  </sheetData>
  <sheetProtection selectLockedCells="1" selectUnlockedCells="1"/>
  <mergeCells count="153">
    <mergeCell ref="A310:D310"/>
    <mergeCell ref="E310:G310"/>
    <mergeCell ref="C295:D295"/>
    <mergeCell ref="A296:G296"/>
    <mergeCell ref="A297:G297"/>
    <mergeCell ref="A298:G298"/>
    <mergeCell ref="C308:D308"/>
    <mergeCell ref="A309:G309"/>
    <mergeCell ref="A283:G283"/>
    <mergeCell ref="A284:G284"/>
    <mergeCell ref="C289:D289"/>
    <mergeCell ref="A290:G290"/>
    <mergeCell ref="A291:G291"/>
    <mergeCell ref="A292:G292"/>
    <mergeCell ref="A274:G274"/>
    <mergeCell ref="A275:G275"/>
    <mergeCell ref="C277:D277"/>
    <mergeCell ref="A278:G278"/>
    <mergeCell ref="A279:G279"/>
    <mergeCell ref="A282:G282"/>
    <mergeCell ref="A266:G266"/>
    <mergeCell ref="C268:D268"/>
    <mergeCell ref="A269:G269"/>
    <mergeCell ref="A270:G270"/>
    <mergeCell ref="A271:G271"/>
    <mergeCell ref="C273:D273"/>
    <mergeCell ref="A257:G257"/>
    <mergeCell ref="C259:D259"/>
    <mergeCell ref="A260:G260"/>
    <mergeCell ref="A261:G261"/>
    <mergeCell ref="C264:D264"/>
    <mergeCell ref="A265:G265"/>
    <mergeCell ref="A249:G249"/>
    <mergeCell ref="C251:D251"/>
    <mergeCell ref="A252:G252"/>
    <mergeCell ref="A253:G253"/>
    <mergeCell ref="C255:D255"/>
    <mergeCell ref="A256:G256"/>
    <mergeCell ref="A237:G237"/>
    <mergeCell ref="A238:G238"/>
    <mergeCell ref="A242:G242"/>
    <mergeCell ref="A243:G243"/>
    <mergeCell ref="C245:D245"/>
    <mergeCell ref="A246:G246"/>
    <mergeCell ref="A223:G223"/>
    <mergeCell ref="C227:D227"/>
    <mergeCell ref="A228:G228"/>
    <mergeCell ref="A229:G229"/>
    <mergeCell ref="C234:D234"/>
    <mergeCell ref="A235:G235"/>
    <mergeCell ref="B202:D202"/>
    <mergeCell ref="A203:G203"/>
    <mergeCell ref="A204:G204"/>
    <mergeCell ref="C219:D219"/>
    <mergeCell ref="A220:G220"/>
    <mergeCell ref="A222:G222"/>
    <mergeCell ref="C191:D191"/>
    <mergeCell ref="A192:G192"/>
    <mergeCell ref="A193:G193"/>
    <mergeCell ref="C195:D195"/>
    <mergeCell ref="A196:G196"/>
    <mergeCell ref="A197:G197"/>
    <mergeCell ref="C173:D173"/>
    <mergeCell ref="A174:G174"/>
    <mergeCell ref="A175:G175"/>
    <mergeCell ref="C182:D182"/>
    <mergeCell ref="A183:G183"/>
    <mergeCell ref="A184:G184"/>
    <mergeCell ref="C163:D163"/>
    <mergeCell ref="A164:G164"/>
    <mergeCell ref="A165:G165"/>
    <mergeCell ref="C167:D167"/>
    <mergeCell ref="A168:G168"/>
    <mergeCell ref="A169:G169"/>
    <mergeCell ref="C156:D156"/>
    <mergeCell ref="A157:G157"/>
    <mergeCell ref="A158:G158"/>
    <mergeCell ref="A159:A161"/>
    <mergeCell ref="B159:B161"/>
    <mergeCell ref="D159:D160"/>
    <mergeCell ref="E159:E160"/>
    <mergeCell ref="G159:G161"/>
    <mergeCell ref="C145:D145"/>
    <mergeCell ref="A146:G146"/>
    <mergeCell ref="A147:G147"/>
    <mergeCell ref="C151:D151"/>
    <mergeCell ref="A152:G152"/>
    <mergeCell ref="A153:G153"/>
    <mergeCell ref="A136:G136"/>
    <mergeCell ref="A137:G137"/>
    <mergeCell ref="C140:D140"/>
    <mergeCell ref="A141:G141"/>
    <mergeCell ref="A142:G142"/>
    <mergeCell ref="F143:F144"/>
    <mergeCell ref="G143:G144"/>
    <mergeCell ref="A128:G128"/>
    <mergeCell ref="A129:G129"/>
    <mergeCell ref="C131:D131"/>
    <mergeCell ref="A132:G132"/>
    <mergeCell ref="A133:G133"/>
    <mergeCell ref="C135:D135"/>
    <mergeCell ref="A117:G117"/>
    <mergeCell ref="A120:G120"/>
    <mergeCell ref="C122:D122"/>
    <mergeCell ref="A123:G123"/>
    <mergeCell ref="A124:G124"/>
    <mergeCell ref="C127:D127"/>
    <mergeCell ref="A109:G109"/>
    <mergeCell ref="A110:G110"/>
    <mergeCell ref="C112:D112"/>
    <mergeCell ref="A113:G113"/>
    <mergeCell ref="A114:G114"/>
    <mergeCell ref="C116:D116"/>
    <mergeCell ref="A101:G101"/>
    <mergeCell ref="A102:G102"/>
    <mergeCell ref="C104:D104"/>
    <mergeCell ref="A105:G105"/>
    <mergeCell ref="A106:G106"/>
    <mergeCell ref="C108:D108"/>
    <mergeCell ref="A93:G93"/>
    <mergeCell ref="A94:G94"/>
    <mergeCell ref="C96:D96"/>
    <mergeCell ref="A97:G97"/>
    <mergeCell ref="A98:G98"/>
    <mergeCell ref="C100:D100"/>
    <mergeCell ref="A85:G85"/>
    <mergeCell ref="A86:G86"/>
    <mergeCell ref="C88:D88"/>
    <mergeCell ref="A89:G89"/>
    <mergeCell ref="A90:G90"/>
    <mergeCell ref="C92:D92"/>
    <mergeCell ref="A27:A36"/>
    <mergeCell ref="C69:D69"/>
    <mergeCell ref="A77:G77"/>
    <mergeCell ref="A80:G80"/>
    <mergeCell ref="A81:G81"/>
    <mergeCell ref="C83:D83"/>
    <mergeCell ref="G12:G13"/>
    <mergeCell ref="A14:A18"/>
    <mergeCell ref="C14:C18"/>
    <mergeCell ref="A22:A23"/>
    <mergeCell ref="A24:A25"/>
    <mergeCell ref="G24:G25"/>
    <mergeCell ref="A3:G3"/>
    <mergeCell ref="A4:G4"/>
    <mergeCell ref="A5:G5"/>
    <mergeCell ref="A6:G6"/>
    <mergeCell ref="A9:G9"/>
    <mergeCell ref="A12:A13"/>
    <mergeCell ref="B12:B13"/>
    <mergeCell ref="C12:C13"/>
    <mergeCell ref="D12:D13"/>
    <mergeCell ref="E12:E13"/>
  </mergeCells>
  <printOptions horizontalCentered="1" verticalCentered="1"/>
  <pageMargins left="0.19652777777777777" right="0.07847222222222222" top="0.11805555555555555" bottom="0.19652777777777777" header="0.5118055555555555" footer="0.5118055555555555"/>
  <pageSetup fitToHeight="0" fitToWidth="1" horizontalDpi="300" verticalDpi="300" orientation="landscape" paperSize="9" scale="88" r:id="rId1"/>
  <rowBreaks count="5" manualBreakCount="5">
    <brk id="64" max="255" man="1"/>
    <brk id="192" max="255" man="1"/>
    <brk id="222" max="255" man="1"/>
    <brk id="256" max="255" man="1"/>
    <brk id="2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8"/>
  <sheetViews>
    <sheetView view="pageBreakPreview" zoomScaleSheetLayoutView="100" zoomScalePageLayoutView="0" workbookViewId="0" topLeftCell="A4">
      <selection activeCell="A11" sqref="A11"/>
    </sheetView>
  </sheetViews>
  <sheetFormatPr defaultColWidth="9.00390625" defaultRowHeight="12.75"/>
  <cols>
    <col min="1" max="1" width="77.28125" style="0" customWidth="1"/>
    <col min="2" max="2" width="25.140625" style="0" customWidth="1"/>
    <col min="3" max="4" width="14.8515625" style="0" customWidth="1"/>
  </cols>
  <sheetData>
    <row r="1" spans="1:2" ht="12.75">
      <c r="A1" s="1" t="s">
        <v>0</v>
      </c>
      <c r="B1" s="2" t="s">
        <v>520</v>
      </c>
    </row>
    <row r="2" ht="12.75">
      <c r="B2" s="2"/>
    </row>
    <row r="3" ht="12.75">
      <c r="B3" s="2"/>
    </row>
    <row r="5" spans="1:2" ht="15.75">
      <c r="A5" s="376" t="s">
        <v>521</v>
      </c>
      <c r="B5" s="376"/>
    </row>
    <row r="6" spans="1:2" s="3" customFormat="1" ht="15.75">
      <c r="A6" s="351" t="s">
        <v>3</v>
      </c>
      <c r="B6" s="351"/>
    </row>
    <row r="7" spans="1:5" s="3" customFormat="1" ht="15.75" customHeight="1">
      <c r="A7" s="377" t="s">
        <v>4</v>
      </c>
      <c r="B7" s="377"/>
      <c r="C7" s="126"/>
      <c r="D7" s="126"/>
      <c r="E7" s="126"/>
    </row>
    <row r="8" spans="1:2" ht="15.75" customHeight="1">
      <c r="A8" s="376"/>
      <c r="B8" s="376"/>
    </row>
    <row r="9" spans="1:2" ht="15.75">
      <c r="A9" s="127"/>
      <c r="B9" s="127"/>
    </row>
    <row r="10" spans="1:2" ht="15.75">
      <c r="A10" s="127"/>
      <c r="B10" s="127"/>
    </row>
    <row r="11" spans="1:2" ht="12.75" customHeight="1">
      <c r="A11" s="362" t="s">
        <v>12</v>
      </c>
      <c r="B11" s="362"/>
    </row>
    <row r="12" spans="1:2" ht="14.25" customHeight="1">
      <c r="A12" s="378" t="s">
        <v>522</v>
      </c>
      <c r="B12" s="379"/>
    </row>
    <row r="13" spans="1:2" ht="15.75" customHeight="1">
      <c r="A13" s="378"/>
      <c r="B13" s="379"/>
    </row>
    <row r="14" spans="1:2" ht="22.5">
      <c r="A14" s="67" t="s">
        <v>523</v>
      </c>
      <c r="B14" s="128">
        <v>77823.29</v>
      </c>
    </row>
    <row r="15" spans="1:2" ht="33.75" customHeight="1">
      <c r="A15" s="67" t="s">
        <v>524</v>
      </c>
      <c r="B15" s="128">
        <v>1142163.04</v>
      </c>
    </row>
    <row r="16" spans="1:2" ht="33.75">
      <c r="A16" s="67" t="s">
        <v>525</v>
      </c>
      <c r="B16" s="128">
        <v>12837.5</v>
      </c>
    </row>
    <row r="17" spans="1:2" ht="33.75" customHeight="1">
      <c r="A17" s="67" t="s">
        <v>526</v>
      </c>
      <c r="B17" s="129">
        <v>440178.97</v>
      </c>
    </row>
    <row r="18" spans="1:2" ht="12.75">
      <c r="A18" s="16" t="s">
        <v>527</v>
      </c>
      <c r="B18" s="130">
        <v>207400</v>
      </c>
    </row>
    <row r="19" spans="1:2" ht="33.75">
      <c r="A19" s="67" t="s">
        <v>528</v>
      </c>
      <c r="B19" s="128">
        <v>218446.72</v>
      </c>
    </row>
    <row r="20" spans="1:2" ht="12.75">
      <c r="A20" s="13" t="s">
        <v>529</v>
      </c>
      <c r="B20" s="128">
        <v>184000</v>
      </c>
    </row>
    <row r="21" spans="1:2" ht="12.75">
      <c r="A21" s="48" t="s">
        <v>530</v>
      </c>
      <c r="B21" s="128">
        <v>24840.12</v>
      </c>
    </row>
    <row r="22" spans="1:2" ht="22.5">
      <c r="A22" s="48" t="s">
        <v>531</v>
      </c>
      <c r="B22" s="128">
        <v>241859</v>
      </c>
    </row>
    <row r="23" spans="1:2" ht="12.75">
      <c r="A23" s="19" t="s">
        <v>532</v>
      </c>
      <c r="B23" s="128">
        <v>20000</v>
      </c>
    </row>
    <row r="24" spans="1:2" ht="12.75">
      <c r="A24" s="48" t="s">
        <v>533</v>
      </c>
      <c r="B24" s="128">
        <v>51023.87</v>
      </c>
    </row>
    <row r="25" spans="1:2" ht="12.75">
      <c r="A25" s="48" t="s">
        <v>534</v>
      </c>
      <c r="B25" s="128" t="s">
        <v>405</v>
      </c>
    </row>
    <row r="26" spans="1:2" ht="12.75">
      <c r="A26" s="131"/>
      <c r="B26" s="132">
        <f>SUM(B12:B25)</f>
        <v>2620572.5100000002</v>
      </c>
    </row>
    <row r="27" spans="1:2" ht="12.75">
      <c r="A27" s="133" t="s">
        <v>535</v>
      </c>
      <c r="B27" s="133"/>
    </row>
    <row r="28" spans="1:2" ht="12.75" customHeight="1">
      <c r="A28" s="380" t="s">
        <v>536</v>
      </c>
      <c r="B28" s="380"/>
    </row>
    <row r="29" spans="1:2" ht="27.75" customHeight="1">
      <c r="A29" s="381" t="s">
        <v>168</v>
      </c>
      <c r="B29" s="381"/>
    </row>
    <row r="30" spans="1:2" ht="12.75" customHeight="1">
      <c r="A30" s="378" t="s">
        <v>522</v>
      </c>
      <c r="B30" s="382">
        <v>158706.31</v>
      </c>
    </row>
    <row r="31" spans="1:2" ht="12.75">
      <c r="A31" s="378"/>
      <c r="B31" s="382"/>
    </row>
    <row r="32" spans="1:2" ht="12.75">
      <c r="A32" s="48" t="s">
        <v>534</v>
      </c>
      <c r="B32" s="129">
        <v>204.4</v>
      </c>
    </row>
    <row r="33" spans="1:2" ht="12.75">
      <c r="A33" s="131" t="s">
        <v>163</v>
      </c>
      <c r="B33" s="134">
        <f>SUM(B30:B32)</f>
        <v>158910.71</v>
      </c>
    </row>
    <row r="34" spans="1:2" ht="24.75" customHeight="1">
      <c r="A34" s="362" t="s">
        <v>171</v>
      </c>
      <c r="B34" s="362"/>
    </row>
    <row r="35" spans="1:2" ht="12.75" customHeight="1">
      <c r="A35" s="378" t="s">
        <v>522</v>
      </c>
      <c r="B35" s="379">
        <v>370394.38</v>
      </c>
    </row>
    <row r="36" spans="1:2" ht="12.75">
      <c r="A36" s="378"/>
      <c r="B36" s="379"/>
    </row>
    <row r="37" spans="1:2" ht="12.75">
      <c r="A37" s="48" t="s">
        <v>534</v>
      </c>
      <c r="B37" s="128" t="s">
        <v>405</v>
      </c>
    </row>
    <row r="38" spans="1:2" ht="12.75">
      <c r="A38" s="131" t="s">
        <v>163</v>
      </c>
      <c r="B38" s="134">
        <f>SUM(B35:B37)</f>
        <v>370394.38</v>
      </c>
    </row>
    <row r="39" spans="1:2" ht="24" customHeight="1">
      <c r="A39" s="362" t="s">
        <v>177</v>
      </c>
      <c r="B39" s="362"/>
    </row>
    <row r="40" spans="1:2" ht="12.75" customHeight="1">
      <c r="A40" s="378" t="s">
        <v>522</v>
      </c>
      <c r="B40" s="383">
        <v>193176.04</v>
      </c>
    </row>
    <row r="41" spans="1:2" ht="12.75">
      <c r="A41" s="378"/>
      <c r="B41" s="383"/>
    </row>
    <row r="42" spans="1:2" ht="12.75">
      <c r="A42" s="48" t="s">
        <v>534</v>
      </c>
      <c r="B42" s="135">
        <v>1510.97</v>
      </c>
    </row>
    <row r="43" spans="1:2" ht="12.75">
      <c r="A43" s="131" t="s">
        <v>163</v>
      </c>
      <c r="B43" s="134">
        <f>SUM(B40:B42)</f>
        <v>194687.01</v>
      </c>
    </row>
    <row r="44" spans="1:2" ht="26.25" customHeight="1">
      <c r="A44" s="384" t="s">
        <v>184</v>
      </c>
      <c r="B44" s="384"/>
    </row>
    <row r="45" spans="1:2" ht="12.75" customHeight="1">
      <c r="A45" s="378" t="s">
        <v>522</v>
      </c>
      <c r="B45" s="383">
        <v>213763.68</v>
      </c>
    </row>
    <row r="46" spans="1:2" ht="12.75">
      <c r="A46" s="378"/>
      <c r="B46" s="383"/>
    </row>
    <row r="47" spans="1:2" ht="12.75">
      <c r="A47" s="19" t="s">
        <v>534</v>
      </c>
      <c r="B47" s="135">
        <v>1190.87</v>
      </c>
    </row>
    <row r="48" spans="1:2" ht="12.75">
      <c r="A48" s="136" t="s">
        <v>163</v>
      </c>
      <c r="B48" s="134">
        <f>SUM(B45:B47)</f>
        <v>214954.55</v>
      </c>
    </row>
    <row r="49" spans="1:2" ht="28.5" customHeight="1">
      <c r="A49" s="362" t="s">
        <v>190</v>
      </c>
      <c r="B49" s="362"/>
    </row>
    <row r="50" spans="1:2" ht="12.75" customHeight="1">
      <c r="A50" s="378" t="s">
        <v>522</v>
      </c>
      <c r="B50" s="383">
        <v>186979.15</v>
      </c>
    </row>
    <row r="51" spans="1:2" ht="12.75">
      <c r="A51" s="378"/>
      <c r="B51" s="383"/>
    </row>
    <row r="52" spans="1:2" ht="12.75">
      <c r="A52" s="48" t="s">
        <v>534</v>
      </c>
      <c r="B52" s="135">
        <v>10000</v>
      </c>
    </row>
    <row r="53" spans="1:2" ht="12.75">
      <c r="A53" s="136" t="s">
        <v>163</v>
      </c>
      <c r="B53" s="134">
        <f>SUM(B50:B52)</f>
        <v>196979.15</v>
      </c>
    </row>
    <row r="54" spans="1:2" ht="12.75" customHeight="1">
      <c r="A54" s="362" t="s">
        <v>193</v>
      </c>
      <c r="B54" s="362"/>
    </row>
    <row r="55" spans="1:2" ht="12.75" customHeight="1">
      <c r="A55" s="378" t="s">
        <v>522</v>
      </c>
      <c r="B55" s="383">
        <v>191674.19</v>
      </c>
    </row>
    <row r="56" spans="1:2" ht="12.75">
      <c r="A56" s="378"/>
      <c r="B56" s="383"/>
    </row>
    <row r="57" spans="1:2" ht="12.75">
      <c r="A57" s="48" t="s">
        <v>534</v>
      </c>
      <c r="B57" s="135">
        <v>0</v>
      </c>
    </row>
    <row r="58" spans="1:2" ht="12.75">
      <c r="A58" s="136" t="s">
        <v>163</v>
      </c>
      <c r="B58" s="134">
        <f>SUM(B55:B57)</f>
        <v>191674.19</v>
      </c>
    </row>
    <row r="59" spans="1:2" ht="24.75" customHeight="1">
      <c r="A59" s="362" t="s">
        <v>198</v>
      </c>
      <c r="B59" s="362"/>
    </row>
    <row r="60" spans="1:2" ht="12.75" customHeight="1">
      <c r="A60" s="378" t="s">
        <v>522</v>
      </c>
      <c r="B60" s="383">
        <v>203814.92</v>
      </c>
    </row>
    <row r="61" spans="1:2" ht="12.75">
      <c r="A61" s="378"/>
      <c r="B61" s="383"/>
    </row>
    <row r="62" spans="1:2" ht="12.75">
      <c r="A62" s="48" t="s">
        <v>534</v>
      </c>
      <c r="B62" s="135">
        <v>645.8</v>
      </c>
    </row>
    <row r="63" spans="1:2" ht="12.75">
      <c r="A63" s="136" t="s">
        <v>163</v>
      </c>
      <c r="B63" s="134">
        <f>SUM(B60:B62)</f>
        <v>204460.72</v>
      </c>
    </row>
    <row r="64" spans="1:2" ht="25.5" customHeight="1">
      <c r="A64" s="362" t="s">
        <v>204</v>
      </c>
      <c r="B64" s="362"/>
    </row>
    <row r="65" spans="1:2" ht="12.75" customHeight="1">
      <c r="A65" s="378" t="s">
        <v>522</v>
      </c>
      <c r="B65" s="379">
        <v>165662</v>
      </c>
    </row>
    <row r="66" spans="1:2" ht="12.75">
      <c r="A66" s="378"/>
      <c r="B66" s="379"/>
    </row>
    <row r="67" spans="1:2" ht="12.75">
      <c r="A67" s="48" t="s">
        <v>534</v>
      </c>
      <c r="B67" s="128" t="s">
        <v>405</v>
      </c>
    </row>
    <row r="68" spans="1:2" ht="12.75">
      <c r="A68" s="136" t="s">
        <v>163</v>
      </c>
      <c r="B68" s="134">
        <f>SUM(B65:B67)</f>
        <v>165662</v>
      </c>
    </row>
    <row r="69" spans="1:2" ht="25.5" customHeight="1">
      <c r="A69" s="362" t="s">
        <v>209</v>
      </c>
      <c r="B69" s="362"/>
    </row>
    <row r="70" spans="1:2" ht="12.75" customHeight="1">
      <c r="A70" s="385" t="s">
        <v>522</v>
      </c>
      <c r="B70" s="386">
        <v>247617.52</v>
      </c>
    </row>
    <row r="71" spans="1:2" ht="12.75">
      <c r="A71" s="385"/>
      <c r="B71" s="386"/>
    </row>
    <row r="72" spans="1:2" ht="12.75">
      <c r="A72" s="48" t="s">
        <v>534</v>
      </c>
      <c r="B72" s="128" t="s">
        <v>405</v>
      </c>
    </row>
    <row r="73" spans="1:2" ht="12.75">
      <c r="A73" s="136" t="s">
        <v>163</v>
      </c>
      <c r="B73" s="134">
        <f>SUM(B70:B72)</f>
        <v>247617.52</v>
      </c>
    </row>
    <row r="74" spans="1:2" ht="26.25" customHeight="1">
      <c r="A74" s="384" t="s">
        <v>215</v>
      </c>
      <c r="B74" s="384"/>
    </row>
    <row r="75" spans="1:2" ht="12.75" customHeight="1">
      <c r="A75" s="378" t="s">
        <v>522</v>
      </c>
      <c r="B75" s="383">
        <v>323596.29</v>
      </c>
    </row>
    <row r="76" spans="1:2" ht="12.75">
      <c r="A76" s="378"/>
      <c r="B76" s="383"/>
    </row>
    <row r="77" spans="1:2" ht="12.75">
      <c r="A77" s="48" t="s">
        <v>534</v>
      </c>
      <c r="B77" s="135">
        <v>704.15</v>
      </c>
    </row>
    <row r="78" spans="1:2" ht="12.75">
      <c r="A78" s="136" t="s">
        <v>163</v>
      </c>
      <c r="B78" s="134">
        <f>SUM(B75:B77)</f>
        <v>324300.44</v>
      </c>
    </row>
    <row r="79" spans="1:2" ht="12.75" customHeight="1">
      <c r="A79" s="362" t="s">
        <v>222</v>
      </c>
      <c r="B79" s="362"/>
    </row>
    <row r="80" spans="1:2" ht="12.75" customHeight="1">
      <c r="A80" s="378" t="s">
        <v>522</v>
      </c>
      <c r="B80" s="383">
        <v>125594.64</v>
      </c>
    </row>
    <row r="81" spans="1:2" ht="12.75">
      <c r="A81" s="378"/>
      <c r="B81" s="383"/>
    </row>
    <row r="82" spans="1:2" ht="12.75">
      <c r="A82" s="48" t="s">
        <v>534</v>
      </c>
      <c r="B82" s="135">
        <v>0</v>
      </c>
    </row>
    <row r="83" spans="1:2" ht="12.75">
      <c r="A83" s="136" t="s">
        <v>163</v>
      </c>
      <c r="B83" s="134">
        <f>SUM(B80:B82)</f>
        <v>125594.64</v>
      </c>
    </row>
    <row r="84" spans="1:2" ht="24.75" customHeight="1">
      <c r="A84" s="362" t="s">
        <v>227</v>
      </c>
      <c r="B84" s="362"/>
    </row>
    <row r="85" spans="1:2" ht="12.75" customHeight="1">
      <c r="A85" s="378" t="s">
        <v>522</v>
      </c>
      <c r="B85" s="383">
        <v>579414.751</v>
      </c>
    </row>
    <row r="86" spans="1:2" ht="12.75">
      <c r="A86" s="378"/>
      <c r="B86" s="383"/>
    </row>
    <row r="87" spans="1:2" ht="12.75">
      <c r="A87" s="48" t="s">
        <v>534</v>
      </c>
      <c r="B87" s="135">
        <v>79499.54</v>
      </c>
    </row>
    <row r="88" spans="1:2" ht="12.75">
      <c r="A88" s="136" t="s">
        <v>163</v>
      </c>
      <c r="B88" s="137">
        <f>SUM(B85:B87)</f>
        <v>658914.2910000001</v>
      </c>
    </row>
    <row r="89" spans="1:2" ht="25.5" customHeight="1">
      <c r="A89" s="362" t="s">
        <v>233</v>
      </c>
      <c r="B89" s="362"/>
    </row>
    <row r="90" spans="1:2" ht="12.75" customHeight="1">
      <c r="A90" s="378" t="s">
        <v>522</v>
      </c>
      <c r="B90" s="383">
        <v>746541.42</v>
      </c>
    </row>
    <row r="91" spans="1:2" ht="12.75">
      <c r="A91" s="378"/>
      <c r="B91" s="383"/>
    </row>
    <row r="92" spans="1:2" ht="12.75">
      <c r="A92" s="23" t="s">
        <v>537</v>
      </c>
      <c r="B92" s="138">
        <v>30868.42</v>
      </c>
    </row>
    <row r="93" spans="1:2" ht="12.75">
      <c r="A93" s="48" t="s">
        <v>534</v>
      </c>
      <c r="B93" s="135">
        <v>158169.39</v>
      </c>
    </row>
    <row r="94" spans="1:2" ht="12.75">
      <c r="A94" s="136" t="s">
        <v>163</v>
      </c>
      <c r="B94" s="134">
        <f>SUM(B90:B93)</f>
        <v>935579.2300000001</v>
      </c>
    </row>
    <row r="95" spans="1:2" ht="29.25" customHeight="1">
      <c r="A95" s="384" t="s">
        <v>239</v>
      </c>
      <c r="B95" s="384"/>
    </row>
    <row r="96" spans="1:2" ht="12.75" customHeight="1">
      <c r="A96" s="378" t="s">
        <v>522</v>
      </c>
      <c r="B96" s="383">
        <v>437346.31</v>
      </c>
    </row>
    <row r="97" spans="1:2" ht="12.75">
      <c r="A97" s="378"/>
      <c r="B97" s="383"/>
    </row>
    <row r="98" spans="1:2" ht="12.75">
      <c r="A98" s="48" t="s">
        <v>534</v>
      </c>
      <c r="B98" s="139">
        <v>158560.74</v>
      </c>
    </row>
    <row r="99" spans="1:2" ht="12.75">
      <c r="A99" s="131" t="s">
        <v>163</v>
      </c>
      <c r="B99" s="140">
        <f>SUM(B96:B98)</f>
        <v>595907.05</v>
      </c>
    </row>
    <row r="100" spans="1:2" ht="12.75" customHeight="1">
      <c r="A100" s="362" t="s">
        <v>244</v>
      </c>
      <c r="B100" s="362"/>
    </row>
    <row r="101" spans="1:2" ht="12.75" customHeight="1">
      <c r="A101" s="378" t="s">
        <v>522</v>
      </c>
      <c r="B101" s="383">
        <v>859260.82</v>
      </c>
    </row>
    <row r="102" spans="1:2" ht="12.75">
      <c r="A102" s="378"/>
      <c r="B102" s="383"/>
    </row>
    <row r="103" spans="1:2" ht="12.75">
      <c r="A103" s="48" t="s">
        <v>534</v>
      </c>
      <c r="B103" s="135">
        <v>39825.42</v>
      </c>
    </row>
    <row r="104" spans="1:2" ht="12.75">
      <c r="A104" s="136" t="s">
        <v>163</v>
      </c>
      <c r="B104" s="134">
        <f>SUM(B101:B103)</f>
        <v>899086.24</v>
      </c>
    </row>
    <row r="105" spans="1:2" ht="25.5" customHeight="1">
      <c r="A105" s="362" t="s">
        <v>254</v>
      </c>
      <c r="B105" s="362"/>
    </row>
    <row r="106" spans="1:2" ht="12.75" customHeight="1">
      <c r="A106" s="378" t="s">
        <v>522</v>
      </c>
      <c r="B106" s="383">
        <v>818838</v>
      </c>
    </row>
    <row r="107" spans="1:2" ht="12.75">
      <c r="A107" s="378"/>
      <c r="B107" s="383"/>
    </row>
    <row r="108" spans="1:2" ht="12.75">
      <c r="A108" s="48" t="s">
        <v>534</v>
      </c>
      <c r="B108" s="135">
        <v>127239.94</v>
      </c>
    </row>
    <row r="109" spans="1:2" ht="12.75">
      <c r="A109" s="48" t="s">
        <v>538</v>
      </c>
      <c r="B109" s="135">
        <v>3832.06</v>
      </c>
    </row>
    <row r="110" spans="1:2" ht="12.75">
      <c r="A110" s="48" t="s">
        <v>537</v>
      </c>
      <c r="B110" s="135">
        <v>24072.91</v>
      </c>
    </row>
    <row r="111" spans="1:2" ht="12.75">
      <c r="A111" s="136" t="s">
        <v>163</v>
      </c>
      <c r="B111" s="134">
        <f>SUM(B106:B110)</f>
        <v>973982.91</v>
      </c>
    </row>
    <row r="112" spans="1:2" ht="24.75" customHeight="1">
      <c r="A112" s="362" t="s">
        <v>260</v>
      </c>
      <c r="B112" s="362"/>
    </row>
    <row r="113" spans="1:2" ht="12.75" customHeight="1">
      <c r="A113" s="387" t="s">
        <v>522</v>
      </c>
      <c r="B113" s="379">
        <v>604374.7</v>
      </c>
    </row>
    <row r="114" spans="1:2" ht="12.75">
      <c r="A114" s="387"/>
      <c r="B114" s="379"/>
    </row>
    <row r="115" spans="1:2" ht="12.75">
      <c r="A115" s="141" t="s">
        <v>534</v>
      </c>
      <c r="B115" s="135">
        <v>60998.91</v>
      </c>
    </row>
    <row r="116" spans="1:2" ht="12.75">
      <c r="A116" s="131" t="s">
        <v>163</v>
      </c>
      <c r="B116" s="140">
        <f>SUM(B113:B115)</f>
        <v>665373.61</v>
      </c>
    </row>
    <row r="117" spans="1:2" ht="26.25" customHeight="1">
      <c r="A117" s="362" t="s">
        <v>268</v>
      </c>
      <c r="B117" s="362"/>
    </row>
    <row r="118" spans="1:2" ht="12.75" customHeight="1">
      <c r="A118" s="385" t="s">
        <v>522</v>
      </c>
      <c r="B118" s="383">
        <v>1167700</v>
      </c>
    </row>
    <row r="119" spans="1:2" ht="12.75">
      <c r="A119" s="385"/>
      <c r="B119" s="383"/>
    </row>
    <row r="120" spans="1:2" ht="12.75">
      <c r="A120" s="48" t="s">
        <v>534</v>
      </c>
      <c r="B120" s="135">
        <v>135960.1</v>
      </c>
    </row>
    <row r="121" spans="1:2" ht="12.75">
      <c r="A121" s="136" t="s">
        <v>163</v>
      </c>
      <c r="B121" s="134">
        <f>SUM(B118:B120)</f>
        <v>1303660.1</v>
      </c>
    </row>
    <row r="122" spans="1:2" ht="24" customHeight="1">
      <c r="A122" s="362" t="s">
        <v>276</v>
      </c>
      <c r="B122" s="362"/>
    </row>
    <row r="123" spans="1:2" ht="12.75" customHeight="1">
      <c r="A123" s="378" t="s">
        <v>522</v>
      </c>
      <c r="B123" s="383">
        <v>1337647.29</v>
      </c>
    </row>
    <row r="124" spans="1:2" ht="12.75">
      <c r="A124" s="378"/>
      <c r="B124" s="383"/>
    </row>
    <row r="125" spans="1:2" ht="12.75">
      <c r="A125" s="48" t="s">
        <v>534</v>
      </c>
      <c r="B125" s="135">
        <v>108095.32</v>
      </c>
    </row>
    <row r="126" spans="1:2" ht="12.75">
      <c r="A126" s="136" t="s">
        <v>163</v>
      </c>
      <c r="B126" s="134">
        <f>SUM(B123:B125)</f>
        <v>1445742.61</v>
      </c>
    </row>
    <row r="127" spans="1:2" ht="24.75" customHeight="1">
      <c r="A127" s="362" t="s">
        <v>289</v>
      </c>
      <c r="B127" s="362"/>
    </row>
    <row r="128" spans="1:2" ht="12.75" customHeight="1">
      <c r="A128" s="378" t="s">
        <v>522</v>
      </c>
      <c r="B128" s="383">
        <v>708794.53</v>
      </c>
    </row>
    <row r="129" spans="1:2" ht="12.75">
      <c r="A129" s="378"/>
      <c r="B129" s="383"/>
    </row>
    <row r="130" spans="1:2" ht="12.75">
      <c r="A130" s="48" t="s">
        <v>534</v>
      </c>
      <c r="B130" s="135">
        <v>81613.11</v>
      </c>
    </row>
    <row r="131" spans="1:2" ht="12.75">
      <c r="A131" s="136" t="s">
        <v>163</v>
      </c>
      <c r="B131" s="134">
        <f>SUM(B128:B130)</f>
        <v>790407.64</v>
      </c>
    </row>
    <row r="132" spans="1:2" ht="24.75" customHeight="1">
      <c r="A132" s="362" t="s">
        <v>295</v>
      </c>
      <c r="B132" s="362"/>
    </row>
    <row r="133" spans="1:2" ht="12.75" customHeight="1">
      <c r="A133" s="378" t="s">
        <v>522</v>
      </c>
      <c r="B133" s="383">
        <v>1388466.87</v>
      </c>
    </row>
    <row r="134" spans="1:2" ht="12.75">
      <c r="A134" s="378"/>
      <c r="B134" s="383"/>
    </row>
    <row r="135" spans="1:2" ht="12.75">
      <c r="A135" s="23" t="s">
        <v>539</v>
      </c>
      <c r="B135" s="138">
        <v>29763.54</v>
      </c>
    </row>
    <row r="136" spans="1:2" ht="12.75">
      <c r="A136" s="23" t="s">
        <v>540</v>
      </c>
      <c r="B136" s="138">
        <v>31783.31</v>
      </c>
    </row>
    <row r="137" spans="1:2" ht="12.75">
      <c r="A137" s="23" t="s">
        <v>541</v>
      </c>
      <c r="B137" s="138">
        <v>13346.74</v>
      </c>
    </row>
    <row r="138" spans="1:2" ht="12.75">
      <c r="A138" s="48" t="s">
        <v>534</v>
      </c>
      <c r="B138" s="135">
        <v>206318.08</v>
      </c>
    </row>
    <row r="139" spans="1:2" ht="12.75">
      <c r="A139" s="136" t="s">
        <v>163</v>
      </c>
      <c r="B139" s="134">
        <f>SUM(B133:B138)</f>
        <v>1669678.5400000003</v>
      </c>
    </row>
    <row r="140" spans="1:2" ht="24.75" customHeight="1">
      <c r="A140" s="362" t="s">
        <v>306</v>
      </c>
      <c r="B140" s="362"/>
    </row>
    <row r="141" spans="1:2" ht="12.75" customHeight="1">
      <c r="A141" s="378" t="s">
        <v>522</v>
      </c>
      <c r="B141" s="383">
        <v>1948738.3</v>
      </c>
    </row>
    <row r="142" spans="1:2" ht="12.75">
      <c r="A142" s="378"/>
      <c r="B142" s="383"/>
    </row>
    <row r="143" spans="1:2" ht="12.75">
      <c r="A143" s="48" t="s">
        <v>534</v>
      </c>
      <c r="B143" s="135">
        <v>90430.03</v>
      </c>
    </row>
    <row r="144" spans="1:2" ht="12.75">
      <c r="A144" s="136" t="s">
        <v>163</v>
      </c>
      <c r="B144" s="134">
        <f>SUM(B141:B143)</f>
        <v>2039168.33</v>
      </c>
    </row>
    <row r="145" spans="1:2" ht="28.5" customHeight="1">
      <c r="A145" s="362" t="s">
        <v>337</v>
      </c>
      <c r="B145" s="362"/>
    </row>
    <row r="146" spans="1:2" ht="12.75" customHeight="1">
      <c r="A146" s="385" t="s">
        <v>522</v>
      </c>
      <c r="B146" s="383">
        <v>1472757.89</v>
      </c>
    </row>
    <row r="147" spans="1:2" ht="12.75">
      <c r="A147" s="385"/>
      <c r="B147" s="383"/>
    </row>
    <row r="148" spans="1:2" ht="12.75">
      <c r="A148" s="48" t="s">
        <v>534</v>
      </c>
      <c r="B148" s="135">
        <v>65383.39</v>
      </c>
    </row>
    <row r="149" spans="1:2" ht="12.75">
      <c r="A149" s="136" t="s">
        <v>163</v>
      </c>
      <c r="B149" s="134">
        <f>SUM(B146:B148)</f>
        <v>1538141.2799999998</v>
      </c>
    </row>
    <row r="150" spans="1:2" ht="27" customHeight="1">
      <c r="A150" s="362" t="s">
        <v>355</v>
      </c>
      <c r="B150" s="362"/>
    </row>
    <row r="151" spans="1:2" ht="12.75" customHeight="1">
      <c r="A151" s="378" t="s">
        <v>522</v>
      </c>
      <c r="B151" s="383">
        <v>1981585.176</v>
      </c>
    </row>
    <row r="152" spans="1:2" ht="12.75">
      <c r="A152" s="378"/>
      <c r="B152" s="383"/>
    </row>
    <row r="153" spans="1:2" ht="12.75">
      <c r="A153" s="48" t="s">
        <v>534</v>
      </c>
      <c r="B153" s="135">
        <v>113880.96</v>
      </c>
    </row>
    <row r="154" spans="1:2" ht="12.75">
      <c r="A154" s="136" t="s">
        <v>163</v>
      </c>
      <c r="B154" s="132">
        <f>SUM(B151:B153)</f>
        <v>2095466.136</v>
      </c>
    </row>
    <row r="155" spans="1:2" ht="25.5" customHeight="1">
      <c r="A155" s="362" t="s">
        <v>360</v>
      </c>
      <c r="B155" s="362"/>
    </row>
    <row r="156" spans="1:2" ht="12.75" customHeight="1">
      <c r="A156" s="388" t="s">
        <v>542</v>
      </c>
      <c r="B156" s="389">
        <v>264727.5</v>
      </c>
    </row>
    <row r="157" spans="1:2" ht="12.75">
      <c r="A157" s="388"/>
      <c r="B157" s="389"/>
    </row>
    <row r="158" spans="1:2" ht="12.75">
      <c r="A158" s="142" t="s">
        <v>534</v>
      </c>
      <c r="B158" s="143">
        <v>98697.83</v>
      </c>
    </row>
    <row r="159" spans="1:2" ht="12.75">
      <c r="A159" s="144" t="s">
        <v>163</v>
      </c>
      <c r="B159" s="145">
        <f>SUM(B156:B158)</f>
        <v>363425.33</v>
      </c>
    </row>
    <row r="160" spans="1:2" ht="27.75" customHeight="1">
      <c r="A160" s="362" t="s">
        <v>375</v>
      </c>
      <c r="B160" s="362"/>
    </row>
    <row r="161" spans="1:2" ht="33.75">
      <c r="A161" s="67" t="s">
        <v>543</v>
      </c>
      <c r="B161" s="146" t="s">
        <v>0</v>
      </c>
    </row>
    <row r="162" spans="1:2" ht="12.75">
      <c r="A162" s="19" t="s">
        <v>544</v>
      </c>
      <c r="B162" s="135">
        <v>137620.11</v>
      </c>
    </row>
    <row r="163" spans="1:2" ht="22.5">
      <c r="A163" s="19" t="s">
        <v>545</v>
      </c>
      <c r="B163" s="135">
        <v>545061.99</v>
      </c>
    </row>
    <row r="164" spans="1:2" ht="12.75">
      <c r="A164" s="19" t="s">
        <v>546</v>
      </c>
      <c r="B164" s="135">
        <v>318280.54</v>
      </c>
    </row>
    <row r="165" spans="1:2" ht="12.75">
      <c r="A165" s="19" t="s">
        <v>547</v>
      </c>
      <c r="B165" s="135">
        <v>936036.96</v>
      </c>
    </row>
    <row r="166" spans="1:2" ht="12.75">
      <c r="A166" s="19" t="s">
        <v>548</v>
      </c>
      <c r="B166" s="135">
        <v>551102.19</v>
      </c>
    </row>
    <row r="167" spans="1:2" ht="12.75">
      <c r="A167" s="19" t="s">
        <v>549</v>
      </c>
      <c r="B167" s="135">
        <v>115706.89</v>
      </c>
    </row>
    <row r="168" spans="1:2" ht="12.75">
      <c r="A168" s="19" t="s">
        <v>550</v>
      </c>
      <c r="B168" s="135">
        <v>82223.93</v>
      </c>
    </row>
    <row r="169" spans="1:2" ht="12.75">
      <c r="A169" s="19" t="s">
        <v>551</v>
      </c>
      <c r="B169" s="135">
        <v>1701054.28</v>
      </c>
    </row>
    <row r="170" spans="1:2" ht="12.75">
      <c r="A170" s="19" t="s">
        <v>552</v>
      </c>
      <c r="B170" s="135">
        <v>48485.18</v>
      </c>
    </row>
    <row r="171" spans="1:2" ht="12.75">
      <c r="A171" s="13" t="s">
        <v>534</v>
      </c>
      <c r="B171" s="147" t="s">
        <v>405</v>
      </c>
    </row>
    <row r="172" spans="1:2" ht="12.75">
      <c r="A172" s="148" t="s">
        <v>163</v>
      </c>
      <c r="B172" s="140">
        <f>SUM(B161:B171)</f>
        <v>4435572.07</v>
      </c>
    </row>
    <row r="173" spans="1:2" ht="27.75" customHeight="1">
      <c r="A173" s="362" t="s">
        <v>410</v>
      </c>
      <c r="B173" s="362"/>
    </row>
    <row r="174" spans="1:2" ht="12.75" customHeight="1">
      <c r="A174" s="378" t="s">
        <v>522</v>
      </c>
      <c r="B174" s="379">
        <v>386488.39</v>
      </c>
    </row>
    <row r="175" spans="1:2" ht="12.75">
      <c r="A175" s="378"/>
      <c r="B175" s="379"/>
    </row>
    <row r="176" spans="1:2" ht="12.75">
      <c r="A176" s="48" t="s">
        <v>534</v>
      </c>
      <c r="B176" s="128" t="s">
        <v>405</v>
      </c>
    </row>
    <row r="177" spans="1:2" ht="12.75">
      <c r="A177" s="136" t="s">
        <v>163</v>
      </c>
      <c r="B177" s="134">
        <f>SUM(B174:B176)</f>
        <v>386488.39</v>
      </c>
    </row>
    <row r="178" spans="1:2" ht="25.5" customHeight="1">
      <c r="A178" s="362" t="s">
        <v>419</v>
      </c>
      <c r="B178" s="362"/>
    </row>
    <row r="179" spans="1:2" ht="12.75" customHeight="1">
      <c r="A179" s="378" t="s">
        <v>522</v>
      </c>
      <c r="B179" s="379">
        <v>1836957.91</v>
      </c>
    </row>
    <row r="180" spans="1:2" ht="12.75">
      <c r="A180" s="378"/>
      <c r="B180" s="379"/>
    </row>
    <row r="181" spans="1:2" ht="12.75">
      <c r="A181" s="13" t="s">
        <v>534</v>
      </c>
      <c r="B181" s="128" t="s">
        <v>405</v>
      </c>
    </row>
    <row r="182" spans="1:2" ht="12.75">
      <c r="A182" s="136" t="s">
        <v>163</v>
      </c>
      <c r="B182" s="132">
        <f>SUM(B179)</f>
        <v>1836957.91</v>
      </c>
    </row>
    <row r="183" spans="1:2" ht="25.5" customHeight="1">
      <c r="A183" s="362" t="s">
        <v>428</v>
      </c>
      <c r="B183" s="362"/>
    </row>
    <row r="184" spans="1:2" ht="12.75" customHeight="1">
      <c r="A184" s="378" t="s">
        <v>522</v>
      </c>
      <c r="B184" s="379">
        <v>1401217.53</v>
      </c>
    </row>
    <row r="185" spans="1:2" ht="12.75">
      <c r="A185" s="378"/>
      <c r="B185" s="379"/>
    </row>
    <row r="186" spans="1:2" ht="12.75">
      <c r="A186" s="48" t="s">
        <v>534</v>
      </c>
      <c r="B186" s="128" t="s">
        <v>405</v>
      </c>
    </row>
    <row r="187" spans="1:2" ht="12.75">
      <c r="A187" s="136" t="s">
        <v>163</v>
      </c>
      <c r="B187" s="134">
        <f>SUM(B184:B186)</f>
        <v>1401217.53</v>
      </c>
    </row>
    <row r="188" spans="1:2" ht="12.75" customHeight="1">
      <c r="A188" s="362" t="s">
        <v>435</v>
      </c>
      <c r="B188" s="362"/>
    </row>
    <row r="189" spans="1:2" ht="12.75" customHeight="1">
      <c r="A189" s="385" t="s">
        <v>522</v>
      </c>
      <c r="B189" s="383">
        <v>214395.71</v>
      </c>
    </row>
    <row r="190" spans="1:2" ht="12.75">
      <c r="A190" s="385"/>
      <c r="B190" s="383"/>
    </row>
    <row r="191" spans="1:2" ht="12.75">
      <c r="A191" s="48" t="s">
        <v>534</v>
      </c>
      <c r="B191" s="135">
        <v>0</v>
      </c>
    </row>
    <row r="192" spans="1:2" ht="12.75">
      <c r="A192" s="136" t="s">
        <v>163</v>
      </c>
      <c r="B192" s="134">
        <f>SUM(B189:B191)</f>
        <v>214395.71</v>
      </c>
    </row>
    <row r="193" spans="1:2" ht="27" customHeight="1">
      <c r="A193" s="362" t="s">
        <v>441</v>
      </c>
      <c r="B193" s="362"/>
    </row>
    <row r="194" spans="1:2" ht="12.75" customHeight="1">
      <c r="A194" s="378" t="s">
        <v>522</v>
      </c>
      <c r="B194" s="379">
        <v>101201.19</v>
      </c>
    </row>
    <row r="195" spans="1:2" ht="12.75">
      <c r="A195" s="378"/>
      <c r="B195" s="379"/>
    </row>
    <row r="196" spans="1:2" ht="12.75">
      <c r="A196" s="48" t="s">
        <v>534</v>
      </c>
      <c r="B196" s="128" t="s">
        <v>405</v>
      </c>
    </row>
    <row r="197" spans="1:2" ht="12.75">
      <c r="A197" s="136" t="s">
        <v>163</v>
      </c>
      <c r="B197" s="134">
        <f>SUM(B194:B196)</f>
        <v>101201.19</v>
      </c>
    </row>
    <row r="198" spans="1:2" ht="12.75" customHeight="1">
      <c r="A198" s="362" t="s">
        <v>444</v>
      </c>
      <c r="B198" s="362"/>
    </row>
    <row r="199" spans="1:2" ht="12.75" customHeight="1">
      <c r="A199" s="378" t="s">
        <v>522</v>
      </c>
      <c r="B199" s="383">
        <v>251829.46</v>
      </c>
    </row>
    <row r="200" spans="1:2" ht="12.75">
      <c r="A200" s="378"/>
      <c r="B200" s="383"/>
    </row>
    <row r="201" spans="1:2" ht="12.75">
      <c r="A201" s="48" t="s">
        <v>534</v>
      </c>
      <c r="B201" s="135">
        <v>2301.95</v>
      </c>
    </row>
    <row r="202" spans="1:2" ht="12.75">
      <c r="A202" s="136" t="s">
        <v>163</v>
      </c>
      <c r="B202" s="134">
        <f>SUM(B199:B201)</f>
        <v>254131.41</v>
      </c>
    </row>
    <row r="203" spans="1:2" ht="12.75" customHeight="1">
      <c r="A203" s="362" t="s">
        <v>448</v>
      </c>
      <c r="B203" s="362"/>
    </row>
    <row r="204" spans="1:2" ht="12.75" customHeight="1">
      <c r="A204" s="378" t="s">
        <v>522</v>
      </c>
      <c r="B204" s="379">
        <v>46645.64</v>
      </c>
    </row>
    <row r="205" spans="1:2" ht="12.75">
      <c r="A205" s="378"/>
      <c r="B205" s="379"/>
    </row>
    <row r="206" spans="1:2" ht="12.75">
      <c r="A206" s="48" t="s">
        <v>534</v>
      </c>
      <c r="B206" s="128" t="s">
        <v>405</v>
      </c>
    </row>
    <row r="207" spans="1:2" ht="12.75">
      <c r="A207" s="136" t="s">
        <v>163</v>
      </c>
      <c r="B207" s="134">
        <f>SUM(B204:B206)</f>
        <v>46645.64</v>
      </c>
    </row>
    <row r="208" spans="1:2" ht="12.75" customHeight="1">
      <c r="A208" s="362" t="s">
        <v>451</v>
      </c>
      <c r="B208" s="362"/>
    </row>
    <row r="209" spans="1:2" ht="12.75" customHeight="1">
      <c r="A209" s="378" t="s">
        <v>522</v>
      </c>
      <c r="B209" s="379">
        <v>393243.12</v>
      </c>
    </row>
    <row r="210" spans="1:2" ht="12.75">
      <c r="A210" s="378"/>
      <c r="B210" s="379"/>
    </row>
    <row r="211" spans="1:2" ht="12.75">
      <c r="A211" s="48" t="s">
        <v>534</v>
      </c>
      <c r="B211" s="128" t="s">
        <v>405</v>
      </c>
    </row>
    <row r="212" spans="1:2" ht="12.75">
      <c r="A212" s="136" t="s">
        <v>163</v>
      </c>
      <c r="B212" s="134">
        <f>SUM(B209:B211)</f>
        <v>393243.12</v>
      </c>
    </row>
    <row r="213" spans="1:2" ht="12.75" customHeight="1">
      <c r="A213" s="362" t="s">
        <v>459</v>
      </c>
      <c r="B213" s="362"/>
    </row>
    <row r="214" spans="1:2" ht="12.75" customHeight="1">
      <c r="A214" s="385" t="s">
        <v>522</v>
      </c>
      <c r="B214" s="383">
        <v>616651.44</v>
      </c>
    </row>
    <row r="215" spans="1:2" ht="12.75">
      <c r="A215" s="385"/>
      <c r="B215" s="383"/>
    </row>
    <row r="216" spans="1:2" ht="12.75">
      <c r="A216" s="48" t="s">
        <v>534</v>
      </c>
      <c r="B216" s="135">
        <v>38790.39</v>
      </c>
    </row>
    <row r="217" spans="1:2" ht="12.75">
      <c r="A217" s="136" t="s">
        <v>163</v>
      </c>
      <c r="B217" s="134">
        <f>SUM(B214:B216)</f>
        <v>655441.83</v>
      </c>
    </row>
    <row r="218" spans="1:2" ht="25.5" customHeight="1">
      <c r="A218" s="384" t="s">
        <v>464</v>
      </c>
      <c r="B218" s="384"/>
    </row>
    <row r="219" spans="1:2" ht="12.75" customHeight="1">
      <c r="A219" s="378" t="s">
        <v>522</v>
      </c>
      <c r="B219" s="379">
        <v>407908.09</v>
      </c>
    </row>
    <row r="220" spans="1:2" ht="12.75">
      <c r="A220" s="378"/>
      <c r="B220" s="379"/>
    </row>
    <row r="221" spans="1:2" ht="12.75">
      <c r="A221" s="48" t="s">
        <v>534</v>
      </c>
      <c r="B221" s="128" t="s">
        <v>405</v>
      </c>
    </row>
    <row r="222" spans="1:2" ht="12.75">
      <c r="A222" s="136" t="s">
        <v>163</v>
      </c>
      <c r="B222" s="134">
        <f>SUM(B219:B221)</f>
        <v>407908.09</v>
      </c>
    </row>
    <row r="223" spans="1:2" ht="12.75" customHeight="1">
      <c r="A223" s="362" t="s">
        <v>470</v>
      </c>
      <c r="B223" s="362"/>
    </row>
    <row r="224" spans="1:2" ht="12.75" customHeight="1">
      <c r="A224" s="378" t="s">
        <v>522</v>
      </c>
      <c r="B224" s="383">
        <v>132700</v>
      </c>
    </row>
    <row r="225" spans="1:2" ht="12.75">
      <c r="A225" s="378"/>
      <c r="B225" s="383"/>
    </row>
    <row r="226" spans="1:2" ht="12.75">
      <c r="A226" s="48" t="s">
        <v>534</v>
      </c>
      <c r="B226" s="135" t="s">
        <v>16</v>
      </c>
    </row>
    <row r="227" spans="1:2" ht="12.75">
      <c r="A227" s="136" t="s">
        <v>163</v>
      </c>
      <c r="B227" s="134">
        <f>SUM(B224:B226)</f>
        <v>132700</v>
      </c>
    </row>
    <row r="228" spans="1:2" ht="12.75" customHeight="1">
      <c r="A228" s="362" t="s">
        <v>474</v>
      </c>
      <c r="B228" s="362"/>
    </row>
    <row r="229" spans="1:2" ht="12.75" customHeight="1">
      <c r="A229" s="378" t="s">
        <v>522</v>
      </c>
      <c r="B229" s="379">
        <v>222045.99</v>
      </c>
    </row>
    <row r="230" spans="1:2" ht="12.75">
      <c r="A230" s="378"/>
      <c r="B230" s="379"/>
    </row>
    <row r="231" spans="1:2" ht="12.75">
      <c r="A231" s="48" t="s">
        <v>534</v>
      </c>
      <c r="B231" s="128">
        <v>0</v>
      </c>
    </row>
    <row r="232" spans="1:2" ht="12.75">
      <c r="A232" s="136" t="s">
        <v>163</v>
      </c>
      <c r="B232" s="134">
        <f>SUM(B229:B231)</f>
        <v>222045.99</v>
      </c>
    </row>
    <row r="233" spans="1:2" ht="12.75" customHeight="1">
      <c r="A233" s="384" t="s">
        <v>479</v>
      </c>
      <c r="B233" s="384"/>
    </row>
    <row r="234" spans="1:2" ht="12.75" customHeight="1">
      <c r="A234" s="378" t="s">
        <v>522</v>
      </c>
      <c r="B234" s="383">
        <v>1348022.26</v>
      </c>
    </row>
    <row r="235" spans="1:2" ht="12.75">
      <c r="A235" s="378"/>
      <c r="B235" s="383"/>
    </row>
    <row r="236" spans="1:2" ht="12.75">
      <c r="A236" s="48" t="s">
        <v>553</v>
      </c>
      <c r="B236" s="135">
        <v>2109104.65</v>
      </c>
    </row>
    <row r="237" spans="1:2" ht="12.75">
      <c r="A237" s="136" t="s">
        <v>163</v>
      </c>
      <c r="B237" s="134">
        <f>SUM(B234:B236)</f>
        <v>3457126.91</v>
      </c>
    </row>
    <row r="238" spans="1:2" ht="26.25" customHeight="1">
      <c r="A238" s="362" t="s">
        <v>487</v>
      </c>
      <c r="B238" s="362"/>
    </row>
    <row r="239" spans="1:2" ht="12.75" customHeight="1">
      <c r="A239" s="378" t="s">
        <v>522</v>
      </c>
      <c r="B239" s="383">
        <v>231547.46</v>
      </c>
    </row>
    <row r="240" spans="1:2" ht="12.75">
      <c r="A240" s="378"/>
      <c r="B240" s="383"/>
    </row>
    <row r="241" spans="1:2" ht="12.75">
      <c r="A241" s="48" t="s">
        <v>534</v>
      </c>
      <c r="B241" s="135">
        <v>2567111.97</v>
      </c>
    </row>
    <row r="242" spans="1:2" ht="12.75">
      <c r="A242" s="136" t="s">
        <v>163</v>
      </c>
      <c r="B242" s="134">
        <f>SUM(B239:B241)</f>
        <v>2798659.43</v>
      </c>
    </row>
    <row r="243" spans="1:2" ht="12.75" customHeight="1">
      <c r="A243" s="384" t="s">
        <v>497</v>
      </c>
      <c r="B243" s="384"/>
    </row>
    <row r="244" spans="1:2" ht="12.75" customHeight="1">
      <c r="A244" s="378" t="s">
        <v>522</v>
      </c>
      <c r="B244" s="379">
        <v>38793.21</v>
      </c>
    </row>
    <row r="245" spans="1:2" ht="12.75">
      <c r="A245" s="378"/>
      <c r="B245" s="379"/>
    </row>
    <row r="246" spans="1:2" ht="12.75">
      <c r="A246" s="48" t="s">
        <v>534</v>
      </c>
      <c r="B246" s="128" t="s">
        <v>405</v>
      </c>
    </row>
    <row r="247" spans="1:2" ht="12.75">
      <c r="A247" s="136" t="s">
        <v>163</v>
      </c>
      <c r="B247" s="134">
        <f>SUM(B244:B246)</f>
        <v>38793.21</v>
      </c>
    </row>
    <row r="248" spans="1:4" ht="12.75">
      <c r="A248" s="149" t="s">
        <v>554</v>
      </c>
      <c r="B248" s="150">
        <f>B26+B33+B38+B43+B48+B53+B58+B63+B68+B73+B78+B83+B88+B94+B99+B104+B111+B116+B121+B126+B131+B139+B144+B149+B154+B159+B172+B177+B182+B187+B192+B197+B202+B207+B212+B217+B222+B227+B232+B237+B242+B247</f>
        <v>37772869.547000006</v>
      </c>
      <c r="C248" s="151"/>
      <c r="D248" s="151"/>
    </row>
  </sheetData>
  <sheetProtection selectLockedCells="1" selectUnlockedCells="1"/>
  <mergeCells count="129">
    <mergeCell ref="A238:B238"/>
    <mergeCell ref="A239:A240"/>
    <mergeCell ref="B239:B240"/>
    <mergeCell ref="A243:B243"/>
    <mergeCell ref="A244:A245"/>
    <mergeCell ref="B244:B245"/>
    <mergeCell ref="A228:B228"/>
    <mergeCell ref="A229:A230"/>
    <mergeCell ref="B229:B230"/>
    <mergeCell ref="A233:B233"/>
    <mergeCell ref="A234:A235"/>
    <mergeCell ref="B234:B235"/>
    <mergeCell ref="A218:B218"/>
    <mergeCell ref="A219:A220"/>
    <mergeCell ref="B219:B220"/>
    <mergeCell ref="A223:B223"/>
    <mergeCell ref="A224:A225"/>
    <mergeCell ref="B224:B225"/>
    <mergeCell ref="A208:B208"/>
    <mergeCell ref="A209:A210"/>
    <mergeCell ref="B209:B210"/>
    <mergeCell ref="A213:B213"/>
    <mergeCell ref="A214:A215"/>
    <mergeCell ref="B214:B215"/>
    <mergeCell ref="A198:B198"/>
    <mergeCell ref="A199:A200"/>
    <mergeCell ref="B199:B200"/>
    <mergeCell ref="A203:B203"/>
    <mergeCell ref="A204:A205"/>
    <mergeCell ref="B204:B205"/>
    <mergeCell ref="A188:B188"/>
    <mergeCell ref="A189:A190"/>
    <mergeCell ref="B189:B190"/>
    <mergeCell ref="A193:B193"/>
    <mergeCell ref="A194:A195"/>
    <mergeCell ref="B194:B195"/>
    <mergeCell ref="A178:B178"/>
    <mergeCell ref="A179:A180"/>
    <mergeCell ref="B179:B180"/>
    <mergeCell ref="A183:B183"/>
    <mergeCell ref="A184:A185"/>
    <mergeCell ref="B184:B185"/>
    <mergeCell ref="A155:B155"/>
    <mergeCell ref="A156:A157"/>
    <mergeCell ref="B156:B157"/>
    <mergeCell ref="A160:B160"/>
    <mergeCell ref="A173:B173"/>
    <mergeCell ref="A174:A175"/>
    <mergeCell ref="B174:B175"/>
    <mergeCell ref="A145:B145"/>
    <mergeCell ref="A146:A147"/>
    <mergeCell ref="B146:B147"/>
    <mergeCell ref="A150:B150"/>
    <mergeCell ref="A151:A152"/>
    <mergeCell ref="B151:B152"/>
    <mergeCell ref="A132:B132"/>
    <mergeCell ref="A133:A134"/>
    <mergeCell ref="B133:B134"/>
    <mergeCell ref="A140:B140"/>
    <mergeCell ref="A141:A142"/>
    <mergeCell ref="B141:B142"/>
    <mergeCell ref="A122:B122"/>
    <mergeCell ref="A123:A124"/>
    <mergeCell ref="B123:B124"/>
    <mergeCell ref="A127:B127"/>
    <mergeCell ref="A128:A129"/>
    <mergeCell ref="B128:B129"/>
    <mergeCell ref="A112:B112"/>
    <mergeCell ref="A113:A114"/>
    <mergeCell ref="B113:B114"/>
    <mergeCell ref="A117:B117"/>
    <mergeCell ref="A118:A119"/>
    <mergeCell ref="B118:B119"/>
    <mergeCell ref="A100:B100"/>
    <mergeCell ref="A101:A102"/>
    <mergeCell ref="B101:B102"/>
    <mergeCell ref="A105:B105"/>
    <mergeCell ref="A106:A107"/>
    <mergeCell ref="B106:B107"/>
    <mergeCell ref="A89:B89"/>
    <mergeCell ref="A90:A91"/>
    <mergeCell ref="B90:B91"/>
    <mergeCell ref="A95:B95"/>
    <mergeCell ref="A96:A97"/>
    <mergeCell ref="B96:B97"/>
    <mergeCell ref="A79:B79"/>
    <mergeCell ref="A80:A81"/>
    <mergeCell ref="B80:B81"/>
    <mergeCell ref="A84:B84"/>
    <mergeCell ref="A85:A86"/>
    <mergeCell ref="B85:B86"/>
    <mergeCell ref="A69:B69"/>
    <mergeCell ref="A70:A71"/>
    <mergeCell ref="B70:B71"/>
    <mergeCell ref="A74:B74"/>
    <mergeCell ref="A75:A76"/>
    <mergeCell ref="B75:B76"/>
    <mergeCell ref="A59:B59"/>
    <mergeCell ref="A60:A61"/>
    <mergeCell ref="B60:B61"/>
    <mergeCell ref="A64:B64"/>
    <mergeCell ref="A65:A66"/>
    <mergeCell ref="B65:B66"/>
    <mergeCell ref="A49:B49"/>
    <mergeCell ref="A50:A51"/>
    <mergeCell ref="B50:B51"/>
    <mergeCell ref="A54:B54"/>
    <mergeCell ref="A55:A56"/>
    <mergeCell ref="B55:B56"/>
    <mergeCell ref="A39:B39"/>
    <mergeCell ref="A40:A41"/>
    <mergeCell ref="B40:B41"/>
    <mergeCell ref="A44:B44"/>
    <mergeCell ref="A45:A46"/>
    <mergeCell ref="B45:B46"/>
    <mergeCell ref="A28:B28"/>
    <mergeCell ref="A29:B29"/>
    <mergeCell ref="A30:A31"/>
    <mergeCell ref="B30:B31"/>
    <mergeCell ref="A34:B34"/>
    <mergeCell ref="A35:A36"/>
    <mergeCell ref="B35:B36"/>
    <mergeCell ref="A5:B5"/>
    <mergeCell ref="A6:B6"/>
    <mergeCell ref="A7:B7"/>
    <mergeCell ref="A8:B8"/>
    <mergeCell ref="A11:B11"/>
    <mergeCell ref="A12:A13"/>
    <mergeCell ref="B12:B13"/>
  </mergeCells>
  <printOptions horizontalCentered="1" verticalCentered="1"/>
  <pageMargins left="0.25" right="0.25" top="0.75" bottom="0.75" header="0.5118055555555555" footer="0.5118055555555555"/>
  <pageSetup fitToHeight="0" fitToWidth="1" horizontalDpi="300" verticalDpi="300" orientation="portrait" paperSize="9" scale="98" r:id="rId1"/>
  <rowBreaks count="4" manualBreakCount="4">
    <brk id="58" max="255" man="1"/>
    <brk id="116" max="255" man="1"/>
    <brk id="172" max="255" man="1"/>
    <brk id="2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7"/>
  <sheetViews>
    <sheetView view="pageBreakPreview"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3.7109375" style="0" customWidth="1"/>
    <col min="2" max="2" width="54.8515625" style="0" customWidth="1"/>
    <col min="3" max="3" width="9.28125" style="0" customWidth="1"/>
    <col min="4" max="4" width="46.00390625" style="0" customWidth="1"/>
    <col min="5" max="7" width="13.8515625" style="0" customWidth="1"/>
  </cols>
  <sheetData>
    <row r="1" spans="1:4" ht="12.75">
      <c r="A1" s="1" t="s">
        <v>0</v>
      </c>
      <c r="D1" s="2" t="s">
        <v>555</v>
      </c>
    </row>
    <row r="4" spans="1:4" ht="15.75">
      <c r="A4" s="376" t="s">
        <v>556</v>
      </c>
      <c r="B4" s="376"/>
      <c r="C4" s="376"/>
      <c r="D4" s="376"/>
    </row>
    <row r="5" spans="1:4" ht="15.75">
      <c r="A5" s="351" t="s">
        <v>3</v>
      </c>
      <c r="B5" s="351"/>
      <c r="C5" s="351"/>
      <c r="D5" s="351"/>
    </row>
    <row r="6" spans="1:4" ht="15.75">
      <c r="A6" s="377" t="s">
        <v>4</v>
      </c>
      <c r="B6" s="377"/>
      <c r="C6" s="377"/>
      <c r="D6" s="377"/>
    </row>
    <row r="7" spans="1:4" ht="15.75">
      <c r="A7" s="125"/>
      <c r="B7" s="125"/>
      <c r="C7" s="125"/>
      <c r="D7" s="125"/>
    </row>
    <row r="8" spans="1:4" ht="12.75" customHeight="1">
      <c r="A8" s="390" t="s">
        <v>557</v>
      </c>
      <c r="B8" s="390"/>
      <c r="C8" s="390"/>
      <c r="D8" s="390"/>
    </row>
    <row r="9" spans="1:4" ht="12.75" customHeight="1">
      <c r="A9" s="391" t="s">
        <v>558</v>
      </c>
      <c r="B9" s="391"/>
      <c r="C9" s="391"/>
      <c r="D9" s="391"/>
    </row>
    <row r="10" spans="1:4" ht="12.75">
      <c r="A10" s="152"/>
      <c r="B10" s="152"/>
      <c r="C10" s="152"/>
      <c r="D10" s="152"/>
    </row>
    <row r="11" spans="1:4" ht="24">
      <c r="A11" s="153" t="s">
        <v>559</v>
      </c>
      <c r="B11" s="153" t="s">
        <v>560</v>
      </c>
      <c r="C11" s="153" t="s">
        <v>561</v>
      </c>
      <c r="D11" s="153" t="s">
        <v>562</v>
      </c>
    </row>
    <row r="12" spans="1:4" ht="12.75" customHeight="1">
      <c r="A12" s="362" t="s">
        <v>563</v>
      </c>
      <c r="B12" s="362"/>
      <c r="C12" s="362"/>
      <c r="D12" s="362"/>
    </row>
    <row r="13" spans="1:4" ht="12.75">
      <c r="A13" s="6" t="s">
        <v>13</v>
      </c>
      <c r="B13" s="51" t="s">
        <v>564</v>
      </c>
      <c r="C13" s="93">
        <v>2017</v>
      </c>
      <c r="D13" s="154">
        <v>1000</v>
      </c>
    </row>
    <row r="14" spans="1:4" ht="12.75">
      <c r="A14" s="6" t="s">
        <v>17</v>
      </c>
      <c r="B14" s="51" t="s">
        <v>565</v>
      </c>
      <c r="C14" s="93">
        <v>2020</v>
      </c>
      <c r="D14" s="154">
        <v>300</v>
      </c>
    </row>
    <row r="15" spans="1:4" ht="12.75">
      <c r="A15" s="6" t="s">
        <v>20</v>
      </c>
      <c r="B15" s="51" t="s">
        <v>566</v>
      </c>
      <c r="C15" s="93">
        <v>2020</v>
      </c>
      <c r="D15" s="154">
        <v>3000</v>
      </c>
    </row>
    <row r="16" spans="1:4" ht="12.75">
      <c r="A16" s="6" t="s">
        <v>24</v>
      </c>
      <c r="B16" s="51" t="s">
        <v>567</v>
      </c>
      <c r="C16" s="93">
        <v>2020</v>
      </c>
      <c r="D16" s="154">
        <v>12000</v>
      </c>
    </row>
    <row r="17" spans="1:4" ht="12.75">
      <c r="A17" s="6" t="s">
        <v>35</v>
      </c>
      <c r="B17" s="51" t="s">
        <v>568</v>
      </c>
      <c r="C17" s="93">
        <v>2020</v>
      </c>
      <c r="D17" s="154">
        <v>3000</v>
      </c>
    </row>
    <row r="18" spans="1:4" ht="12.75">
      <c r="A18" s="6" t="s">
        <v>38</v>
      </c>
      <c r="B18" s="51" t="s">
        <v>569</v>
      </c>
      <c r="C18" s="93">
        <v>2020</v>
      </c>
      <c r="D18" s="154">
        <v>900</v>
      </c>
    </row>
    <row r="19" spans="1:4" ht="12.75">
      <c r="A19" s="6" t="s">
        <v>41</v>
      </c>
      <c r="B19" s="51" t="s">
        <v>570</v>
      </c>
      <c r="C19" s="93">
        <v>2020</v>
      </c>
      <c r="D19" s="154">
        <v>1500</v>
      </c>
    </row>
    <row r="20" spans="1:4" ht="12.75">
      <c r="A20" s="6" t="s">
        <v>44</v>
      </c>
      <c r="B20" s="51" t="s">
        <v>571</v>
      </c>
      <c r="C20" s="93">
        <v>2018</v>
      </c>
      <c r="D20" s="154">
        <v>300</v>
      </c>
    </row>
    <row r="21" spans="1:4" ht="12.75">
      <c r="A21" s="6" t="s">
        <v>49</v>
      </c>
      <c r="B21" s="51" t="s">
        <v>572</v>
      </c>
      <c r="C21" s="93">
        <v>2020</v>
      </c>
      <c r="D21" s="154">
        <v>2500</v>
      </c>
    </row>
    <row r="22" spans="1:4" ht="12.75">
      <c r="A22" s="6" t="s">
        <v>55</v>
      </c>
      <c r="B22" s="155" t="s">
        <v>573</v>
      </c>
      <c r="C22" s="156">
        <v>2016</v>
      </c>
      <c r="D22" s="157">
        <v>500</v>
      </c>
    </row>
    <row r="23" spans="1:4" ht="12.75">
      <c r="A23" s="6" t="s">
        <v>58</v>
      </c>
      <c r="B23" s="51" t="s">
        <v>574</v>
      </c>
      <c r="C23" s="158">
        <v>2017</v>
      </c>
      <c r="D23" s="159">
        <v>50</v>
      </c>
    </row>
    <row r="24" spans="1:4" ht="12.75">
      <c r="A24" s="6" t="s">
        <v>77</v>
      </c>
      <c r="B24" s="51" t="s">
        <v>575</v>
      </c>
      <c r="C24" s="158">
        <v>2017</v>
      </c>
      <c r="D24" s="159">
        <v>920</v>
      </c>
    </row>
    <row r="25" spans="1:4" ht="12.75">
      <c r="A25" s="6" t="s">
        <v>81</v>
      </c>
      <c r="B25" s="51" t="s">
        <v>573</v>
      </c>
      <c r="C25" s="158">
        <v>2017</v>
      </c>
      <c r="D25" s="159">
        <v>500</v>
      </c>
    </row>
    <row r="26" spans="1:4" ht="12.75">
      <c r="A26" s="6" t="s">
        <v>85</v>
      </c>
      <c r="B26" s="51" t="s">
        <v>576</v>
      </c>
      <c r="C26" s="158">
        <v>2017</v>
      </c>
      <c r="D26" s="159">
        <v>2000</v>
      </c>
    </row>
    <row r="27" spans="1:4" ht="12.75">
      <c r="A27" s="6" t="s">
        <v>88</v>
      </c>
      <c r="B27" s="51" t="s">
        <v>577</v>
      </c>
      <c r="C27" s="158">
        <v>2017</v>
      </c>
      <c r="D27" s="159">
        <v>500</v>
      </c>
    </row>
    <row r="28" spans="1:4" ht="12.75">
      <c r="A28" s="6" t="s">
        <v>91</v>
      </c>
      <c r="B28" s="51" t="s">
        <v>571</v>
      </c>
      <c r="C28" s="158">
        <v>2017</v>
      </c>
      <c r="D28" s="159">
        <v>300</v>
      </c>
    </row>
    <row r="29" spans="1:4" ht="12.75">
      <c r="A29" s="6" t="s">
        <v>93</v>
      </c>
      <c r="B29" s="51" t="s">
        <v>578</v>
      </c>
      <c r="C29" s="158">
        <v>2016</v>
      </c>
      <c r="D29" s="159">
        <v>50</v>
      </c>
    </row>
    <row r="30" spans="1:4" ht="12.75">
      <c r="A30" s="6" t="s">
        <v>95</v>
      </c>
      <c r="B30" s="51" t="s">
        <v>573</v>
      </c>
      <c r="C30" s="158">
        <v>2016</v>
      </c>
      <c r="D30" s="159">
        <v>500</v>
      </c>
    </row>
    <row r="31" spans="1:4" ht="12.75">
      <c r="A31" s="6" t="s">
        <v>97</v>
      </c>
      <c r="B31" s="51" t="s">
        <v>579</v>
      </c>
      <c r="C31" s="158">
        <v>2016</v>
      </c>
      <c r="D31" s="159">
        <v>2000</v>
      </c>
    </row>
    <row r="32" spans="1:4" s="12" customFormat="1" ht="12.75">
      <c r="A32" s="6" t="s">
        <v>100</v>
      </c>
      <c r="B32" s="51" t="s">
        <v>580</v>
      </c>
      <c r="C32" s="158">
        <v>2016</v>
      </c>
      <c r="D32" s="159">
        <v>500</v>
      </c>
    </row>
    <row r="33" spans="1:4" ht="12.75">
      <c r="A33" s="6" t="s">
        <v>103</v>
      </c>
      <c r="B33" s="160" t="s">
        <v>581</v>
      </c>
      <c r="C33" s="161">
        <v>2016</v>
      </c>
      <c r="D33" s="162">
        <v>74171</v>
      </c>
    </row>
    <row r="34" spans="1:4" ht="12.75">
      <c r="A34" s="6" t="s">
        <v>106</v>
      </c>
      <c r="B34" s="163" t="s">
        <v>582</v>
      </c>
      <c r="C34" s="164">
        <v>2015</v>
      </c>
      <c r="D34" s="165">
        <v>4428</v>
      </c>
    </row>
    <row r="35" spans="1:4" ht="12.75">
      <c r="A35" s="6" t="s">
        <v>108</v>
      </c>
      <c r="B35" s="163" t="s">
        <v>583</v>
      </c>
      <c r="C35" s="164">
        <v>2015</v>
      </c>
      <c r="D35" s="165">
        <v>749.07</v>
      </c>
    </row>
    <row r="36" spans="1:4" ht="12.75">
      <c r="A36" s="6" t="s">
        <v>110</v>
      </c>
      <c r="B36" s="163" t="s">
        <v>584</v>
      </c>
      <c r="C36" s="164">
        <v>2015</v>
      </c>
      <c r="D36" s="166">
        <v>800</v>
      </c>
    </row>
    <row r="37" spans="1:4" ht="12.75">
      <c r="A37" s="6" t="s">
        <v>112</v>
      </c>
      <c r="B37" s="163" t="s">
        <v>584</v>
      </c>
      <c r="C37" s="164">
        <v>2015</v>
      </c>
      <c r="D37" s="166">
        <v>800</v>
      </c>
    </row>
    <row r="38" spans="1:4" ht="12.75">
      <c r="A38" s="6" t="s">
        <v>114</v>
      </c>
      <c r="B38" s="163" t="s">
        <v>585</v>
      </c>
      <c r="C38" s="164">
        <v>2016</v>
      </c>
      <c r="D38" s="165">
        <v>29480.4</v>
      </c>
    </row>
    <row r="39" spans="1:4" ht="12.75">
      <c r="A39" s="6" t="s">
        <v>117</v>
      </c>
      <c r="B39" s="163" t="s">
        <v>586</v>
      </c>
      <c r="C39" s="164">
        <v>2016</v>
      </c>
      <c r="D39" s="165">
        <v>682</v>
      </c>
    </row>
    <row r="40" spans="1:4" ht="12.75">
      <c r="A40" s="6" t="s">
        <v>120</v>
      </c>
      <c r="B40" s="163" t="s">
        <v>587</v>
      </c>
      <c r="C40" s="164">
        <v>2016</v>
      </c>
      <c r="D40" s="165">
        <v>760.14</v>
      </c>
    </row>
    <row r="41" spans="1:4" ht="12.75">
      <c r="A41" s="6" t="s">
        <v>122</v>
      </c>
      <c r="B41" s="163" t="s">
        <v>587</v>
      </c>
      <c r="C41" s="164">
        <v>2016</v>
      </c>
      <c r="D41" s="165">
        <v>760.14</v>
      </c>
    </row>
    <row r="42" spans="1:4" ht="12.75">
      <c r="A42" s="6" t="s">
        <v>124</v>
      </c>
      <c r="B42" s="163" t="s">
        <v>588</v>
      </c>
      <c r="C42" s="164">
        <v>2016</v>
      </c>
      <c r="D42" s="165">
        <v>951.91</v>
      </c>
    </row>
    <row r="43" spans="1:4" ht="12.75">
      <c r="A43" s="6" t="s">
        <v>128</v>
      </c>
      <c r="B43" s="163" t="s">
        <v>589</v>
      </c>
      <c r="C43" s="164">
        <v>2016</v>
      </c>
      <c r="D43" s="165">
        <v>907.05</v>
      </c>
    </row>
    <row r="44" spans="1:4" ht="12.75">
      <c r="A44" s="6" t="s">
        <v>130</v>
      </c>
      <c r="B44" s="163" t="s">
        <v>589</v>
      </c>
      <c r="C44" s="164">
        <v>2016</v>
      </c>
      <c r="D44" s="165">
        <v>907.05</v>
      </c>
    </row>
    <row r="45" spans="1:4" ht="12.75">
      <c r="A45" s="6" t="s">
        <v>132</v>
      </c>
      <c r="B45" s="163" t="s">
        <v>590</v>
      </c>
      <c r="C45" s="164">
        <v>2016</v>
      </c>
      <c r="D45" s="165">
        <v>849.99</v>
      </c>
    </row>
    <row r="46" spans="1:4" ht="12.75">
      <c r="A46" s="6" t="s">
        <v>134</v>
      </c>
      <c r="B46" s="163" t="s">
        <v>591</v>
      </c>
      <c r="C46" s="164">
        <v>2016</v>
      </c>
      <c r="D46" s="165">
        <v>799</v>
      </c>
    </row>
    <row r="47" spans="1:4" ht="12.75">
      <c r="A47" s="6" t="s">
        <v>137</v>
      </c>
      <c r="B47" s="163" t="s">
        <v>592</v>
      </c>
      <c r="C47" s="164">
        <v>2017</v>
      </c>
      <c r="D47" s="165">
        <v>4538.7</v>
      </c>
    </row>
    <row r="48" spans="1:4" ht="12.75">
      <c r="A48" s="6" t="s">
        <v>138</v>
      </c>
      <c r="B48" s="163" t="s">
        <v>592</v>
      </c>
      <c r="C48" s="164">
        <v>2017</v>
      </c>
      <c r="D48" s="165">
        <v>4538.7</v>
      </c>
    </row>
    <row r="49" spans="1:4" ht="12.75">
      <c r="A49" s="6" t="s">
        <v>141</v>
      </c>
      <c r="B49" s="163" t="s">
        <v>585</v>
      </c>
      <c r="C49" s="164">
        <v>2017</v>
      </c>
      <c r="D49" s="165">
        <v>30900</v>
      </c>
    </row>
    <row r="50" spans="1:4" ht="12.75">
      <c r="A50" s="6" t="s">
        <v>143</v>
      </c>
      <c r="B50" s="163" t="s">
        <v>593</v>
      </c>
      <c r="C50" s="164">
        <v>2017</v>
      </c>
      <c r="D50" s="165">
        <v>7623.02</v>
      </c>
    </row>
    <row r="51" spans="1:4" ht="12.75">
      <c r="A51" s="6" t="s">
        <v>146</v>
      </c>
      <c r="B51" s="163" t="s">
        <v>594</v>
      </c>
      <c r="C51" s="164">
        <v>2017</v>
      </c>
      <c r="D51" s="167">
        <v>680</v>
      </c>
    </row>
    <row r="52" spans="1:4" ht="12.75">
      <c r="A52" s="6" t="s">
        <v>150</v>
      </c>
      <c r="B52" s="163" t="s">
        <v>595</v>
      </c>
      <c r="C52" s="164">
        <v>2017</v>
      </c>
      <c r="D52" s="167">
        <v>761</v>
      </c>
    </row>
    <row r="53" spans="1:4" ht="12.75">
      <c r="A53" s="6" t="s">
        <v>154</v>
      </c>
      <c r="B53" s="163" t="s">
        <v>596</v>
      </c>
      <c r="C53" s="164">
        <v>2017</v>
      </c>
      <c r="D53" s="167">
        <v>1650</v>
      </c>
    </row>
    <row r="54" spans="1:4" ht="12.75">
      <c r="A54" s="6" t="s">
        <v>157</v>
      </c>
      <c r="B54" s="168" t="s">
        <v>597</v>
      </c>
      <c r="C54" s="169">
        <v>2018</v>
      </c>
      <c r="D54" s="170">
        <v>26383.5</v>
      </c>
    </row>
    <row r="55" spans="1:4" ht="12.75">
      <c r="A55" s="6" t="s">
        <v>160</v>
      </c>
      <c r="B55" s="171" t="s">
        <v>598</v>
      </c>
      <c r="C55" s="172">
        <v>2018</v>
      </c>
      <c r="D55" s="173">
        <v>1006.14</v>
      </c>
    </row>
    <row r="56" spans="1:4" ht="12.75">
      <c r="A56" s="6" t="s">
        <v>599</v>
      </c>
      <c r="B56" s="171" t="s">
        <v>589</v>
      </c>
      <c r="C56" s="172">
        <v>2018</v>
      </c>
      <c r="D56" s="173">
        <v>1051.08</v>
      </c>
    </row>
    <row r="57" spans="1:4" ht="12.75">
      <c r="A57" s="6" t="s">
        <v>600</v>
      </c>
      <c r="B57" s="174" t="s">
        <v>589</v>
      </c>
      <c r="C57" s="175">
        <v>2018</v>
      </c>
      <c r="D57" s="176">
        <v>1039.24</v>
      </c>
    </row>
    <row r="58" spans="1:4" ht="12.75">
      <c r="A58" s="6" t="s">
        <v>601</v>
      </c>
      <c r="B58" s="171" t="s">
        <v>602</v>
      </c>
      <c r="C58" s="172">
        <v>2019</v>
      </c>
      <c r="D58" s="173">
        <v>641</v>
      </c>
    </row>
    <row r="59" spans="1:4" ht="12.75">
      <c r="A59" s="6" t="s">
        <v>603</v>
      </c>
      <c r="B59" s="171" t="s">
        <v>604</v>
      </c>
      <c r="C59" s="172">
        <v>2019</v>
      </c>
      <c r="D59" s="173">
        <v>2380.6</v>
      </c>
    </row>
    <row r="60" spans="1:4" ht="12.75">
      <c r="A60" s="6" t="s">
        <v>605</v>
      </c>
      <c r="B60" s="48" t="s">
        <v>606</v>
      </c>
      <c r="C60" s="93">
        <v>2015</v>
      </c>
      <c r="D60" s="177">
        <v>47096.7</v>
      </c>
    </row>
    <row r="61" spans="1:4" ht="12.75">
      <c r="A61" s="6" t="s">
        <v>607</v>
      </c>
      <c r="B61" s="48" t="s">
        <v>608</v>
      </c>
      <c r="C61" s="93">
        <v>2015</v>
      </c>
      <c r="D61" s="178">
        <v>3280.95</v>
      </c>
    </row>
    <row r="62" spans="1:4" ht="12.75">
      <c r="A62" s="6" t="s">
        <v>609</v>
      </c>
      <c r="B62" s="179" t="s">
        <v>610</v>
      </c>
      <c r="C62" s="180" t="s">
        <v>611</v>
      </c>
      <c r="D62" s="181">
        <v>10000</v>
      </c>
    </row>
    <row r="63" spans="1:4" ht="12.75">
      <c r="A63" s="6" t="s">
        <v>612</v>
      </c>
      <c r="B63" s="179" t="s">
        <v>613</v>
      </c>
      <c r="C63" s="180" t="s">
        <v>614</v>
      </c>
      <c r="D63" s="181">
        <v>1380</v>
      </c>
    </row>
    <row r="64" spans="1:4" ht="12.75">
      <c r="A64" s="6" t="s">
        <v>615</v>
      </c>
      <c r="B64" s="179" t="s">
        <v>616</v>
      </c>
      <c r="C64" s="180" t="s">
        <v>614</v>
      </c>
      <c r="D64" s="181">
        <v>3910</v>
      </c>
    </row>
    <row r="65" spans="1:4" ht="12.75">
      <c r="A65" s="6" t="s">
        <v>617</v>
      </c>
      <c r="B65" s="179" t="s">
        <v>616</v>
      </c>
      <c r="C65" s="180" t="s">
        <v>614</v>
      </c>
      <c r="D65" s="181">
        <v>3910</v>
      </c>
    </row>
    <row r="66" spans="1:4" ht="12.75">
      <c r="A66" s="6" t="s">
        <v>618</v>
      </c>
      <c r="B66" s="179" t="s">
        <v>619</v>
      </c>
      <c r="C66" s="180" t="s">
        <v>614</v>
      </c>
      <c r="D66" s="181">
        <v>690</v>
      </c>
    </row>
    <row r="67" spans="1:4" ht="12.75">
      <c r="A67" s="6" t="s">
        <v>620</v>
      </c>
      <c r="B67" s="179" t="s">
        <v>619</v>
      </c>
      <c r="C67" s="180" t="s">
        <v>614</v>
      </c>
      <c r="D67" s="181">
        <v>690</v>
      </c>
    </row>
    <row r="68" spans="1:4" ht="12.75">
      <c r="A68" s="6" t="s">
        <v>621</v>
      </c>
      <c r="B68" s="179" t="s">
        <v>622</v>
      </c>
      <c r="C68" s="180" t="s">
        <v>614</v>
      </c>
      <c r="D68" s="181">
        <v>115</v>
      </c>
    </row>
    <row r="69" spans="1:4" ht="12.75">
      <c r="A69" s="6" t="s">
        <v>623</v>
      </c>
      <c r="B69" s="179" t="s">
        <v>622</v>
      </c>
      <c r="C69" s="180" t="s">
        <v>614</v>
      </c>
      <c r="D69" s="181">
        <v>115</v>
      </c>
    </row>
    <row r="70" spans="1:4" ht="12.75">
      <c r="A70" s="6" t="s">
        <v>624</v>
      </c>
      <c r="B70" s="179" t="s">
        <v>625</v>
      </c>
      <c r="C70" s="180" t="s">
        <v>614</v>
      </c>
      <c r="D70" s="181">
        <v>345</v>
      </c>
    </row>
    <row r="71" spans="1:4" ht="12.75">
      <c r="A71" s="6" t="s">
        <v>626</v>
      </c>
      <c r="B71" s="179" t="s">
        <v>625</v>
      </c>
      <c r="C71" s="180" t="s">
        <v>614</v>
      </c>
      <c r="D71" s="181">
        <v>345</v>
      </c>
    </row>
    <row r="72" spans="1:4" ht="12.75">
      <c r="A72" s="6" t="s">
        <v>627</v>
      </c>
      <c r="B72" s="179" t="s">
        <v>628</v>
      </c>
      <c r="C72" s="180" t="s">
        <v>614</v>
      </c>
      <c r="D72" s="181">
        <v>690</v>
      </c>
    </row>
    <row r="73" spans="1:4" ht="12.75">
      <c r="A73" s="6" t="s">
        <v>629</v>
      </c>
      <c r="B73" s="179" t="s">
        <v>628</v>
      </c>
      <c r="C73" s="180" t="s">
        <v>614</v>
      </c>
      <c r="D73" s="181">
        <v>690</v>
      </c>
    </row>
    <row r="74" spans="1:4" ht="22.5">
      <c r="A74" s="6" t="s">
        <v>630</v>
      </c>
      <c r="B74" s="48" t="s">
        <v>631</v>
      </c>
      <c r="C74" s="180" t="s">
        <v>611</v>
      </c>
      <c r="D74" s="182">
        <v>335834</v>
      </c>
    </row>
    <row r="75" spans="1:4" ht="12.75">
      <c r="A75" s="62"/>
      <c r="B75" s="183"/>
      <c r="C75" s="184" t="s">
        <v>163</v>
      </c>
      <c r="D75" s="185">
        <f>SUM(D13:D74)</f>
        <v>641650.38</v>
      </c>
    </row>
    <row r="76" spans="1:4" ht="12.75">
      <c r="A76" s="62"/>
      <c r="B76" s="183"/>
      <c r="C76" s="184"/>
      <c r="D76" s="186"/>
    </row>
    <row r="77" spans="1:4" ht="12.75" customHeight="1">
      <c r="A77" s="392" t="s">
        <v>632</v>
      </c>
      <c r="B77" s="392"/>
      <c r="C77" s="392"/>
      <c r="D77" s="392"/>
    </row>
    <row r="78" spans="1:4" ht="12.75" customHeight="1">
      <c r="A78" s="361" t="s">
        <v>633</v>
      </c>
      <c r="B78" s="361"/>
      <c r="C78" s="361"/>
      <c r="D78" s="361"/>
    </row>
    <row r="79" spans="1:4" ht="12.75" customHeight="1">
      <c r="A79" s="361" t="s">
        <v>634</v>
      </c>
      <c r="B79" s="361"/>
      <c r="C79" s="361"/>
      <c r="D79" s="361"/>
    </row>
    <row r="80" spans="1:4" ht="12.75">
      <c r="A80" s="56" t="s">
        <v>635</v>
      </c>
      <c r="B80" s="56"/>
      <c r="C80" s="56"/>
      <c r="D80" s="56"/>
    </row>
    <row r="81" spans="1:4" ht="12.75">
      <c r="A81" s="56" t="s">
        <v>636</v>
      </c>
      <c r="B81" s="56"/>
      <c r="C81" s="56"/>
      <c r="D81" s="56"/>
    </row>
    <row r="82" spans="1:4" ht="12.75">
      <c r="A82" s="56" t="s">
        <v>637</v>
      </c>
      <c r="B82" s="56"/>
      <c r="C82" s="56"/>
      <c r="D82" s="56"/>
    </row>
    <row r="83" spans="1:4" ht="12.75">
      <c r="A83" s="56" t="s">
        <v>638</v>
      </c>
      <c r="B83" s="56"/>
      <c r="C83" s="56"/>
      <c r="D83" s="56"/>
    </row>
    <row r="84" spans="1:4" ht="7.5" customHeight="1">
      <c r="A84" s="56"/>
      <c r="B84" s="56"/>
      <c r="C84" s="56"/>
      <c r="D84" s="56"/>
    </row>
    <row r="85" spans="1:4" ht="12.75">
      <c r="A85" s="56" t="s">
        <v>639</v>
      </c>
      <c r="B85" s="56"/>
      <c r="C85" s="56"/>
      <c r="D85" s="56"/>
    </row>
    <row r="86" spans="1:4" ht="25.5" customHeight="1">
      <c r="A86" s="393" t="s">
        <v>168</v>
      </c>
      <c r="B86" s="393"/>
      <c r="C86" s="393"/>
      <c r="D86" s="393"/>
    </row>
    <row r="87" spans="1:4" ht="12.75">
      <c r="A87" s="70" t="s">
        <v>13</v>
      </c>
      <c r="B87" s="187" t="s">
        <v>640</v>
      </c>
      <c r="C87" s="188">
        <v>2018</v>
      </c>
      <c r="D87" s="189">
        <v>500</v>
      </c>
    </row>
    <row r="88" spans="1:4" ht="12.75">
      <c r="A88" s="8" t="s">
        <v>17</v>
      </c>
      <c r="B88" s="187" t="s">
        <v>641</v>
      </c>
      <c r="C88" s="188">
        <v>2019</v>
      </c>
      <c r="D88" s="189">
        <v>350</v>
      </c>
    </row>
    <row r="89" spans="1:4" ht="12.75">
      <c r="A89" s="8" t="s">
        <v>20</v>
      </c>
      <c r="B89" s="187" t="s">
        <v>642</v>
      </c>
      <c r="C89" s="188">
        <v>2015</v>
      </c>
      <c r="D89" s="189">
        <v>990</v>
      </c>
    </row>
    <row r="90" spans="1:4" ht="12.75">
      <c r="A90" s="8" t="s">
        <v>24</v>
      </c>
      <c r="B90" s="187" t="s">
        <v>641</v>
      </c>
      <c r="C90" s="188">
        <v>2017</v>
      </c>
      <c r="D90" s="190">
        <v>570</v>
      </c>
    </row>
    <row r="91" spans="1:4" ht="12.75">
      <c r="A91" s="191"/>
      <c r="B91" s="191"/>
      <c r="C91" s="131" t="s">
        <v>163</v>
      </c>
      <c r="D91" s="192">
        <f>SUM(D87:D90)</f>
        <v>2410</v>
      </c>
    </row>
    <row r="92" spans="1:4" ht="23.25" customHeight="1">
      <c r="A92" s="393" t="s">
        <v>171</v>
      </c>
      <c r="B92" s="393"/>
      <c r="C92" s="393"/>
      <c r="D92" s="393"/>
    </row>
    <row r="93" spans="1:4" ht="12.75">
      <c r="A93" s="8" t="s">
        <v>13</v>
      </c>
      <c r="B93" s="193" t="s">
        <v>643</v>
      </c>
      <c r="C93" s="194">
        <v>2017</v>
      </c>
      <c r="D93" s="195">
        <v>2779</v>
      </c>
    </row>
    <row r="94" spans="1:4" ht="12.75">
      <c r="A94" s="8" t="s">
        <v>17</v>
      </c>
      <c r="B94" s="193" t="s">
        <v>643</v>
      </c>
      <c r="C94" s="194">
        <v>2017</v>
      </c>
      <c r="D94" s="195">
        <v>2779</v>
      </c>
    </row>
    <row r="95" spans="1:4" ht="12.75">
      <c r="A95" s="8" t="s">
        <v>20</v>
      </c>
      <c r="B95" s="196" t="s">
        <v>644</v>
      </c>
      <c r="C95" s="194">
        <v>2017</v>
      </c>
      <c r="D95" s="197">
        <v>1200</v>
      </c>
    </row>
    <row r="96" spans="1:4" ht="12.75">
      <c r="A96" s="8" t="s">
        <v>24</v>
      </c>
      <c r="B96" s="196" t="s">
        <v>645</v>
      </c>
      <c r="C96" s="194">
        <v>2017</v>
      </c>
      <c r="D96" s="195">
        <v>460</v>
      </c>
    </row>
    <row r="97" spans="1:4" ht="12.75">
      <c r="A97" s="8" t="s">
        <v>35</v>
      </c>
      <c r="B97" s="196" t="s">
        <v>646</v>
      </c>
      <c r="C97" s="194">
        <v>2018</v>
      </c>
      <c r="D97" s="195">
        <v>540</v>
      </c>
    </row>
    <row r="98" spans="1:4" ht="12.75">
      <c r="A98" s="8" t="s">
        <v>38</v>
      </c>
      <c r="B98" s="193" t="s">
        <v>647</v>
      </c>
      <c r="C98" s="194">
        <v>2015</v>
      </c>
      <c r="D98" s="198">
        <v>1249</v>
      </c>
    </row>
    <row r="99" spans="1:4" ht="12.75">
      <c r="A99" s="191"/>
      <c r="B99" s="191"/>
      <c r="C99" s="131" t="s">
        <v>163</v>
      </c>
      <c r="D99" s="192">
        <f>SUM(D93:D98)</f>
        <v>9007</v>
      </c>
    </row>
    <row r="100" spans="1:4" ht="25.5" customHeight="1">
      <c r="A100" s="362" t="s">
        <v>177</v>
      </c>
      <c r="B100" s="362"/>
      <c r="C100" s="362"/>
      <c r="D100" s="362"/>
    </row>
    <row r="101" spans="1:4" ht="12.75">
      <c r="A101" s="8" t="s">
        <v>13</v>
      </c>
      <c r="B101" s="196" t="s">
        <v>648</v>
      </c>
      <c r="C101" s="158">
        <v>2015</v>
      </c>
      <c r="D101" s="195">
        <v>460</v>
      </c>
    </row>
    <row r="102" spans="1:4" ht="12.75">
      <c r="A102" s="191"/>
      <c r="B102" s="191"/>
      <c r="C102" s="131" t="s">
        <v>163</v>
      </c>
      <c r="D102" s="192">
        <f>SUM(D101:D101)</f>
        <v>460</v>
      </c>
    </row>
    <row r="103" spans="1:4" ht="27.75" customHeight="1">
      <c r="A103" s="362" t="s">
        <v>184</v>
      </c>
      <c r="B103" s="362"/>
      <c r="C103" s="362"/>
      <c r="D103" s="362"/>
    </row>
    <row r="104" spans="1:4" ht="12.75">
      <c r="A104" s="70" t="s">
        <v>13</v>
      </c>
      <c r="B104" s="199" t="s">
        <v>642</v>
      </c>
      <c r="C104" s="200">
        <v>2017</v>
      </c>
      <c r="D104" s="201">
        <v>2030</v>
      </c>
    </row>
    <row r="105" spans="1:4" ht="12.75">
      <c r="A105" s="8" t="s">
        <v>17</v>
      </c>
      <c r="B105" s="193" t="s">
        <v>642</v>
      </c>
      <c r="C105" s="158">
        <v>2017</v>
      </c>
      <c r="D105" s="195">
        <v>2050</v>
      </c>
    </row>
    <row r="106" spans="1:4" ht="12.75">
      <c r="A106" s="8" t="s">
        <v>20</v>
      </c>
      <c r="B106" s="196" t="s">
        <v>649</v>
      </c>
      <c r="C106" s="158">
        <v>2019</v>
      </c>
      <c r="D106" s="197">
        <v>827</v>
      </c>
    </row>
    <row r="107" spans="1:4" ht="12.75">
      <c r="A107" s="191"/>
      <c r="B107" s="191"/>
      <c r="C107" s="131" t="s">
        <v>163</v>
      </c>
      <c r="D107" s="192">
        <f>SUM(D104:D106)</f>
        <v>4907</v>
      </c>
    </row>
    <row r="108" spans="1:4" ht="25.5" customHeight="1">
      <c r="A108" s="362" t="s">
        <v>190</v>
      </c>
      <c r="B108" s="362"/>
      <c r="C108" s="362"/>
      <c r="D108" s="362"/>
    </row>
    <row r="109" spans="1:4" ht="12.75">
      <c r="A109" s="70" t="s">
        <v>13</v>
      </c>
      <c r="B109" s="193" t="s">
        <v>650</v>
      </c>
      <c r="C109" s="158">
        <v>2018</v>
      </c>
      <c r="D109" s="195">
        <v>500</v>
      </c>
    </row>
    <row r="110" spans="1:4" ht="12.75">
      <c r="A110" s="70" t="s">
        <v>17</v>
      </c>
      <c r="B110" s="196" t="s">
        <v>651</v>
      </c>
      <c r="C110" s="158">
        <v>2016</v>
      </c>
      <c r="D110" s="195">
        <v>2000</v>
      </c>
    </row>
    <row r="111" spans="1:4" ht="12.75">
      <c r="A111" s="70" t="s">
        <v>20</v>
      </c>
      <c r="B111" s="196" t="s">
        <v>652</v>
      </c>
      <c r="C111" s="158">
        <v>2018</v>
      </c>
      <c r="D111" s="197">
        <v>2000</v>
      </c>
    </row>
    <row r="112" spans="1:4" ht="12.75">
      <c r="A112" s="70" t="s">
        <v>24</v>
      </c>
      <c r="B112" s="196" t="s">
        <v>652</v>
      </c>
      <c r="C112" s="158">
        <v>2018</v>
      </c>
      <c r="D112" s="197">
        <v>3183</v>
      </c>
    </row>
    <row r="113" spans="1:4" ht="12.75">
      <c r="A113" s="191"/>
      <c r="B113" s="191"/>
      <c r="C113" s="131" t="s">
        <v>163</v>
      </c>
      <c r="D113" s="192">
        <f>SUM(D109:D112)</f>
        <v>7683</v>
      </c>
    </row>
    <row r="114" spans="1:4" ht="12.75" customHeight="1">
      <c r="A114" s="362" t="s">
        <v>193</v>
      </c>
      <c r="B114" s="362"/>
      <c r="C114" s="362"/>
      <c r="D114" s="362"/>
    </row>
    <row r="115" spans="1:4" ht="12.75">
      <c r="A115" s="6" t="s">
        <v>13</v>
      </c>
      <c r="B115" s="179" t="s">
        <v>653</v>
      </c>
      <c r="C115" s="93">
        <v>2016</v>
      </c>
      <c r="D115" s="154">
        <v>1450</v>
      </c>
    </row>
    <row r="116" spans="1:4" ht="12.75">
      <c r="A116" s="6" t="s">
        <v>17</v>
      </c>
      <c r="B116" s="179" t="s">
        <v>654</v>
      </c>
      <c r="C116" s="93">
        <v>2016</v>
      </c>
      <c r="D116" s="154">
        <v>450</v>
      </c>
    </row>
    <row r="117" spans="1:4" ht="12.75">
      <c r="A117" s="6" t="s">
        <v>20</v>
      </c>
      <c r="B117" s="51" t="s">
        <v>655</v>
      </c>
      <c r="C117" s="30">
        <v>2019</v>
      </c>
      <c r="D117" s="202">
        <v>2261.38</v>
      </c>
    </row>
    <row r="118" spans="1:4" ht="12.75">
      <c r="A118" s="191"/>
      <c r="B118" s="191"/>
      <c r="C118" s="131" t="s">
        <v>163</v>
      </c>
      <c r="D118" s="192">
        <f>SUM(D115:D117)</f>
        <v>4161.38</v>
      </c>
    </row>
    <row r="119" spans="1:4" ht="24.75" customHeight="1">
      <c r="A119" s="362" t="s">
        <v>198</v>
      </c>
      <c r="B119" s="362"/>
      <c r="C119" s="362"/>
      <c r="D119" s="362"/>
    </row>
    <row r="120" spans="1:4" ht="12.75" customHeight="1">
      <c r="A120" s="394" t="s">
        <v>656</v>
      </c>
      <c r="B120" s="394"/>
      <c r="C120" s="394"/>
      <c r="D120" s="394"/>
    </row>
    <row r="121" spans="1:4" ht="12.75" customHeight="1">
      <c r="A121" s="362" t="s">
        <v>204</v>
      </c>
      <c r="B121" s="362"/>
      <c r="C121" s="362"/>
      <c r="D121" s="362"/>
    </row>
    <row r="122" spans="1:4" ht="12.75">
      <c r="A122" s="6" t="s">
        <v>13</v>
      </c>
      <c r="B122" s="193" t="s">
        <v>657</v>
      </c>
      <c r="C122" s="158">
        <v>2016</v>
      </c>
      <c r="D122" s="195">
        <v>578</v>
      </c>
    </row>
    <row r="123" spans="1:4" ht="12.75">
      <c r="A123" s="191"/>
      <c r="B123" s="191"/>
      <c r="C123" s="131" t="s">
        <v>163</v>
      </c>
      <c r="D123" s="192">
        <f>SUM(D122:D122)</f>
        <v>578</v>
      </c>
    </row>
    <row r="124" spans="1:4" ht="23.25" customHeight="1">
      <c r="A124" s="362" t="s">
        <v>209</v>
      </c>
      <c r="B124" s="362"/>
      <c r="C124" s="362"/>
      <c r="D124" s="362"/>
    </row>
    <row r="125" spans="1:4" ht="12.75" customHeight="1">
      <c r="A125" s="395" t="s">
        <v>656</v>
      </c>
      <c r="B125" s="395"/>
      <c r="C125" s="395"/>
      <c r="D125" s="395"/>
    </row>
    <row r="126" spans="1:4" ht="12.75" customHeight="1">
      <c r="A126" s="362" t="s">
        <v>215</v>
      </c>
      <c r="B126" s="362"/>
      <c r="C126" s="362"/>
      <c r="D126" s="362"/>
    </row>
    <row r="127" spans="1:4" ht="12.75">
      <c r="A127" s="70" t="s">
        <v>13</v>
      </c>
      <c r="B127" s="199" t="s">
        <v>642</v>
      </c>
      <c r="C127" s="200">
        <v>2017</v>
      </c>
      <c r="D127" s="201">
        <v>2190</v>
      </c>
    </row>
    <row r="128" spans="1:4" ht="12.75">
      <c r="A128" s="8" t="s">
        <v>17</v>
      </c>
      <c r="B128" s="193" t="s">
        <v>658</v>
      </c>
      <c r="C128" s="158">
        <v>2017</v>
      </c>
      <c r="D128" s="195">
        <v>2190</v>
      </c>
    </row>
    <row r="129" spans="1:4" ht="12.75">
      <c r="A129" s="8" t="s">
        <v>20</v>
      </c>
      <c r="B129" s="204" t="s">
        <v>659</v>
      </c>
      <c r="C129" s="205">
        <v>2015</v>
      </c>
      <c r="D129" s="206">
        <v>240</v>
      </c>
    </row>
    <row r="130" spans="1:4" ht="12.75">
      <c r="A130" s="191"/>
      <c r="B130" s="191"/>
      <c r="C130" s="131" t="s">
        <v>163</v>
      </c>
      <c r="D130" s="192">
        <f>SUM(D127:D129)</f>
        <v>4620</v>
      </c>
    </row>
    <row r="131" spans="1:4" ht="12.75" customHeight="1">
      <c r="A131" s="362" t="s">
        <v>222</v>
      </c>
      <c r="B131" s="362"/>
      <c r="C131" s="362"/>
      <c r="D131" s="362"/>
    </row>
    <row r="132" spans="1:4" ht="12.75">
      <c r="A132" s="70" t="s">
        <v>13</v>
      </c>
      <c r="B132" s="199" t="s">
        <v>660</v>
      </c>
      <c r="C132" s="200">
        <v>2015</v>
      </c>
      <c r="D132" s="201">
        <v>977.01</v>
      </c>
    </row>
    <row r="133" spans="1:4" ht="12.75">
      <c r="A133" s="8" t="s">
        <v>17</v>
      </c>
      <c r="B133" s="193" t="s">
        <v>661</v>
      </c>
      <c r="C133" s="158">
        <v>2015</v>
      </c>
      <c r="D133" s="195">
        <v>920</v>
      </c>
    </row>
    <row r="134" spans="1:4" ht="12.75">
      <c r="A134" s="191"/>
      <c r="B134" s="191"/>
      <c r="C134" s="131" t="s">
        <v>163</v>
      </c>
      <c r="D134" s="192">
        <f>SUM(D132:D133)</f>
        <v>1897.01</v>
      </c>
    </row>
    <row r="135" spans="1:4" ht="25.5" customHeight="1">
      <c r="A135" s="362" t="s">
        <v>227</v>
      </c>
      <c r="B135" s="362"/>
      <c r="C135" s="362"/>
      <c r="D135" s="362"/>
    </row>
    <row r="136" spans="1:4" ht="12.75">
      <c r="A136" s="70" t="s">
        <v>13</v>
      </c>
      <c r="B136" s="196" t="s">
        <v>662</v>
      </c>
      <c r="C136" s="158">
        <v>2015</v>
      </c>
      <c r="D136" s="197">
        <v>3490</v>
      </c>
    </row>
    <row r="137" spans="1:4" ht="12.75">
      <c r="A137" s="70" t="s">
        <v>17</v>
      </c>
      <c r="B137" s="196" t="s">
        <v>663</v>
      </c>
      <c r="C137" s="158">
        <v>2015</v>
      </c>
      <c r="D137" s="197">
        <v>4050</v>
      </c>
    </row>
    <row r="138" spans="1:4" ht="12.75">
      <c r="A138" s="70" t="s">
        <v>20</v>
      </c>
      <c r="B138" s="196" t="s">
        <v>664</v>
      </c>
      <c r="C138" s="158">
        <v>2015</v>
      </c>
      <c r="D138" s="197">
        <v>700</v>
      </c>
    </row>
    <row r="139" spans="1:4" ht="12.75">
      <c r="A139" s="70" t="s">
        <v>24</v>
      </c>
      <c r="B139" s="196" t="s">
        <v>665</v>
      </c>
      <c r="C139" s="158">
        <v>2015</v>
      </c>
      <c r="D139" s="197">
        <v>1350</v>
      </c>
    </row>
    <row r="140" spans="1:4" ht="12.75">
      <c r="A140" s="70" t="s">
        <v>35</v>
      </c>
      <c r="B140" s="196" t="s">
        <v>665</v>
      </c>
      <c r="C140" s="158">
        <v>2015</v>
      </c>
      <c r="D140" s="197">
        <v>1350</v>
      </c>
    </row>
    <row r="141" spans="1:4" ht="12.75">
      <c r="A141" s="70" t="s">
        <v>38</v>
      </c>
      <c r="B141" s="196" t="s">
        <v>666</v>
      </c>
      <c r="C141" s="158">
        <v>2015</v>
      </c>
      <c r="D141" s="197">
        <v>670</v>
      </c>
    </row>
    <row r="142" spans="1:4" ht="12.75">
      <c r="A142" s="70" t="s">
        <v>41</v>
      </c>
      <c r="B142" s="196" t="s">
        <v>667</v>
      </c>
      <c r="C142" s="158">
        <v>2015</v>
      </c>
      <c r="D142" s="197">
        <v>2760</v>
      </c>
    </row>
    <row r="143" spans="1:4" ht="12.75">
      <c r="A143" s="70" t="s">
        <v>44</v>
      </c>
      <c r="B143" s="196" t="s">
        <v>668</v>
      </c>
      <c r="C143" s="158">
        <v>2015</v>
      </c>
      <c r="D143" s="197">
        <v>159</v>
      </c>
    </row>
    <row r="144" spans="1:4" ht="12.75">
      <c r="A144" s="70" t="s">
        <v>49</v>
      </c>
      <c r="B144" s="196" t="s">
        <v>669</v>
      </c>
      <c r="C144" s="158">
        <v>2016</v>
      </c>
      <c r="D144" s="197">
        <v>860</v>
      </c>
    </row>
    <row r="145" spans="1:4" ht="12.75">
      <c r="A145" s="70" t="s">
        <v>55</v>
      </c>
      <c r="B145" s="196" t="s">
        <v>670</v>
      </c>
      <c r="C145" s="158">
        <v>2016</v>
      </c>
      <c r="D145" s="197">
        <v>3110</v>
      </c>
    </row>
    <row r="146" spans="1:4" ht="12.75">
      <c r="A146" s="70" t="s">
        <v>58</v>
      </c>
      <c r="B146" s="196" t="s">
        <v>671</v>
      </c>
      <c r="C146" s="158">
        <v>2016</v>
      </c>
      <c r="D146" s="197">
        <v>1545</v>
      </c>
    </row>
    <row r="147" spans="1:4" ht="12.75">
      <c r="A147" s="70" t="s">
        <v>77</v>
      </c>
      <c r="B147" s="196" t="s">
        <v>672</v>
      </c>
      <c r="C147" s="158">
        <v>2016</v>
      </c>
      <c r="D147" s="197">
        <v>602.7</v>
      </c>
    </row>
    <row r="148" spans="1:4" ht="12.75">
      <c r="A148" s="70" t="s">
        <v>81</v>
      </c>
      <c r="B148" s="196" t="s">
        <v>673</v>
      </c>
      <c r="C148" s="158">
        <v>2016</v>
      </c>
      <c r="D148" s="197">
        <v>1530</v>
      </c>
    </row>
    <row r="149" spans="1:4" ht="12.75">
      <c r="A149" s="70" t="s">
        <v>85</v>
      </c>
      <c r="B149" s="196" t="s">
        <v>674</v>
      </c>
      <c r="C149" s="158">
        <v>2016</v>
      </c>
      <c r="D149" s="197">
        <v>2980</v>
      </c>
    </row>
    <row r="150" spans="1:4" ht="12.75">
      <c r="A150" s="70" t="s">
        <v>88</v>
      </c>
      <c r="B150" s="196" t="s">
        <v>675</v>
      </c>
      <c r="C150" s="158">
        <v>2016</v>
      </c>
      <c r="D150" s="197">
        <v>2000</v>
      </c>
    </row>
    <row r="151" spans="1:4" ht="12.75">
      <c r="A151" s="70" t="s">
        <v>91</v>
      </c>
      <c r="B151" s="196" t="s">
        <v>676</v>
      </c>
      <c r="C151" s="158">
        <v>2016</v>
      </c>
      <c r="D151" s="197">
        <v>3390</v>
      </c>
    </row>
    <row r="152" spans="1:4" ht="12.75">
      <c r="A152" s="70" t="s">
        <v>93</v>
      </c>
      <c r="B152" s="196" t="s">
        <v>677</v>
      </c>
      <c r="C152" s="158">
        <v>2016</v>
      </c>
      <c r="D152" s="197">
        <v>900</v>
      </c>
    </row>
    <row r="153" spans="1:4" ht="12.75">
      <c r="A153" s="70" t="s">
        <v>95</v>
      </c>
      <c r="B153" s="207" t="s">
        <v>678</v>
      </c>
      <c r="C153" s="208">
        <v>2016</v>
      </c>
      <c r="D153" s="209">
        <v>1500</v>
      </c>
    </row>
    <row r="154" spans="1:4" ht="12.75">
      <c r="A154" s="70" t="s">
        <v>97</v>
      </c>
      <c r="B154" s="179" t="s">
        <v>679</v>
      </c>
      <c r="C154" s="93">
        <v>2017</v>
      </c>
      <c r="D154" s="210">
        <v>599.99</v>
      </c>
    </row>
    <row r="155" spans="1:4" ht="12.75">
      <c r="A155" s="70" t="s">
        <v>100</v>
      </c>
      <c r="B155" s="51" t="s">
        <v>679</v>
      </c>
      <c r="C155" s="211">
        <v>2017</v>
      </c>
      <c r="D155" s="212">
        <v>650.001398</v>
      </c>
    </row>
    <row r="156" spans="1:4" ht="12.75">
      <c r="A156" s="70" t="s">
        <v>103</v>
      </c>
      <c r="B156" s="51" t="s">
        <v>680</v>
      </c>
      <c r="C156" s="211">
        <v>2017</v>
      </c>
      <c r="D156" s="212">
        <v>3035</v>
      </c>
    </row>
    <row r="157" spans="1:4" ht="12.75">
      <c r="A157" s="70" t="s">
        <v>106</v>
      </c>
      <c r="B157" s="51" t="s">
        <v>680</v>
      </c>
      <c r="C157" s="211">
        <v>2017</v>
      </c>
      <c r="D157" s="212">
        <v>3035</v>
      </c>
    </row>
    <row r="158" spans="1:4" ht="12.75">
      <c r="A158" s="70" t="s">
        <v>108</v>
      </c>
      <c r="B158" s="51" t="s">
        <v>681</v>
      </c>
      <c r="C158" s="211">
        <v>2017</v>
      </c>
      <c r="D158" s="212">
        <v>607</v>
      </c>
    </row>
    <row r="159" spans="1:4" ht="12.75">
      <c r="A159" s="70" t="s">
        <v>110</v>
      </c>
      <c r="B159" s="51" t="s">
        <v>682</v>
      </c>
      <c r="C159" s="211">
        <v>2017</v>
      </c>
      <c r="D159" s="212">
        <v>600</v>
      </c>
    </row>
    <row r="160" spans="1:4" ht="12.75">
      <c r="A160" s="70" t="s">
        <v>112</v>
      </c>
      <c r="B160" s="51" t="s">
        <v>683</v>
      </c>
      <c r="C160" s="211">
        <v>2017</v>
      </c>
      <c r="D160" s="212">
        <v>3400</v>
      </c>
    </row>
    <row r="161" spans="1:4" ht="12.75">
      <c r="A161" s="70" t="s">
        <v>114</v>
      </c>
      <c r="B161" s="51" t="s">
        <v>684</v>
      </c>
      <c r="C161" s="211">
        <v>2017</v>
      </c>
      <c r="D161" s="212">
        <v>580</v>
      </c>
    </row>
    <row r="162" spans="1:4" ht="12.75">
      <c r="A162" s="70" t="s">
        <v>117</v>
      </c>
      <c r="B162" s="51" t="s">
        <v>685</v>
      </c>
      <c r="C162" s="211">
        <v>2017</v>
      </c>
      <c r="D162" s="212">
        <v>2900</v>
      </c>
    </row>
    <row r="163" spans="1:4" ht="12.75">
      <c r="A163" s="70" t="s">
        <v>120</v>
      </c>
      <c r="B163" s="47" t="s">
        <v>686</v>
      </c>
      <c r="C163" s="30">
        <v>2017</v>
      </c>
      <c r="D163" s="182">
        <v>7000</v>
      </c>
    </row>
    <row r="164" spans="1:4" ht="12.75">
      <c r="A164" s="70" t="s">
        <v>122</v>
      </c>
      <c r="B164" s="47" t="s">
        <v>687</v>
      </c>
      <c r="C164" s="30">
        <v>2017</v>
      </c>
      <c r="D164" s="182">
        <v>3800</v>
      </c>
    </row>
    <row r="165" spans="1:4" ht="12.75">
      <c r="A165" s="70" t="s">
        <v>124</v>
      </c>
      <c r="B165" s="47" t="s">
        <v>688</v>
      </c>
      <c r="C165" s="30">
        <v>2018</v>
      </c>
      <c r="D165" s="182">
        <v>3478.44</v>
      </c>
    </row>
    <row r="166" spans="1:4" ht="12.75">
      <c r="A166" s="70" t="s">
        <v>128</v>
      </c>
      <c r="B166" s="47" t="s">
        <v>689</v>
      </c>
      <c r="C166" s="30">
        <v>2018</v>
      </c>
      <c r="D166" s="182">
        <v>1739.22</v>
      </c>
    </row>
    <row r="167" spans="1:4" ht="12.75">
      <c r="A167" s="70" t="s">
        <v>130</v>
      </c>
      <c r="B167" s="47" t="s">
        <v>690</v>
      </c>
      <c r="C167" s="30">
        <v>2018</v>
      </c>
      <c r="D167" s="182">
        <v>5400</v>
      </c>
    </row>
    <row r="168" spans="1:4" ht="12.75">
      <c r="A168" s="70" t="s">
        <v>132</v>
      </c>
      <c r="B168" s="47" t="s">
        <v>691</v>
      </c>
      <c r="C168" s="30">
        <v>2018</v>
      </c>
      <c r="D168" s="182">
        <v>720</v>
      </c>
    </row>
    <row r="169" spans="1:4" ht="12.75">
      <c r="A169" s="70" t="s">
        <v>134</v>
      </c>
      <c r="B169" s="47" t="s">
        <v>692</v>
      </c>
      <c r="C169" s="30">
        <v>2018</v>
      </c>
      <c r="D169" s="182">
        <v>2762.58</v>
      </c>
    </row>
    <row r="170" spans="1:4" ht="12.75">
      <c r="A170" s="70" t="s">
        <v>137</v>
      </c>
      <c r="B170" s="47" t="s">
        <v>692</v>
      </c>
      <c r="C170" s="30">
        <v>2018</v>
      </c>
      <c r="D170" s="182">
        <v>2246</v>
      </c>
    </row>
    <row r="171" spans="1:4" ht="12.75">
      <c r="A171" s="70" t="s">
        <v>138</v>
      </c>
      <c r="B171" s="47" t="s">
        <v>693</v>
      </c>
      <c r="C171" s="30">
        <v>2019</v>
      </c>
      <c r="D171" s="182">
        <v>630</v>
      </c>
    </row>
    <row r="172" spans="1:4" ht="12.75">
      <c r="A172" s="70" t="s">
        <v>141</v>
      </c>
      <c r="B172" s="47" t="s">
        <v>694</v>
      </c>
      <c r="C172" s="30">
        <v>2019</v>
      </c>
      <c r="D172" s="182">
        <v>345</v>
      </c>
    </row>
    <row r="173" spans="1:4" ht="12.75">
      <c r="A173" s="70" t="s">
        <v>143</v>
      </c>
      <c r="B173" s="47" t="s">
        <v>695</v>
      </c>
      <c r="C173" s="30">
        <v>2019</v>
      </c>
      <c r="D173" s="182">
        <v>23364</v>
      </c>
    </row>
    <row r="174" spans="1:4" ht="12.75">
      <c r="A174" s="70" t="s">
        <v>146</v>
      </c>
      <c r="B174" s="51" t="s">
        <v>696</v>
      </c>
      <c r="C174" s="211">
        <v>2019</v>
      </c>
      <c r="D174" s="212">
        <v>33779.2</v>
      </c>
    </row>
    <row r="175" spans="1:4" ht="12.75">
      <c r="A175" s="70" t="s">
        <v>150</v>
      </c>
      <c r="B175" s="51" t="s">
        <v>697</v>
      </c>
      <c r="C175" s="211">
        <v>2019</v>
      </c>
      <c r="D175" s="212">
        <v>6421.76</v>
      </c>
    </row>
    <row r="176" spans="1:4" ht="12.75">
      <c r="A176" s="70" t="s">
        <v>154</v>
      </c>
      <c r="B176" s="51" t="s">
        <v>698</v>
      </c>
      <c r="C176" s="211">
        <v>2019</v>
      </c>
      <c r="D176" s="212">
        <v>20545.92</v>
      </c>
    </row>
    <row r="177" spans="1:4" ht="12.75">
      <c r="A177" s="70" t="s">
        <v>157</v>
      </c>
      <c r="B177" s="51" t="s">
        <v>699</v>
      </c>
      <c r="C177" s="211">
        <v>2019</v>
      </c>
      <c r="D177" s="212">
        <v>560.11</v>
      </c>
    </row>
    <row r="178" spans="1:4" ht="12.75">
      <c r="A178" s="191"/>
      <c r="B178" s="191"/>
      <c r="C178" s="131" t="s">
        <v>163</v>
      </c>
      <c r="D178" s="213">
        <f>SUM(D136:D177)</f>
        <v>161145.92139799998</v>
      </c>
    </row>
    <row r="179" spans="1:4" ht="27.75" customHeight="1">
      <c r="A179" s="384" t="s">
        <v>233</v>
      </c>
      <c r="B179" s="384"/>
      <c r="C179" s="384"/>
      <c r="D179" s="384"/>
    </row>
    <row r="180" spans="1:4" ht="12.75">
      <c r="A180" s="8" t="s">
        <v>13</v>
      </c>
      <c r="B180" s="196" t="s">
        <v>700</v>
      </c>
      <c r="C180" s="158">
        <v>2015</v>
      </c>
      <c r="D180" s="195">
        <v>3782.25</v>
      </c>
    </row>
    <row r="181" spans="1:4" ht="12.75">
      <c r="A181" s="8" t="s">
        <v>17</v>
      </c>
      <c r="B181" s="196" t="s">
        <v>701</v>
      </c>
      <c r="C181" s="158">
        <v>2015</v>
      </c>
      <c r="D181" s="195">
        <v>3442</v>
      </c>
    </row>
    <row r="182" spans="1:4" ht="12.75">
      <c r="A182" s="8" t="s">
        <v>20</v>
      </c>
      <c r="B182" s="196" t="s">
        <v>702</v>
      </c>
      <c r="C182" s="158">
        <v>2016</v>
      </c>
      <c r="D182" s="195">
        <v>3936</v>
      </c>
    </row>
    <row r="183" spans="1:4" ht="12.75">
      <c r="A183" s="8" t="s">
        <v>24</v>
      </c>
      <c r="B183" s="196" t="s">
        <v>703</v>
      </c>
      <c r="C183" s="158">
        <v>2016</v>
      </c>
      <c r="D183" s="197">
        <v>1260</v>
      </c>
    </row>
    <row r="184" spans="1:4" ht="12.75">
      <c r="A184" s="8" t="s">
        <v>35</v>
      </c>
      <c r="B184" s="196" t="s">
        <v>704</v>
      </c>
      <c r="C184" s="158">
        <v>2016</v>
      </c>
      <c r="D184" s="197">
        <v>800</v>
      </c>
    </row>
    <row r="185" spans="1:4" ht="12.75">
      <c r="A185" s="8" t="s">
        <v>38</v>
      </c>
      <c r="B185" s="196" t="s">
        <v>705</v>
      </c>
      <c r="C185" s="158">
        <v>2017</v>
      </c>
      <c r="D185" s="197">
        <v>7863.77</v>
      </c>
    </row>
    <row r="186" spans="1:4" ht="12.75">
      <c r="A186" s="8" t="s">
        <v>41</v>
      </c>
      <c r="B186" s="196" t="s">
        <v>706</v>
      </c>
      <c r="C186" s="158">
        <v>2017</v>
      </c>
      <c r="D186" s="197">
        <v>2169.78</v>
      </c>
    </row>
    <row r="187" spans="1:4" ht="12.75">
      <c r="A187" s="8" t="s">
        <v>44</v>
      </c>
      <c r="B187" s="196" t="s">
        <v>707</v>
      </c>
      <c r="C187" s="158">
        <v>2017</v>
      </c>
      <c r="D187" s="197">
        <v>37679.99</v>
      </c>
    </row>
    <row r="188" spans="1:4" ht="12.75">
      <c r="A188" s="8" t="s">
        <v>49</v>
      </c>
      <c r="B188" s="196" t="s">
        <v>708</v>
      </c>
      <c r="C188" s="158">
        <v>2018</v>
      </c>
      <c r="D188" s="197">
        <v>5698</v>
      </c>
    </row>
    <row r="189" spans="1:4" ht="12.75">
      <c r="A189" s="8" t="s">
        <v>55</v>
      </c>
      <c r="B189" s="196" t="s">
        <v>709</v>
      </c>
      <c r="C189" s="158">
        <v>2018</v>
      </c>
      <c r="D189" s="197">
        <v>7300</v>
      </c>
    </row>
    <row r="190" spans="1:4" ht="12.75">
      <c r="A190" s="8" t="s">
        <v>58</v>
      </c>
      <c r="B190" s="196" t="s">
        <v>710</v>
      </c>
      <c r="C190" s="158">
        <v>2019</v>
      </c>
      <c r="D190" s="197">
        <v>17500</v>
      </c>
    </row>
    <row r="191" spans="1:4" ht="12.75">
      <c r="A191" s="8" t="s">
        <v>77</v>
      </c>
      <c r="B191" s="196" t="s">
        <v>711</v>
      </c>
      <c r="C191" s="158">
        <v>2019</v>
      </c>
      <c r="D191" s="197">
        <v>11682</v>
      </c>
    </row>
    <row r="192" spans="1:4" ht="12.75">
      <c r="A192" s="191"/>
      <c r="B192" s="191"/>
      <c r="C192" s="131" t="s">
        <v>163</v>
      </c>
      <c r="D192" s="192">
        <f>SUM(D180:D191)</f>
        <v>103113.79</v>
      </c>
    </row>
    <row r="193" spans="1:4" ht="25.5" customHeight="1">
      <c r="A193" s="362" t="s">
        <v>239</v>
      </c>
      <c r="B193" s="362"/>
      <c r="C193" s="362"/>
      <c r="D193" s="362"/>
    </row>
    <row r="194" spans="1:4" ht="12.75">
      <c r="A194" s="6" t="s">
        <v>13</v>
      </c>
      <c r="B194" s="214" t="s">
        <v>712</v>
      </c>
      <c r="C194" s="93">
        <v>2015</v>
      </c>
      <c r="D194" s="215">
        <v>1599</v>
      </c>
    </row>
    <row r="195" spans="1:4" ht="12.75">
      <c r="A195" s="6" t="s">
        <v>17</v>
      </c>
      <c r="B195" s="214" t="s">
        <v>713</v>
      </c>
      <c r="C195" s="93">
        <v>2015</v>
      </c>
      <c r="D195" s="215">
        <v>1500</v>
      </c>
    </row>
    <row r="196" spans="1:4" ht="12.75">
      <c r="A196" s="6" t="s">
        <v>20</v>
      </c>
      <c r="B196" s="214" t="s">
        <v>714</v>
      </c>
      <c r="C196" s="93">
        <v>2015</v>
      </c>
      <c r="D196" s="215">
        <v>3400</v>
      </c>
    </row>
    <row r="197" spans="1:4" ht="12.75">
      <c r="A197" s="6" t="s">
        <v>24</v>
      </c>
      <c r="B197" s="214" t="s">
        <v>714</v>
      </c>
      <c r="C197" s="93">
        <v>2015</v>
      </c>
      <c r="D197" s="215">
        <v>3400</v>
      </c>
    </row>
    <row r="198" spans="1:4" ht="12.75">
      <c r="A198" s="6" t="s">
        <v>35</v>
      </c>
      <c r="B198" s="214" t="s">
        <v>715</v>
      </c>
      <c r="C198" s="93">
        <v>2015</v>
      </c>
      <c r="D198" s="215">
        <v>3280</v>
      </c>
    </row>
    <row r="199" spans="1:4" ht="12.75">
      <c r="A199" s="6" t="s">
        <v>38</v>
      </c>
      <c r="B199" s="214" t="s">
        <v>716</v>
      </c>
      <c r="C199" s="93">
        <v>2015</v>
      </c>
      <c r="D199" s="215">
        <v>1666</v>
      </c>
    </row>
    <row r="200" spans="1:4" ht="12.75">
      <c r="A200" s="6" t="s">
        <v>41</v>
      </c>
      <c r="B200" s="214" t="s">
        <v>716</v>
      </c>
      <c r="C200" s="93">
        <v>2015</v>
      </c>
      <c r="D200" s="215">
        <v>1666</v>
      </c>
    </row>
    <row r="201" spans="1:4" ht="12.75">
      <c r="A201" s="6" t="s">
        <v>44</v>
      </c>
      <c r="B201" s="214" t="s">
        <v>717</v>
      </c>
      <c r="C201" s="93">
        <v>2015</v>
      </c>
      <c r="D201" s="215">
        <v>1250</v>
      </c>
    </row>
    <row r="202" spans="1:4" ht="12.75">
      <c r="A202" s="6" t="s">
        <v>49</v>
      </c>
      <c r="B202" s="214" t="s">
        <v>718</v>
      </c>
      <c r="C202" s="93">
        <v>2016</v>
      </c>
      <c r="D202" s="215">
        <v>1370</v>
      </c>
    </row>
    <row r="203" spans="1:4" ht="12.75">
      <c r="A203" s="6" t="s">
        <v>55</v>
      </c>
      <c r="B203" s="214" t="s">
        <v>719</v>
      </c>
      <c r="C203" s="93">
        <v>2016</v>
      </c>
      <c r="D203" s="215">
        <v>2457.54</v>
      </c>
    </row>
    <row r="204" spans="1:4" ht="12.75">
      <c r="A204" s="6" t="s">
        <v>58</v>
      </c>
      <c r="B204" s="214" t="s">
        <v>719</v>
      </c>
      <c r="C204" s="93">
        <v>2016</v>
      </c>
      <c r="D204" s="215">
        <v>2457.54</v>
      </c>
    </row>
    <row r="205" spans="1:4" ht="12.75">
      <c r="A205" s="6" t="s">
        <v>77</v>
      </c>
      <c r="B205" s="214" t="s">
        <v>720</v>
      </c>
      <c r="C205" s="93">
        <v>2016</v>
      </c>
      <c r="D205" s="215">
        <v>487.08</v>
      </c>
    </row>
    <row r="206" spans="1:4" ht="12.75">
      <c r="A206" s="6" t="s">
        <v>81</v>
      </c>
      <c r="B206" s="214" t="s">
        <v>720</v>
      </c>
      <c r="C206" s="93">
        <v>2016</v>
      </c>
      <c r="D206" s="215">
        <v>487.08</v>
      </c>
    </row>
    <row r="207" spans="1:4" ht="12.75">
      <c r="A207" s="6" t="s">
        <v>85</v>
      </c>
      <c r="B207" s="214" t="s">
        <v>721</v>
      </c>
      <c r="C207" s="93">
        <v>2016</v>
      </c>
      <c r="D207" s="215">
        <v>2041.8</v>
      </c>
    </row>
    <row r="208" spans="1:4" ht="12.75">
      <c r="A208" s="6" t="s">
        <v>88</v>
      </c>
      <c r="B208" s="214" t="s">
        <v>721</v>
      </c>
      <c r="C208" s="93">
        <v>2016</v>
      </c>
      <c r="D208" s="215">
        <v>2041.8</v>
      </c>
    </row>
    <row r="209" spans="1:4" ht="12.75">
      <c r="A209" s="6" t="s">
        <v>91</v>
      </c>
      <c r="B209" s="214" t="s">
        <v>721</v>
      </c>
      <c r="C209" s="93">
        <v>2016</v>
      </c>
      <c r="D209" s="215">
        <v>2041.8</v>
      </c>
    </row>
    <row r="210" spans="1:4" ht="12.75">
      <c r="A210" s="6" t="s">
        <v>93</v>
      </c>
      <c r="B210" s="214" t="s">
        <v>721</v>
      </c>
      <c r="C210" s="93">
        <v>2016</v>
      </c>
      <c r="D210" s="215">
        <v>2041.8</v>
      </c>
    </row>
    <row r="211" spans="1:4" ht="12.75">
      <c r="A211" s="6" t="s">
        <v>95</v>
      </c>
      <c r="B211" s="214" t="s">
        <v>721</v>
      </c>
      <c r="C211" s="93">
        <v>2016</v>
      </c>
      <c r="D211" s="215">
        <v>2041.8</v>
      </c>
    </row>
    <row r="212" spans="1:4" ht="12.75">
      <c r="A212" s="6" t="s">
        <v>97</v>
      </c>
      <c r="B212" s="47" t="s">
        <v>722</v>
      </c>
      <c r="C212" s="30">
        <v>2016</v>
      </c>
      <c r="D212" s="216">
        <v>1500</v>
      </c>
    </row>
    <row r="213" spans="1:4" ht="12.75">
      <c r="A213" s="6" t="s">
        <v>100</v>
      </c>
      <c r="B213" s="47" t="s">
        <v>723</v>
      </c>
      <c r="C213" s="30">
        <v>2016</v>
      </c>
      <c r="D213" s="216">
        <v>1250</v>
      </c>
    </row>
    <row r="214" spans="1:4" ht="12.75">
      <c r="A214" s="6" t="s">
        <v>103</v>
      </c>
      <c r="B214" s="47" t="s">
        <v>723</v>
      </c>
      <c r="C214" s="30">
        <v>2016</v>
      </c>
      <c r="D214" s="216">
        <v>1250</v>
      </c>
    </row>
    <row r="215" spans="1:4" ht="12.75">
      <c r="A215" s="6" t="s">
        <v>106</v>
      </c>
      <c r="B215" s="47" t="s">
        <v>723</v>
      </c>
      <c r="C215" s="30">
        <v>2016</v>
      </c>
      <c r="D215" s="216">
        <v>1250</v>
      </c>
    </row>
    <row r="216" spans="1:4" ht="12.75">
      <c r="A216" s="6" t="s">
        <v>108</v>
      </c>
      <c r="B216" s="47" t="s">
        <v>723</v>
      </c>
      <c r="C216" s="30">
        <v>2016</v>
      </c>
      <c r="D216" s="216">
        <v>1250</v>
      </c>
    </row>
    <row r="217" spans="1:4" ht="12.75">
      <c r="A217" s="6" t="s">
        <v>110</v>
      </c>
      <c r="B217" s="47" t="s">
        <v>723</v>
      </c>
      <c r="C217" s="30">
        <v>2016</v>
      </c>
      <c r="D217" s="216">
        <v>1250</v>
      </c>
    </row>
    <row r="218" spans="1:4" ht="12.75">
      <c r="A218" s="6" t="s">
        <v>112</v>
      </c>
      <c r="B218" s="47" t="s">
        <v>723</v>
      </c>
      <c r="C218" s="30">
        <v>2016</v>
      </c>
      <c r="D218" s="216">
        <v>1250</v>
      </c>
    </row>
    <row r="219" spans="1:4" ht="12.75">
      <c r="A219" s="6" t="s">
        <v>114</v>
      </c>
      <c r="B219" s="47" t="s">
        <v>723</v>
      </c>
      <c r="C219" s="30">
        <v>2016</v>
      </c>
      <c r="D219" s="216">
        <v>1250</v>
      </c>
    </row>
    <row r="220" spans="1:4" ht="12.75">
      <c r="A220" s="6" t="s">
        <v>117</v>
      </c>
      <c r="B220" s="47" t="s">
        <v>723</v>
      </c>
      <c r="C220" s="30">
        <v>2016</v>
      </c>
      <c r="D220" s="216">
        <v>1250</v>
      </c>
    </row>
    <row r="221" spans="1:4" ht="12.75">
      <c r="A221" s="6" t="s">
        <v>120</v>
      </c>
      <c r="B221" s="47" t="s">
        <v>714</v>
      </c>
      <c r="C221" s="30">
        <v>2016</v>
      </c>
      <c r="D221" s="216">
        <v>3400</v>
      </c>
    </row>
    <row r="222" spans="1:4" ht="12.75">
      <c r="A222" s="6" t="s">
        <v>122</v>
      </c>
      <c r="B222" s="47" t="s">
        <v>724</v>
      </c>
      <c r="C222" s="30">
        <v>2017</v>
      </c>
      <c r="D222" s="216">
        <v>1200</v>
      </c>
    </row>
    <row r="223" spans="1:4" ht="12.75">
      <c r="A223" s="6" t="s">
        <v>124</v>
      </c>
      <c r="B223" s="47" t="s">
        <v>725</v>
      </c>
      <c r="C223" s="30">
        <v>2017</v>
      </c>
      <c r="D223" s="182">
        <v>3400</v>
      </c>
    </row>
    <row r="224" spans="1:4" ht="12.75">
      <c r="A224" s="6" t="s">
        <v>128</v>
      </c>
      <c r="B224" s="47" t="s">
        <v>619</v>
      </c>
      <c r="C224" s="30">
        <v>2017</v>
      </c>
      <c r="D224" s="216">
        <v>350</v>
      </c>
    </row>
    <row r="225" spans="1:4" ht="12.75">
      <c r="A225" s="6" t="s">
        <v>130</v>
      </c>
      <c r="B225" s="47" t="s">
        <v>726</v>
      </c>
      <c r="C225" s="30">
        <v>2017</v>
      </c>
      <c r="D225" s="216">
        <v>1400</v>
      </c>
    </row>
    <row r="226" spans="1:4" ht="12.75">
      <c r="A226" s="6" t="s">
        <v>132</v>
      </c>
      <c r="B226" s="47" t="s">
        <v>727</v>
      </c>
      <c r="C226" s="30">
        <v>2017</v>
      </c>
      <c r="D226" s="216">
        <v>3929</v>
      </c>
    </row>
    <row r="227" spans="1:4" ht="12.75">
      <c r="A227" s="6" t="s">
        <v>134</v>
      </c>
      <c r="B227" s="47" t="s">
        <v>728</v>
      </c>
      <c r="C227" s="30">
        <v>2017</v>
      </c>
      <c r="D227" s="216">
        <v>8000</v>
      </c>
    </row>
    <row r="228" spans="1:4" ht="12.75">
      <c r="A228" s="6" t="s">
        <v>137</v>
      </c>
      <c r="B228" s="47" t="s">
        <v>729</v>
      </c>
      <c r="C228" s="30">
        <v>2017</v>
      </c>
      <c r="D228" s="216">
        <v>2982.25</v>
      </c>
    </row>
    <row r="229" spans="1:4" ht="12.75">
      <c r="A229" s="6" t="s">
        <v>138</v>
      </c>
      <c r="B229" s="47" t="s">
        <v>729</v>
      </c>
      <c r="C229" s="30">
        <v>2017</v>
      </c>
      <c r="D229" s="216">
        <v>2800</v>
      </c>
    </row>
    <row r="230" spans="1:4" ht="12.75">
      <c r="A230" s="6" t="s">
        <v>141</v>
      </c>
      <c r="B230" s="47" t="s">
        <v>730</v>
      </c>
      <c r="C230" s="30">
        <v>2018</v>
      </c>
      <c r="D230" s="216">
        <v>2260</v>
      </c>
    </row>
    <row r="231" spans="1:4" ht="12.75">
      <c r="A231" s="6" t="s">
        <v>143</v>
      </c>
      <c r="B231" s="48" t="s">
        <v>731</v>
      </c>
      <c r="C231" s="211">
        <v>2019</v>
      </c>
      <c r="D231" s="212">
        <v>33779.2</v>
      </c>
    </row>
    <row r="232" spans="1:4" ht="12.75">
      <c r="A232" s="6" t="s">
        <v>146</v>
      </c>
      <c r="B232" s="48" t="s">
        <v>732</v>
      </c>
      <c r="C232" s="211">
        <v>2019</v>
      </c>
      <c r="D232" s="212">
        <v>6421.76</v>
      </c>
    </row>
    <row r="233" spans="1:4" ht="12.75">
      <c r="A233" s="6" t="s">
        <v>150</v>
      </c>
      <c r="B233" s="48" t="s">
        <v>733</v>
      </c>
      <c r="C233" s="30">
        <v>2019</v>
      </c>
      <c r="D233" s="182">
        <v>20546.56</v>
      </c>
    </row>
    <row r="234" spans="1:4" ht="12.75">
      <c r="A234" s="6" t="s">
        <v>154</v>
      </c>
      <c r="B234" s="48" t="s">
        <v>734</v>
      </c>
      <c r="C234" s="211">
        <v>2019</v>
      </c>
      <c r="D234" s="212">
        <v>17523</v>
      </c>
    </row>
    <row r="235" spans="1:4" ht="12.75">
      <c r="A235" s="191"/>
      <c r="B235" s="191"/>
      <c r="C235" s="217" t="s">
        <v>163</v>
      </c>
      <c r="D235" s="213">
        <f>SUM(D194:D234)</f>
        <v>154721.01</v>
      </c>
    </row>
    <row r="236" spans="1:4" ht="12.75" customHeight="1">
      <c r="A236" s="362" t="s">
        <v>244</v>
      </c>
      <c r="B236" s="362"/>
      <c r="C236" s="362"/>
      <c r="D236" s="362"/>
    </row>
    <row r="237" spans="1:4" ht="12.75">
      <c r="A237" s="6" t="s">
        <v>13</v>
      </c>
      <c r="B237" s="214" t="s">
        <v>735</v>
      </c>
      <c r="C237" s="93">
        <v>2015</v>
      </c>
      <c r="D237" s="218">
        <v>449</v>
      </c>
    </row>
    <row r="238" spans="1:4" ht="12.75">
      <c r="A238" s="6" t="s">
        <v>17</v>
      </c>
      <c r="B238" s="214" t="s">
        <v>736</v>
      </c>
      <c r="C238" s="93">
        <v>2015</v>
      </c>
      <c r="D238" s="218">
        <v>2500</v>
      </c>
    </row>
    <row r="239" spans="1:4" ht="12.75">
      <c r="A239" s="6" t="s">
        <v>20</v>
      </c>
      <c r="B239" s="214" t="s">
        <v>737</v>
      </c>
      <c r="C239" s="93">
        <v>2015</v>
      </c>
      <c r="D239" s="218">
        <v>4000</v>
      </c>
    </row>
    <row r="240" spans="1:4" ht="12.75">
      <c r="A240" s="6" t="s">
        <v>24</v>
      </c>
      <c r="B240" s="214" t="s">
        <v>738</v>
      </c>
      <c r="C240" s="93">
        <v>2015</v>
      </c>
      <c r="D240" s="218">
        <v>469</v>
      </c>
    </row>
    <row r="241" spans="1:4" ht="12.75">
      <c r="A241" s="6" t="s">
        <v>35</v>
      </c>
      <c r="B241" s="214" t="s">
        <v>739</v>
      </c>
      <c r="C241" s="93">
        <v>2016</v>
      </c>
      <c r="D241" s="218">
        <v>4200</v>
      </c>
    </row>
    <row r="242" spans="1:4" ht="12.75">
      <c r="A242" s="6" t="s">
        <v>38</v>
      </c>
      <c r="B242" s="214" t="s">
        <v>740</v>
      </c>
      <c r="C242" s="93">
        <v>2016</v>
      </c>
      <c r="D242" s="218">
        <v>1370</v>
      </c>
    </row>
    <row r="243" spans="1:4" ht="12.75">
      <c r="A243" s="6" t="s">
        <v>41</v>
      </c>
      <c r="B243" s="214" t="s">
        <v>741</v>
      </c>
      <c r="C243" s="93">
        <v>2016</v>
      </c>
      <c r="D243" s="218">
        <v>500</v>
      </c>
    </row>
    <row r="244" spans="1:4" ht="12.75">
      <c r="A244" s="6" t="s">
        <v>44</v>
      </c>
      <c r="B244" s="214" t="s">
        <v>742</v>
      </c>
      <c r="C244" s="93">
        <v>2016</v>
      </c>
      <c r="D244" s="218">
        <v>595.32</v>
      </c>
    </row>
    <row r="245" spans="1:4" ht="12.75">
      <c r="A245" s="6" t="s">
        <v>49</v>
      </c>
      <c r="B245" s="214" t="s">
        <v>743</v>
      </c>
      <c r="C245" s="93">
        <v>2016</v>
      </c>
      <c r="D245" s="218">
        <v>2457.54</v>
      </c>
    </row>
    <row r="246" spans="1:4" ht="12.75">
      <c r="A246" s="6" t="s">
        <v>55</v>
      </c>
      <c r="B246" s="214" t="s">
        <v>744</v>
      </c>
      <c r="C246" s="93">
        <v>2016</v>
      </c>
      <c r="D246" s="218">
        <v>487.08</v>
      </c>
    </row>
    <row r="247" spans="1:4" ht="12.75">
      <c r="A247" s="6" t="s">
        <v>58</v>
      </c>
      <c r="B247" s="214" t="s">
        <v>745</v>
      </c>
      <c r="C247" s="93">
        <v>2016</v>
      </c>
      <c r="D247" s="218">
        <v>3079.92</v>
      </c>
    </row>
    <row r="248" spans="1:4" ht="12.75">
      <c r="A248" s="6" t="s">
        <v>77</v>
      </c>
      <c r="B248" s="214" t="s">
        <v>746</v>
      </c>
      <c r="C248" s="93">
        <v>2016</v>
      </c>
      <c r="D248" s="218">
        <v>1708.47</v>
      </c>
    </row>
    <row r="249" spans="1:4" ht="12.75">
      <c r="A249" s="6" t="s">
        <v>81</v>
      </c>
      <c r="B249" s="214" t="s">
        <v>747</v>
      </c>
      <c r="C249" s="93">
        <v>2016</v>
      </c>
      <c r="D249" s="218">
        <v>600</v>
      </c>
    </row>
    <row r="250" spans="1:4" ht="12.75">
      <c r="A250" s="6" t="s">
        <v>85</v>
      </c>
      <c r="B250" s="214" t="s">
        <v>748</v>
      </c>
      <c r="C250" s="93">
        <v>2016</v>
      </c>
      <c r="D250" s="218">
        <v>600</v>
      </c>
    </row>
    <row r="251" spans="1:4" ht="12.75">
      <c r="A251" s="6" t="s">
        <v>88</v>
      </c>
      <c r="B251" s="214" t="s">
        <v>749</v>
      </c>
      <c r="C251" s="93">
        <v>2016</v>
      </c>
      <c r="D251" s="218">
        <v>400</v>
      </c>
    </row>
    <row r="252" spans="1:4" ht="12.75">
      <c r="A252" s="6" t="s">
        <v>91</v>
      </c>
      <c r="B252" s="214" t="s">
        <v>750</v>
      </c>
      <c r="C252" s="93">
        <v>2016</v>
      </c>
      <c r="D252" s="218">
        <v>1717.08</v>
      </c>
    </row>
    <row r="253" spans="1:4" ht="12.75">
      <c r="A253" s="6" t="s">
        <v>93</v>
      </c>
      <c r="B253" s="214" t="s">
        <v>751</v>
      </c>
      <c r="C253" s="93">
        <v>2016</v>
      </c>
      <c r="D253" s="218">
        <v>350</v>
      </c>
    </row>
    <row r="254" spans="1:4" ht="12.75">
      <c r="A254" s="6" t="s">
        <v>95</v>
      </c>
      <c r="B254" s="214" t="s">
        <v>752</v>
      </c>
      <c r="C254" s="93">
        <v>2016</v>
      </c>
      <c r="D254" s="218">
        <v>500</v>
      </c>
    </row>
    <row r="255" spans="1:4" ht="12.75">
      <c r="A255" s="6" t="s">
        <v>97</v>
      </c>
      <c r="B255" s="214" t="s">
        <v>753</v>
      </c>
      <c r="C255" s="93">
        <v>2016</v>
      </c>
      <c r="D255" s="218">
        <v>800</v>
      </c>
    </row>
    <row r="256" spans="1:4" ht="12.75">
      <c r="A256" s="6" t="s">
        <v>100</v>
      </c>
      <c r="B256" s="179" t="s">
        <v>745</v>
      </c>
      <c r="C256" s="93">
        <v>2016</v>
      </c>
      <c r="D256" s="210">
        <v>1500</v>
      </c>
    </row>
    <row r="257" spans="1:4" ht="12.75">
      <c r="A257" s="6" t="s">
        <v>103</v>
      </c>
      <c r="B257" s="214" t="s">
        <v>754</v>
      </c>
      <c r="C257" s="93">
        <v>2017</v>
      </c>
      <c r="D257" s="210">
        <v>1380</v>
      </c>
    </row>
    <row r="258" spans="1:4" ht="12.75">
      <c r="A258" s="6" t="s">
        <v>106</v>
      </c>
      <c r="B258" s="179" t="s">
        <v>755</v>
      </c>
      <c r="C258" s="93">
        <v>2017</v>
      </c>
      <c r="D258" s="210">
        <v>1414.5</v>
      </c>
    </row>
    <row r="259" spans="1:4" ht="12.75">
      <c r="A259" s="6" t="s">
        <v>108</v>
      </c>
      <c r="B259" s="179" t="s">
        <v>756</v>
      </c>
      <c r="C259" s="93">
        <v>2017</v>
      </c>
      <c r="D259" s="210">
        <v>1660.5</v>
      </c>
    </row>
    <row r="260" spans="1:4" ht="12.75">
      <c r="A260" s="6" t="s">
        <v>110</v>
      </c>
      <c r="B260" s="179" t="s">
        <v>757</v>
      </c>
      <c r="C260" s="93">
        <v>2017</v>
      </c>
      <c r="D260" s="210">
        <v>7195.5</v>
      </c>
    </row>
    <row r="261" spans="1:4" ht="12.75">
      <c r="A261" s="6" t="s">
        <v>112</v>
      </c>
      <c r="B261" s="179" t="s">
        <v>758</v>
      </c>
      <c r="C261" s="93">
        <v>2017</v>
      </c>
      <c r="D261" s="210">
        <v>2580.5</v>
      </c>
    </row>
    <row r="262" spans="1:4" ht="12.75">
      <c r="A262" s="6" t="s">
        <v>114</v>
      </c>
      <c r="B262" s="179" t="s">
        <v>759</v>
      </c>
      <c r="C262" s="93">
        <v>2017</v>
      </c>
      <c r="D262" s="210">
        <v>4000</v>
      </c>
    </row>
    <row r="263" spans="1:4" ht="12.75">
      <c r="A263" s="6" t="s">
        <v>117</v>
      </c>
      <c r="B263" s="179" t="s">
        <v>760</v>
      </c>
      <c r="C263" s="93">
        <v>2017</v>
      </c>
      <c r="D263" s="210">
        <v>1789.99</v>
      </c>
    </row>
    <row r="264" spans="1:4" ht="12.75">
      <c r="A264" s="6" t="s">
        <v>120</v>
      </c>
      <c r="B264" s="179" t="s">
        <v>761</v>
      </c>
      <c r="C264" s="93">
        <v>2017</v>
      </c>
      <c r="D264" s="210">
        <v>2664.99</v>
      </c>
    </row>
    <row r="265" spans="1:4" ht="12.75">
      <c r="A265" s="6" t="s">
        <v>122</v>
      </c>
      <c r="B265" s="179" t="s">
        <v>762</v>
      </c>
      <c r="C265" s="93">
        <v>2017</v>
      </c>
      <c r="D265" s="210">
        <v>2449</v>
      </c>
    </row>
    <row r="266" spans="1:4" ht="12.75">
      <c r="A266" s="6" t="s">
        <v>124</v>
      </c>
      <c r="B266" s="179" t="s">
        <v>763</v>
      </c>
      <c r="C266" s="93">
        <v>2017</v>
      </c>
      <c r="D266" s="210">
        <v>2050</v>
      </c>
    </row>
    <row r="267" spans="1:4" ht="12.75">
      <c r="A267" s="6" t="s">
        <v>128</v>
      </c>
      <c r="B267" s="179" t="s">
        <v>764</v>
      </c>
      <c r="C267" s="93">
        <v>2018</v>
      </c>
      <c r="D267" s="210">
        <v>23700</v>
      </c>
    </row>
    <row r="268" spans="1:4" ht="12.75">
      <c r="A268" s="6" t="s">
        <v>130</v>
      </c>
      <c r="B268" s="179" t="s">
        <v>765</v>
      </c>
      <c r="C268" s="93">
        <v>2019</v>
      </c>
      <c r="D268" s="219">
        <v>1520</v>
      </c>
    </row>
    <row r="269" spans="1:4" ht="12.75">
      <c r="A269" s="6" t="s">
        <v>132</v>
      </c>
      <c r="B269" s="179" t="s">
        <v>766</v>
      </c>
      <c r="C269" s="93">
        <v>2019</v>
      </c>
      <c r="D269" s="219">
        <v>2159</v>
      </c>
    </row>
    <row r="270" spans="1:4" ht="12.75">
      <c r="A270" s="6" t="s">
        <v>134</v>
      </c>
      <c r="B270" s="179" t="s">
        <v>767</v>
      </c>
      <c r="C270" s="93">
        <v>2019</v>
      </c>
      <c r="D270" s="219">
        <v>5841</v>
      </c>
    </row>
    <row r="271" spans="1:4" ht="12.75">
      <c r="A271" s="191"/>
      <c r="B271" s="191"/>
      <c r="C271" s="131" t="s">
        <v>163</v>
      </c>
      <c r="D271" s="192">
        <f>SUM(D237:D270)</f>
        <v>88688.39</v>
      </c>
    </row>
    <row r="272" spans="1:4" ht="25.5" customHeight="1">
      <c r="A272" s="362" t="s">
        <v>254</v>
      </c>
      <c r="B272" s="362"/>
      <c r="C272" s="362"/>
      <c r="D272" s="362"/>
    </row>
    <row r="273" spans="1:4" ht="12.75">
      <c r="A273" s="70" t="s">
        <v>13</v>
      </c>
      <c r="B273" s="196" t="s">
        <v>768</v>
      </c>
      <c r="C273" s="158">
        <v>2015</v>
      </c>
      <c r="D273" s="195">
        <v>435</v>
      </c>
    </row>
    <row r="274" spans="1:4" ht="12.75">
      <c r="A274" s="70" t="s">
        <v>17</v>
      </c>
      <c r="B274" s="196" t="s">
        <v>769</v>
      </c>
      <c r="C274" s="158">
        <v>2015</v>
      </c>
      <c r="D274" s="195">
        <v>953</v>
      </c>
    </row>
    <row r="275" spans="1:4" ht="12.75">
      <c r="A275" s="70" t="s">
        <v>20</v>
      </c>
      <c r="B275" s="196" t="s">
        <v>770</v>
      </c>
      <c r="C275" s="158">
        <v>2017</v>
      </c>
      <c r="D275" s="197">
        <v>34560</v>
      </c>
    </row>
    <row r="276" spans="1:4" ht="12.75">
      <c r="A276" s="70" t="s">
        <v>24</v>
      </c>
      <c r="B276" s="196" t="s">
        <v>771</v>
      </c>
      <c r="C276" s="158">
        <v>2017</v>
      </c>
      <c r="D276" s="197">
        <v>2000</v>
      </c>
    </row>
    <row r="277" spans="1:4" ht="12.75">
      <c r="A277" s="70" t="s">
        <v>35</v>
      </c>
      <c r="B277" s="196" t="s">
        <v>772</v>
      </c>
      <c r="C277" s="158">
        <v>2018</v>
      </c>
      <c r="D277" s="197">
        <v>1290</v>
      </c>
    </row>
    <row r="278" spans="1:4" ht="12.75">
      <c r="A278" s="70" t="s">
        <v>38</v>
      </c>
      <c r="B278" s="196" t="s">
        <v>773</v>
      </c>
      <c r="C278" s="158">
        <v>2018</v>
      </c>
      <c r="D278" s="197">
        <v>700</v>
      </c>
    </row>
    <row r="279" spans="1:4" ht="12.75">
      <c r="A279" s="70" t="s">
        <v>41</v>
      </c>
      <c r="B279" s="196" t="s">
        <v>774</v>
      </c>
      <c r="C279" s="158">
        <v>2018</v>
      </c>
      <c r="D279" s="197">
        <v>1760</v>
      </c>
    </row>
    <row r="280" spans="1:4" ht="12.75">
      <c r="A280" s="70" t="s">
        <v>44</v>
      </c>
      <c r="B280" s="196" t="s">
        <v>775</v>
      </c>
      <c r="C280" s="158">
        <v>2018</v>
      </c>
      <c r="D280" s="197">
        <v>17500</v>
      </c>
    </row>
    <row r="281" spans="1:4" ht="12.75">
      <c r="A281" s="70" t="s">
        <v>49</v>
      </c>
      <c r="B281" s="196" t="s">
        <v>776</v>
      </c>
      <c r="C281" s="158">
        <v>2018</v>
      </c>
      <c r="D281" s="197">
        <v>655</v>
      </c>
    </row>
    <row r="282" spans="1:4" ht="12.75">
      <c r="A282" s="70" t="s">
        <v>55</v>
      </c>
      <c r="B282" s="196" t="s">
        <v>777</v>
      </c>
      <c r="C282" s="158">
        <v>2018</v>
      </c>
      <c r="D282" s="197">
        <v>11911</v>
      </c>
    </row>
    <row r="283" spans="1:4" ht="12.75">
      <c r="A283" s="70" t="s">
        <v>58</v>
      </c>
      <c r="B283" s="196" t="s">
        <v>778</v>
      </c>
      <c r="C283" s="158">
        <v>2018</v>
      </c>
      <c r="D283" s="197">
        <v>9111</v>
      </c>
    </row>
    <row r="284" spans="1:4" ht="12.75">
      <c r="A284" s="70" t="s">
        <v>77</v>
      </c>
      <c r="B284" s="196" t="s">
        <v>779</v>
      </c>
      <c r="C284" s="158">
        <v>2019</v>
      </c>
      <c r="D284" s="197">
        <v>1050</v>
      </c>
    </row>
    <row r="285" spans="1:4" ht="12.75">
      <c r="A285" s="70" t="s">
        <v>81</v>
      </c>
      <c r="B285" s="196" t="s">
        <v>780</v>
      </c>
      <c r="C285" s="158">
        <v>2015</v>
      </c>
      <c r="D285" s="197">
        <v>6588</v>
      </c>
    </row>
    <row r="286" spans="1:4" ht="12.75">
      <c r="A286" s="70" t="s">
        <v>85</v>
      </c>
      <c r="B286" s="196" t="s">
        <v>781</v>
      </c>
      <c r="C286" s="158">
        <v>2016</v>
      </c>
      <c r="D286" s="197">
        <v>1900</v>
      </c>
    </row>
    <row r="287" spans="1:4" ht="12.75">
      <c r="A287" s="70" t="s">
        <v>88</v>
      </c>
      <c r="B287" s="196" t="s">
        <v>782</v>
      </c>
      <c r="C287" s="158">
        <v>2016</v>
      </c>
      <c r="D287" s="197">
        <v>25952</v>
      </c>
    </row>
    <row r="288" spans="1:4" ht="12.75">
      <c r="A288" s="70" t="s">
        <v>91</v>
      </c>
      <c r="B288" s="196" t="s">
        <v>779</v>
      </c>
      <c r="C288" s="158">
        <v>2019</v>
      </c>
      <c r="D288" s="197">
        <v>1060</v>
      </c>
    </row>
    <row r="289" spans="1:4" ht="12.75">
      <c r="A289" s="70" t="s">
        <v>93</v>
      </c>
      <c r="B289" s="196" t="s">
        <v>783</v>
      </c>
      <c r="C289" s="158">
        <v>2019</v>
      </c>
      <c r="D289" s="197">
        <v>17523</v>
      </c>
    </row>
    <row r="290" spans="1:4" ht="12.75">
      <c r="A290" s="70" t="s">
        <v>95</v>
      </c>
      <c r="B290" s="196" t="s">
        <v>784</v>
      </c>
      <c r="C290" s="158">
        <v>2019</v>
      </c>
      <c r="D290" s="197">
        <v>33776</v>
      </c>
    </row>
    <row r="291" spans="1:4" ht="12.75">
      <c r="A291" s="70" t="s">
        <v>97</v>
      </c>
      <c r="B291" s="196" t="s">
        <v>785</v>
      </c>
      <c r="C291" s="158">
        <v>2019</v>
      </c>
      <c r="D291" s="197">
        <v>6416</v>
      </c>
    </row>
    <row r="292" spans="1:4" ht="12.75">
      <c r="A292" s="70" t="s">
        <v>100</v>
      </c>
      <c r="B292" s="196" t="s">
        <v>786</v>
      </c>
      <c r="C292" s="158">
        <v>2019</v>
      </c>
      <c r="D292" s="197">
        <v>20544</v>
      </c>
    </row>
    <row r="293" spans="1:4" ht="12.75">
      <c r="A293" s="191"/>
      <c r="B293" s="191"/>
      <c r="C293" s="131" t="s">
        <v>163</v>
      </c>
      <c r="D293" s="192">
        <f>SUM(D273:D292)</f>
        <v>195684</v>
      </c>
    </row>
    <row r="294" spans="1:4" ht="12.75" customHeight="1">
      <c r="A294" s="362" t="s">
        <v>260</v>
      </c>
      <c r="B294" s="362"/>
      <c r="C294" s="362"/>
      <c r="D294" s="362"/>
    </row>
    <row r="295" spans="1:4" ht="12.75">
      <c r="A295" s="8" t="s">
        <v>13</v>
      </c>
      <c r="B295" s="19" t="s">
        <v>763</v>
      </c>
      <c r="C295" s="6">
        <v>2016</v>
      </c>
      <c r="D295" s="177">
        <v>1500</v>
      </c>
    </row>
    <row r="296" spans="1:4" ht="12.75">
      <c r="A296" s="8" t="s">
        <v>17</v>
      </c>
      <c r="B296" s="19" t="s">
        <v>763</v>
      </c>
      <c r="C296" s="6">
        <v>2017</v>
      </c>
      <c r="D296" s="177">
        <v>1500</v>
      </c>
    </row>
    <row r="297" spans="1:4" ht="12.75">
      <c r="A297" s="8" t="s">
        <v>20</v>
      </c>
      <c r="B297" s="19" t="s">
        <v>763</v>
      </c>
      <c r="C297" s="6">
        <v>2017</v>
      </c>
      <c r="D297" s="177">
        <v>1350</v>
      </c>
    </row>
    <row r="298" spans="1:4" ht="12.75">
      <c r="A298" s="8" t="s">
        <v>24</v>
      </c>
      <c r="B298" s="19" t="s">
        <v>787</v>
      </c>
      <c r="C298" s="6">
        <v>2017</v>
      </c>
      <c r="D298" s="177">
        <v>5499</v>
      </c>
    </row>
    <row r="299" spans="1:4" ht="12.75">
      <c r="A299" s="8" t="s">
        <v>35</v>
      </c>
      <c r="B299" s="19" t="s">
        <v>788</v>
      </c>
      <c r="C299" s="6">
        <v>2017</v>
      </c>
      <c r="D299" s="177">
        <v>3490</v>
      </c>
    </row>
    <row r="300" spans="1:4" ht="12.75">
      <c r="A300" s="8" t="s">
        <v>38</v>
      </c>
      <c r="B300" s="19" t="s">
        <v>789</v>
      </c>
      <c r="C300" s="6">
        <v>2018</v>
      </c>
      <c r="D300" s="177">
        <v>4921</v>
      </c>
    </row>
    <row r="301" spans="1:4" ht="12.75">
      <c r="A301" s="8" t="s">
        <v>41</v>
      </c>
      <c r="B301" s="19" t="s">
        <v>790</v>
      </c>
      <c r="C301" s="6">
        <v>2018</v>
      </c>
      <c r="D301" s="177">
        <v>2495</v>
      </c>
    </row>
    <row r="302" spans="1:4" ht="12.75">
      <c r="A302" s="8" t="s">
        <v>44</v>
      </c>
      <c r="B302" s="19" t="s">
        <v>791</v>
      </c>
      <c r="C302" s="6">
        <v>2018</v>
      </c>
      <c r="D302" s="177">
        <v>489</v>
      </c>
    </row>
    <row r="303" spans="1:4" ht="12.75">
      <c r="A303" s="8" t="s">
        <v>49</v>
      </c>
      <c r="B303" s="19" t="s">
        <v>792</v>
      </c>
      <c r="C303" s="6">
        <v>2018</v>
      </c>
      <c r="D303" s="177">
        <v>980</v>
      </c>
    </row>
    <row r="304" spans="1:4" ht="12.75">
      <c r="A304" s="8" t="s">
        <v>55</v>
      </c>
      <c r="B304" s="19" t="s">
        <v>763</v>
      </c>
      <c r="C304" s="6">
        <v>2018</v>
      </c>
      <c r="D304" s="177">
        <v>1050</v>
      </c>
    </row>
    <row r="305" spans="1:4" ht="12.75">
      <c r="A305" s="8" t="s">
        <v>58</v>
      </c>
      <c r="B305" s="19" t="s">
        <v>751</v>
      </c>
      <c r="C305" s="6">
        <v>2018</v>
      </c>
      <c r="D305" s="177">
        <v>319</v>
      </c>
    </row>
    <row r="306" spans="1:4" ht="12.75">
      <c r="A306" s="8" t="s">
        <v>77</v>
      </c>
      <c r="B306" s="19" t="s">
        <v>793</v>
      </c>
      <c r="C306" s="6">
        <v>2018</v>
      </c>
      <c r="D306" s="177">
        <v>52</v>
      </c>
    </row>
    <row r="307" spans="1:4" ht="12.75">
      <c r="A307" s="8" t="s">
        <v>81</v>
      </c>
      <c r="B307" s="19" t="s">
        <v>763</v>
      </c>
      <c r="C307" s="6">
        <v>2018</v>
      </c>
      <c r="D307" s="177">
        <v>1050</v>
      </c>
    </row>
    <row r="308" spans="1:4" ht="12.75">
      <c r="A308" s="6" t="s">
        <v>85</v>
      </c>
      <c r="B308" s="19" t="s">
        <v>794</v>
      </c>
      <c r="C308" s="6">
        <v>2018</v>
      </c>
      <c r="D308" s="177">
        <v>2800</v>
      </c>
    </row>
    <row r="309" spans="1:4" ht="12.75">
      <c r="A309" s="6" t="s">
        <v>88</v>
      </c>
      <c r="B309" s="19" t="s">
        <v>795</v>
      </c>
      <c r="C309" s="6">
        <v>2018</v>
      </c>
      <c r="D309" s="177">
        <v>650</v>
      </c>
    </row>
    <row r="310" spans="1:4" ht="12.75">
      <c r="A310" s="6" t="s">
        <v>91</v>
      </c>
      <c r="B310" s="19" t="s">
        <v>796</v>
      </c>
      <c r="C310" s="6">
        <v>2018</v>
      </c>
      <c r="D310" s="177">
        <v>2846</v>
      </c>
    </row>
    <row r="311" spans="1:4" ht="12.75">
      <c r="A311" s="6" t="s">
        <v>93</v>
      </c>
      <c r="B311" s="19" t="s">
        <v>797</v>
      </c>
      <c r="C311" s="6">
        <v>2018</v>
      </c>
      <c r="D311" s="177">
        <v>5697</v>
      </c>
    </row>
    <row r="312" spans="1:4" ht="12.75">
      <c r="A312" s="6" t="s">
        <v>95</v>
      </c>
      <c r="B312" s="19" t="s">
        <v>798</v>
      </c>
      <c r="C312" s="6">
        <v>2018</v>
      </c>
      <c r="D312" s="177">
        <v>22144</v>
      </c>
    </row>
    <row r="313" spans="1:4" ht="12.75">
      <c r="A313" s="6" t="s">
        <v>97</v>
      </c>
      <c r="B313" s="19" t="s">
        <v>799</v>
      </c>
      <c r="C313" s="6">
        <v>2018</v>
      </c>
      <c r="D313" s="177">
        <v>8959</v>
      </c>
    </row>
    <row r="314" spans="1:4" ht="12.75">
      <c r="A314" s="6" t="s">
        <v>100</v>
      </c>
      <c r="B314" s="19" t="s">
        <v>800</v>
      </c>
      <c r="C314" s="6">
        <v>2019</v>
      </c>
      <c r="D314" s="177">
        <v>33779.2</v>
      </c>
    </row>
    <row r="315" spans="1:4" ht="12.75">
      <c r="A315" s="6" t="s">
        <v>103</v>
      </c>
      <c r="B315" s="19" t="s">
        <v>801</v>
      </c>
      <c r="C315" s="6">
        <v>2019</v>
      </c>
      <c r="D315" s="177">
        <v>6421.76</v>
      </c>
    </row>
    <row r="316" spans="1:4" ht="12.75">
      <c r="A316" s="6" t="s">
        <v>106</v>
      </c>
      <c r="B316" s="19" t="s">
        <v>802</v>
      </c>
      <c r="C316" s="6">
        <v>2019</v>
      </c>
      <c r="D316" s="177">
        <v>20545.92</v>
      </c>
    </row>
    <row r="317" spans="1:4" ht="12.75">
      <c r="A317" s="6" t="s">
        <v>108</v>
      </c>
      <c r="B317" s="19" t="s">
        <v>803</v>
      </c>
      <c r="C317" s="6">
        <v>2019</v>
      </c>
      <c r="D317" s="177">
        <v>2337</v>
      </c>
    </row>
    <row r="318" spans="1:4" ht="12.75">
      <c r="A318" s="6" t="s">
        <v>110</v>
      </c>
      <c r="B318" s="19" t="s">
        <v>804</v>
      </c>
      <c r="C318" s="6">
        <v>2019</v>
      </c>
      <c r="D318" s="177">
        <v>17523</v>
      </c>
    </row>
    <row r="319" spans="1:4" ht="12.75">
      <c r="A319" s="6" t="s">
        <v>112</v>
      </c>
      <c r="B319" s="19" t="s">
        <v>805</v>
      </c>
      <c r="C319" s="6">
        <v>2016</v>
      </c>
      <c r="D319" s="177">
        <v>1370</v>
      </c>
    </row>
    <row r="320" spans="1:4" ht="12.75">
      <c r="A320" s="6" t="s">
        <v>114</v>
      </c>
      <c r="B320" s="19" t="s">
        <v>806</v>
      </c>
      <c r="C320" s="6">
        <v>2016</v>
      </c>
      <c r="D320" s="177">
        <v>1050</v>
      </c>
    </row>
    <row r="321" spans="1:4" ht="12.75">
      <c r="A321" s="6" t="s">
        <v>117</v>
      </c>
      <c r="B321" s="19" t="s">
        <v>807</v>
      </c>
      <c r="C321" s="6">
        <v>2017</v>
      </c>
      <c r="D321" s="177">
        <v>4479.66</v>
      </c>
    </row>
    <row r="322" spans="1:4" ht="12.75">
      <c r="A322" s="6" t="s">
        <v>120</v>
      </c>
      <c r="B322" s="19" t="s">
        <v>807</v>
      </c>
      <c r="C322" s="6">
        <v>2017</v>
      </c>
      <c r="D322" s="177">
        <v>4479.66</v>
      </c>
    </row>
    <row r="323" spans="1:4" ht="12.75">
      <c r="A323" s="6" t="s">
        <v>122</v>
      </c>
      <c r="B323" s="19" t="s">
        <v>808</v>
      </c>
      <c r="C323" s="6">
        <v>2017</v>
      </c>
      <c r="D323" s="177">
        <v>2017</v>
      </c>
    </row>
    <row r="324" spans="1:4" ht="12.75">
      <c r="A324" s="6" t="s">
        <v>124</v>
      </c>
      <c r="B324" s="19" t="s">
        <v>808</v>
      </c>
      <c r="C324" s="6">
        <v>2018</v>
      </c>
      <c r="D324" s="177">
        <v>3499.98</v>
      </c>
    </row>
    <row r="325" spans="1:4" ht="12.75">
      <c r="A325" s="6" t="s">
        <v>128</v>
      </c>
      <c r="B325" s="19" t="s">
        <v>809</v>
      </c>
      <c r="C325" s="6">
        <v>2018</v>
      </c>
      <c r="D325" s="177">
        <v>1560</v>
      </c>
    </row>
    <row r="326" spans="1:4" ht="12.75">
      <c r="A326" s="191"/>
      <c r="B326" s="191"/>
      <c r="C326" s="217" t="s">
        <v>163</v>
      </c>
      <c r="D326" s="220">
        <f>SUM(D295:D325)</f>
        <v>166854.18000000002</v>
      </c>
    </row>
    <row r="327" spans="1:4" ht="25.5" customHeight="1">
      <c r="A327" s="362" t="s">
        <v>268</v>
      </c>
      <c r="B327" s="362"/>
      <c r="C327" s="362"/>
      <c r="D327" s="362"/>
    </row>
    <row r="328" spans="1:4" ht="12.75">
      <c r="A328" s="70" t="s">
        <v>13</v>
      </c>
      <c r="B328" s="199" t="s">
        <v>810</v>
      </c>
      <c r="C328" s="200" t="s">
        <v>811</v>
      </c>
      <c r="D328" s="201">
        <v>9000</v>
      </c>
    </row>
    <row r="329" spans="1:4" ht="12.75">
      <c r="A329" s="70" t="s">
        <v>17</v>
      </c>
      <c r="B329" s="193" t="s">
        <v>812</v>
      </c>
      <c r="C329" s="158">
        <v>2015</v>
      </c>
      <c r="D329" s="195">
        <v>1414.5</v>
      </c>
    </row>
    <row r="330" spans="1:4" ht="12.75">
      <c r="A330" s="70" t="s">
        <v>20</v>
      </c>
      <c r="B330" s="196" t="s">
        <v>813</v>
      </c>
      <c r="C330" s="158">
        <v>2015</v>
      </c>
      <c r="D330" s="197">
        <v>2644.5</v>
      </c>
    </row>
    <row r="331" spans="1:4" ht="12.75">
      <c r="A331" s="70" t="s">
        <v>24</v>
      </c>
      <c r="B331" s="196" t="s">
        <v>814</v>
      </c>
      <c r="C331" s="158">
        <v>2015</v>
      </c>
      <c r="D331" s="195">
        <v>1950</v>
      </c>
    </row>
    <row r="332" spans="1:4" ht="12.75">
      <c r="A332" s="70" t="s">
        <v>35</v>
      </c>
      <c r="B332" s="196" t="s">
        <v>815</v>
      </c>
      <c r="C332" s="158">
        <v>2015</v>
      </c>
      <c r="D332" s="195">
        <v>4030</v>
      </c>
    </row>
    <row r="333" spans="1:4" ht="12.75">
      <c r="A333" s="70" t="s">
        <v>38</v>
      </c>
      <c r="B333" s="196" t="s">
        <v>816</v>
      </c>
      <c r="C333" s="158">
        <v>2015</v>
      </c>
      <c r="D333" s="195">
        <v>3500</v>
      </c>
    </row>
    <row r="334" spans="1:4" ht="12.75">
      <c r="A334" s="70" t="s">
        <v>41</v>
      </c>
      <c r="B334" s="196" t="s">
        <v>817</v>
      </c>
      <c r="C334" s="158">
        <v>2016</v>
      </c>
      <c r="D334" s="197">
        <v>2460</v>
      </c>
    </row>
    <row r="335" spans="1:4" ht="12.75">
      <c r="A335" s="70" t="s">
        <v>44</v>
      </c>
      <c r="B335" s="196" t="s">
        <v>818</v>
      </c>
      <c r="C335" s="158">
        <v>2016</v>
      </c>
      <c r="D335" s="197">
        <v>13800</v>
      </c>
    </row>
    <row r="336" spans="1:4" ht="12.75">
      <c r="A336" s="70" t="s">
        <v>49</v>
      </c>
      <c r="B336" s="196" t="s">
        <v>819</v>
      </c>
      <c r="C336" s="158">
        <v>2017</v>
      </c>
      <c r="D336" s="197">
        <v>2495</v>
      </c>
    </row>
    <row r="337" spans="1:4" ht="12.75">
      <c r="A337" s="70" t="s">
        <v>55</v>
      </c>
      <c r="B337" s="196" t="s">
        <v>820</v>
      </c>
      <c r="C337" s="158">
        <v>2017</v>
      </c>
      <c r="D337" s="197">
        <v>13950</v>
      </c>
    </row>
    <row r="338" spans="1:4" ht="12.75">
      <c r="A338" s="70" t="s">
        <v>58</v>
      </c>
      <c r="B338" s="196" t="s">
        <v>819</v>
      </c>
      <c r="C338" s="158">
        <v>2017</v>
      </c>
      <c r="D338" s="197">
        <v>2495</v>
      </c>
    </row>
    <row r="339" spans="1:4" ht="12.75">
      <c r="A339" s="70" t="s">
        <v>77</v>
      </c>
      <c r="B339" s="196" t="s">
        <v>819</v>
      </c>
      <c r="C339" s="158">
        <v>2017</v>
      </c>
      <c r="D339" s="197">
        <v>1810</v>
      </c>
    </row>
    <row r="340" spans="1:4" ht="12.75">
      <c r="A340" s="70" t="s">
        <v>81</v>
      </c>
      <c r="B340" s="196" t="s">
        <v>820</v>
      </c>
      <c r="C340" s="158">
        <v>2017</v>
      </c>
      <c r="D340" s="197">
        <v>14500</v>
      </c>
    </row>
    <row r="341" spans="1:4" ht="12.75">
      <c r="A341" s="70" t="s">
        <v>85</v>
      </c>
      <c r="B341" s="196" t="s">
        <v>821</v>
      </c>
      <c r="C341" s="158">
        <v>2017</v>
      </c>
      <c r="D341" s="197">
        <v>3000</v>
      </c>
    </row>
    <row r="342" spans="1:4" ht="12.75">
      <c r="A342" s="70" t="s">
        <v>88</v>
      </c>
      <c r="B342" s="196" t="s">
        <v>819</v>
      </c>
      <c r="C342" s="158">
        <v>2018</v>
      </c>
      <c r="D342" s="197">
        <v>2495</v>
      </c>
    </row>
    <row r="343" spans="1:4" ht="12.75">
      <c r="A343" s="70" t="s">
        <v>91</v>
      </c>
      <c r="B343" s="196" t="s">
        <v>822</v>
      </c>
      <c r="C343" s="158">
        <v>2018</v>
      </c>
      <c r="D343" s="197">
        <v>22990</v>
      </c>
    </row>
    <row r="344" spans="1:4" ht="12.75">
      <c r="A344" s="70" t="s">
        <v>93</v>
      </c>
      <c r="B344" s="196" t="s">
        <v>823</v>
      </c>
      <c r="C344" s="158">
        <v>2018</v>
      </c>
      <c r="D344" s="197">
        <v>4800</v>
      </c>
    </row>
    <row r="345" spans="1:4" ht="12.75">
      <c r="A345" s="70" t="s">
        <v>95</v>
      </c>
      <c r="B345" s="196" t="s">
        <v>820</v>
      </c>
      <c r="C345" s="158">
        <v>2019</v>
      </c>
      <c r="D345" s="197">
        <v>11682</v>
      </c>
    </row>
    <row r="346" spans="1:4" ht="12.75">
      <c r="A346" s="70" t="s">
        <v>97</v>
      </c>
      <c r="B346" s="196" t="s">
        <v>824</v>
      </c>
      <c r="C346" s="158">
        <v>2019</v>
      </c>
      <c r="D346" s="197">
        <v>33779.2</v>
      </c>
    </row>
    <row r="347" spans="1:4" ht="12.75">
      <c r="A347" s="70" t="s">
        <v>100</v>
      </c>
      <c r="B347" s="196" t="s">
        <v>825</v>
      </c>
      <c r="C347" s="158">
        <v>2019</v>
      </c>
      <c r="D347" s="197">
        <v>6421.76</v>
      </c>
    </row>
    <row r="348" spans="1:4" ht="12.75">
      <c r="A348" s="70" t="s">
        <v>103</v>
      </c>
      <c r="B348" s="196" t="s">
        <v>826</v>
      </c>
      <c r="C348" s="158">
        <v>2019</v>
      </c>
      <c r="D348" s="197">
        <v>20545.92</v>
      </c>
    </row>
    <row r="349" spans="1:4" ht="12.75">
      <c r="A349" s="191"/>
      <c r="B349" s="191"/>
      <c r="C349" s="131" t="s">
        <v>163</v>
      </c>
      <c r="D349" s="192">
        <f>SUM(D328:D348)</f>
        <v>179762.88</v>
      </c>
    </row>
    <row r="350" spans="1:4" ht="24" customHeight="1">
      <c r="A350" s="362" t="s">
        <v>276</v>
      </c>
      <c r="B350" s="362"/>
      <c r="C350" s="362"/>
      <c r="D350" s="362"/>
    </row>
    <row r="351" spans="1:4" ht="12.75">
      <c r="A351" s="6" t="s">
        <v>13</v>
      </c>
      <c r="B351" s="48" t="s">
        <v>827</v>
      </c>
      <c r="C351" s="203">
        <v>2015</v>
      </c>
      <c r="D351" s="221">
        <v>3200</v>
      </c>
    </row>
    <row r="352" spans="1:4" ht="12.75">
      <c r="A352" s="6" t="s">
        <v>17</v>
      </c>
      <c r="B352" s="48" t="s">
        <v>828</v>
      </c>
      <c r="C352" s="203">
        <v>2015</v>
      </c>
      <c r="D352" s="221">
        <v>604</v>
      </c>
    </row>
    <row r="353" spans="1:4" ht="12.75">
      <c r="A353" s="6" t="s">
        <v>20</v>
      </c>
      <c r="B353" s="48" t="s">
        <v>829</v>
      </c>
      <c r="C353" s="203">
        <v>2015</v>
      </c>
      <c r="D353" s="221">
        <v>1449</v>
      </c>
    </row>
    <row r="354" spans="1:4" ht="12.75">
      <c r="A354" s="6" t="s">
        <v>24</v>
      </c>
      <c r="B354" s="48" t="s">
        <v>830</v>
      </c>
      <c r="C354" s="203">
        <v>2015</v>
      </c>
      <c r="D354" s="221">
        <v>2890</v>
      </c>
    </row>
    <row r="355" spans="1:4" ht="12.75">
      <c r="A355" s="6" t="s">
        <v>35</v>
      </c>
      <c r="B355" s="48" t="s">
        <v>831</v>
      </c>
      <c r="C355" s="203">
        <v>2015</v>
      </c>
      <c r="D355" s="221">
        <v>624</v>
      </c>
    </row>
    <row r="356" spans="1:4" ht="12.75">
      <c r="A356" s="6" t="s">
        <v>38</v>
      </c>
      <c r="B356" s="48" t="s">
        <v>832</v>
      </c>
      <c r="C356" s="203">
        <v>2015</v>
      </c>
      <c r="D356" s="221">
        <v>974</v>
      </c>
    </row>
    <row r="357" spans="1:4" ht="12.75">
      <c r="A357" s="6" t="s">
        <v>41</v>
      </c>
      <c r="B357" s="48" t="s">
        <v>832</v>
      </c>
      <c r="C357" s="203">
        <v>2015</v>
      </c>
      <c r="D357" s="221">
        <v>956.76</v>
      </c>
    </row>
    <row r="358" spans="1:4" ht="12.75">
      <c r="A358" s="6" t="s">
        <v>44</v>
      </c>
      <c r="B358" s="48" t="s">
        <v>832</v>
      </c>
      <c r="C358" s="203">
        <v>2015</v>
      </c>
      <c r="D358" s="221">
        <v>874</v>
      </c>
    </row>
    <row r="359" spans="1:4" ht="12.75">
      <c r="A359" s="6" t="s">
        <v>49</v>
      </c>
      <c r="B359" s="48" t="s">
        <v>833</v>
      </c>
      <c r="C359" s="203">
        <v>2015</v>
      </c>
      <c r="D359" s="221">
        <v>629</v>
      </c>
    </row>
    <row r="360" spans="1:4" ht="12.75">
      <c r="A360" s="6" t="s">
        <v>55</v>
      </c>
      <c r="B360" s="48" t="s">
        <v>834</v>
      </c>
      <c r="C360" s="203">
        <v>2015</v>
      </c>
      <c r="D360" s="221">
        <v>1258.4</v>
      </c>
    </row>
    <row r="361" spans="1:4" ht="12.75">
      <c r="A361" s="6" t="s">
        <v>58</v>
      </c>
      <c r="B361" s="48" t="s">
        <v>835</v>
      </c>
      <c r="C361" s="203">
        <v>2015</v>
      </c>
      <c r="D361" s="221">
        <v>1281.6</v>
      </c>
    </row>
    <row r="362" spans="1:4" ht="12.75">
      <c r="A362" s="6" t="s">
        <v>77</v>
      </c>
      <c r="B362" s="48" t="s">
        <v>836</v>
      </c>
      <c r="C362" s="203">
        <v>2015</v>
      </c>
      <c r="D362" s="221">
        <v>1349.98</v>
      </c>
    </row>
    <row r="363" spans="1:4" ht="12.75">
      <c r="A363" s="6" t="s">
        <v>81</v>
      </c>
      <c r="B363" s="48" t="s">
        <v>837</v>
      </c>
      <c r="C363" s="203">
        <v>2016</v>
      </c>
      <c r="D363" s="221">
        <v>534</v>
      </c>
    </row>
    <row r="364" spans="1:4" ht="12.75">
      <c r="A364" s="6" t="s">
        <v>85</v>
      </c>
      <c r="B364" s="48" t="s">
        <v>838</v>
      </c>
      <c r="C364" s="203">
        <v>2016</v>
      </c>
      <c r="D364" s="221">
        <v>999</v>
      </c>
    </row>
    <row r="365" spans="1:4" ht="12.75">
      <c r="A365" s="6" t="s">
        <v>88</v>
      </c>
      <c r="B365" s="48" t="s">
        <v>839</v>
      </c>
      <c r="C365" s="203">
        <v>2017</v>
      </c>
      <c r="D365" s="221">
        <v>2335.7</v>
      </c>
    </row>
    <row r="366" spans="1:4" ht="12.75">
      <c r="A366" s="6" t="s">
        <v>91</v>
      </c>
      <c r="B366" s="48" t="s">
        <v>840</v>
      </c>
      <c r="C366" s="203">
        <v>2017</v>
      </c>
      <c r="D366" s="221">
        <v>4917.54</v>
      </c>
    </row>
    <row r="367" spans="1:4" ht="12.75">
      <c r="A367" s="6" t="s">
        <v>93</v>
      </c>
      <c r="B367" s="48" t="s">
        <v>841</v>
      </c>
      <c r="C367" s="203">
        <v>2017</v>
      </c>
      <c r="D367" s="221">
        <v>4190</v>
      </c>
    </row>
    <row r="368" spans="1:4" ht="12.75">
      <c r="A368" s="6" t="s">
        <v>95</v>
      </c>
      <c r="B368" s="48" t="s">
        <v>842</v>
      </c>
      <c r="C368" s="203">
        <v>2017</v>
      </c>
      <c r="D368" s="221">
        <v>3318.1</v>
      </c>
    </row>
    <row r="369" spans="1:4" ht="12.75">
      <c r="A369" s="6" t="s">
        <v>97</v>
      </c>
      <c r="B369" s="48" t="s">
        <v>843</v>
      </c>
      <c r="C369" s="203">
        <v>2017</v>
      </c>
      <c r="D369" s="221">
        <v>803.63</v>
      </c>
    </row>
    <row r="370" spans="1:4" ht="12.75">
      <c r="A370" s="6" t="s">
        <v>100</v>
      </c>
      <c r="B370" s="48" t="s">
        <v>844</v>
      </c>
      <c r="C370" s="203">
        <v>2017</v>
      </c>
      <c r="D370" s="221">
        <v>654.94</v>
      </c>
    </row>
    <row r="371" spans="1:4" ht="12.75">
      <c r="A371" s="6" t="s">
        <v>103</v>
      </c>
      <c r="B371" s="19" t="s">
        <v>831</v>
      </c>
      <c r="C371" s="203">
        <v>2017</v>
      </c>
      <c r="D371" s="221">
        <v>699</v>
      </c>
    </row>
    <row r="372" spans="1:4" ht="12.75">
      <c r="A372" s="6" t="s">
        <v>106</v>
      </c>
      <c r="B372" s="19" t="s">
        <v>845</v>
      </c>
      <c r="C372" s="203">
        <v>2017</v>
      </c>
      <c r="D372" s="221">
        <v>2799</v>
      </c>
    </row>
    <row r="373" spans="1:4" ht="12.75">
      <c r="A373" s="6" t="s">
        <v>108</v>
      </c>
      <c r="B373" s="19" t="s">
        <v>835</v>
      </c>
      <c r="C373" s="203">
        <v>2017</v>
      </c>
      <c r="D373" s="221">
        <v>2850</v>
      </c>
    </row>
    <row r="374" spans="1:4" ht="12.75">
      <c r="A374" s="6" t="s">
        <v>110</v>
      </c>
      <c r="B374" s="19" t="s">
        <v>846</v>
      </c>
      <c r="C374" s="203">
        <v>2017</v>
      </c>
      <c r="D374" s="221">
        <v>2548</v>
      </c>
    </row>
    <row r="375" spans="1:4" ht="12.75">
      <c r="A375" s="6" t="s">
        <v>112</v>
      </c>
      <c r="B375" s="48" t="s">
        <v>847</v>
      </c>
      <c r="C375" s="203">
        <v>2018</v>
      </c>
      <c r="D375" s="221">
        <v>6270.02</v>
      </c>
    </row>
    <row r="376" spans="1:4" ht="12.75">
      <c r="A376" s="6" t="s">
        <v>114</v>
      </c>
      <c r="B376" s="48" t="s">
        <v>848</v>
      </c>
      <c r="C376" s="203">
        <v>2015</v>
      </c>
      <c r="D376" s="221">
        <v>3549</v>
      </c>
    </row>
    <row r="377" spans="1:4" ht="12.75">
      <c r="A377" s="6" t="s">
        <v>117</v>
      </c>
      <c r="B377" s="48" t="s">
        <v>849</v>
      </c>
      <c r="C377" s="203">
        <v>2015</v>
      </c>
      <c r="D377" s="221">
        <v>456.79</v>
      </c>
    </row>
    <row r="378" spans="1:4" ht="12.75">
      <c r="A378" s="6" t="s">
        <v>120</v>
      </c>
      <c r="B378" s="48" t="s">
        <v>849</v>
      </c>
      <c r="C378" s="203">
        <v>2015</v>
      </c>
      <c r="D378" s="221">
        <v>456.8</v>
      </c>
    </row>
    <row r="379" spans="1:4" ht="12.75">
      <c r="A379" s="6" t="s">
        <v>122</v>
      </c>
      <c r="B379" s="48" t="s">
        <v>850</v>
      </c>
      <c r="C379" s="203">
        <v>2015</v>
      </c>
      <c r="D379" s="221">
        <v>759.55</v>
      </c>
    </row>
    <row r="380" spans="1:4" ht="12.75">
      <c r="A380" s="6" t="s">
        <v>124</v>
      </c>
      <c r="B380" s="48" t="s">
        <v>851</v>
      </c>
      <c r="C380" s="203">
        <v>2015</v>
      </c>
      <c r="D380" s="221">
        <v>609.99</v>
      </c>
    </row>
    <row r="381" spans="1:4" ht="12.75">
      <c r="A381" s="6" t="s">
        <v>128</v>
      </c>
      <c r="B381" s="48" t="s">
        <v>849</v>
      </c>
      <c r="C381" s="203">
        <v>2016</v>
      </c>
      <c r="D381" s="221">
        <v>454.12</v>
      </c>
    </row>
    <row r="382" spans="1:4" ht="12.75">
      <c r="A382" s="6" t="s">
        <v>130</v>
      </c>
      <c r="B382" s="48" t="s">
        <v>849</v>
      </c>
      <c r="C382" s="203">
        <v>2016</v>
      </c>
      <c r="D382" s="221">
        <v>454.12</v>
      </c>
    </row>
    <row r="383" spans="1:4" ht="12.75">
      <c r="A383" s="6" t="s">
        <v>132</v>
      </c>
      <c r="B383" s="48" t="s">
        <v>849</v>
      </c>
      <c r="C383" s="203">
        <v>2016</v>
      </c>
      <c r="D383" s="221">
        <v>374.5</v>
      </c>
    </row>
    <row r="384" spans="1:4" ht="12.75">
      <c r="A384" s="6" t="s">
        <v>134</v>
      </c>
      <c r="B384" s="48" t="s">
        <v>852</v>
      </c>
      <c r="C384" s="203">
        <v>2017</v>
      </c>
      <c r="D384" s="221">
        <v>3200</v>
      </c>
    </row>
    <row r="385" spans="1:4" ht="12.75">
      <c r="A385" s="6" t="s">
        <v>137</v>
      </c>
      <c r="B385" s="48" t="s">
        <v>853</v>
      </c>
      <c r="C385" s="203">
        <v>2016</v>
      </c>
      <c r="D385" s="221">
        <v>50</v>
      </c>
    </row>
    <row r="386" spans="1:4" ht="12.75">
      <c r="A386" s="6" t="s">
        <v>138</v>
      </c>
      <c r="B386" s="48" t="s">
        <v>854</v>
      </c>
      <c r="C386" s="203">
        <v>2017</v>
      </c>
      <c r="D386" s="221">
        <v>199</v>
      </c>
    </row>
    <row r="387" spans="1:4" ht="12.75">
      <c r="A387" s="6" t="s">
        <v>141</v>
      </c>
      <c r="B387" s="222" t="s">
        <v>855</v>
      </c>
      <c r="C387" s="223">
        <v>2018</v>
      </c>
      <c r="D387" s="224">
        <v>570</v>
      </c>
    </row>
    <row r="388" spans="1:4" ht="12.75">
      <c r="A388" s="6" t="s">
        <v>143</v>
      </c>
      <c r="B388" s="51" t="s">
        <v>856</v>
      </c>
      <c r="C388" s="203">
        <v>2019</v>
      </c>
      <c r="D388" s="225">
        <v>17523</v>
      </c>
    </row>
    <row r="389" spans="1:4" ht="12.75">
      <c r="A389" s="6" t="s">
        <v>146</v>
      </c>
      <c r="B389" s="51" t="s">
        <v>857</v>
      </c>
      <c r="C389" s="203">
        <v>2019</v>
      </c>
      <c r="D389" s="225">
        <v>33799.2</v>
      </c>
    </row>
    <row r="390" spans="1:4" ht="12.75">
      <c r="A390" s="6" t="s">
        <v>150</v>
      </c>
      <c r="B390" s="51" t="s">
        <v>858</v>
      </c>
      <c r="C390" s="203">
        <v>2019</v>
      </c>
      <c r="D390" s="225">
        <v>6421.76</v>
      </c>
    </row>
    <row r="391" spans="1:4" ht="12.75">
      <c r="A391" s="6" t="s">
        <v>154</v>
      </c>
      <c r="B391" s="51" t="s">
        <v>648</v>
      </c>
      <c r="C391" s="203">
        <v>2019</v>
      </c>
      <c r="D391" s="225">
        <v>1284.12</v>
      </c>
    </row>
    <row r="392" spans="1:4" ht="12.75">
      <c r="A392" s="6" t="s">
        <v>157</v>
      </c>
      <c r="B392" s="51" t="s">
        <v>648</v>
      </c>
      <c r="C392" s="203">
        <v>2019</v>
      </c>
      <c r="D392" s="225">
        <v>1284.12</v>
      </c>
    </row>
    <row r="393" spans="1:4" ht="12.75">
      <c r="A393" s="6" t="s">
        <v>160</v>
      </c>
      <c r="B393" s="51" t="s">
        <v>859</v>
      </c>
      <c r="C393" s="203">
        <v>2019</v>
      </c>
      <c r="D393" s="225">
        <v>12300</v>
      </c>
    </row>
    <row r="394" spans="1:4" ht="12.75">
      <c r="A394" s="6" t="s">
        <v>599</v>
      </c>
      <c r="B394" s="51" t="s">
        <v>860</v>
      </c>
      <c r="C394" s="203">
        <v>2019</v>
      </c>
      <c r="D394" s="225">
        <v>1476</v>
      </c>
    </row>
    <row r="395" spans="1:4" ht="12.75">
      <c r="A395" s="6" t="s">
        <v>600</v>
      </c>
      <c r="B395" s="51" t="s">
        <v>861</v>
      </c>
      <c r="C395" s="203">
        <v>2019</v>
      </c>
      <c r="D395" s="225">
        <v>3000</v>
      </c>
    </row>
    <row r="396" spans="1:4" ht="12.75">
      <c r="A396" s="6" t="s">
        <v>601</v>
      </c>
      <c r="B396" s="51" t="s">
        <v>648</v>
      </c>
      <c r="C396" s="203">
        <v>2019</v>
      </c>
      <c r="D396" s="225">
        <v>1284.12</v>
      </c>
    </row>
    <row r="397" spans="1:4" ht="12.75">
      <c r="A397" s="6" t="s">
        <v>603</v>
      </c>
      <c r="B397" s="51" t="s">
        <v>862</v>
      </c>
      <c r="C397" s="203">
        <v>2019</v>
      </c>
      <c r="D397" s="225">
        <v>2337</v>
      </c>
    </row>
    <row r="398" spans="1:4" ht="12.75">
      <c r="A398" s="6" t="s">
        <v>605</v>
      </c>
      <c r="B398" s="51" t="s">
        <v>863</v>
      </c>
      <c r="C398" s="203">
        <v>2019</v>
      </c>
      <c r="D398" s="225">
        <v>5289</v>
      </c>
    </row>
    <row r="399" spans="1:4" ht="12.75">
      <c r="A399" s="6" t="s">
        <v>607</v>
      </c>
      <c r="B399" s="51" t="s">
        <v>864</v>
      </c>
      <c r="C399" s="203">
        <v>2019</v>
      </c>
      <c r="D399" s="225">
        <v>8570.17</v>
      </c>
    </row>
    <row r="400" spans="1:4" ht="12.75">
      <c r="A400" s="6" t="s">
        <v>609</v>
      </c>
      <c r="B400" s="51" t="s">
        <v>865</v>
      </c>
      <c r="C400" s="203">
        <v>2019</v>
      </c>
      <c r="D400" s="225">
        <v>10455</v>
      </c>
    </row>
    <row r="401" spans="1:4" ht="12.75">
      <c r="A401" s="6" t="s">
        <v>612</v>
      </c>
      <c r="B401" s="51" t="s">
        <v>866</v>
      </c>
      <c r="C401" s="203">
        <v>2019</v>
      </c>
      <c r="D401" s="225">
        <v>6186.4</v>
      </c>
    </row>
    <row r="402" spans="1:4" ht="12.75">
      <c r="A402" s="6" t="s">
        <v>615</v>
      </c>
      <c r="B402" s="51" t="s">
        <v>834</v>
      </c>
      <c r="C402" s="203">
        <v>2019</v>
      </c>
      <c r="D402" s="225">
        <v>4084.85</v>
      </c>
    </row>
    <row r="403" spans="1:4" ht="12.75">
      <c r="A403" s="6" t="s">
        <v>617</v>
      </c>
      <c r="B403" s="51" t="s">
        <v>867</v>
      </c>
      <c r="C403" s="203">
        <v>2019</v>
      </c>
      <c r="D403" s="225">
        <v>8610</v>
      </c>
    </row>
    <row r="404" spans="1:4" ht="12.75">
      <c r="A404" s="6" t="s">
        <v>618</v>
      </c>
      <c r="B404" s="51" t="s">
        <v>868</v>
      </c>
      <c r="C404" s="203">
        <v>2019</v>
      </c>
      <c r="D404" s="225">
        <v>2129</v>
      </c>
    </row>
    <row r="405" spans="1:4" ht="12.75">
      <c r="A405" s="6" t="s">
        <v>620</v>
      </c>
      <c r="B405" s="51" t="s">
        <v>869</v>
      </c>
      <c r="C405" s="203">
        <v>2019</v>
      </c>
      <c r="D405" s="226">
        <v>4011.9</v>
      </c>
    </row>
    <row r="406" spans="1:4" ht="12.75">
      <c r="A406" s="6" t="s">
        <v>621</v>
      </c>
      <c r="B406" s="51" t="s">
        <v>870</v>
      </c>
      <c r="C406" s="227">
        <v>2019</v>
      </c>
      <c r="D406" s="225">
        <v>17405.85</v>
      </c>
    </row>
    <row r="407" spans="1:4" ht="12.75">
      <c r="A407" s="191"/>
      <c r="B407" s="191"/>
      <c r="C407" s="131" t="s">
        <v>163</v>
      </c>
      <c r="D407" s="228">
        <f>SUM(D351:D406)</f>
        <v>207595.03</v>
      </c>
    </row>
    <row r="408" spans="1:4" ht="12.75" customHeight="1">
      <c r="A408" s="362" t="s">
        <v>289</v>
      </c>
      <c r="B408" s="362"/>
      <c r="C408" s="362"/>
      <c r="D408" s="362"/>
    </row>
    <row r="409" spans="1:4" ht="12.75">
      <c r="A409" s="8" t="s">
        <v>13</v>
      </c>
      <c r="B409" s="196" t="s">
        <v>871</v>
      </c>
      <c r="C409" s="158">
        <v>2015</v>
      </c>
      <c r="D409" s="195">
        <v>909.98</v>
      </c>
    </row>
    <row r="410" spans="1:4" ht="12.75">
      <c r="A410" s="8" t="s">
        <v>17</v>
      </c>
      <c r="B410" s="196" t="s">
        <v>872</v>
      </c>
      <c r="C410" s="158">
        <v>2016</v>
      </c>
      <c r="D410" s="197">
        <v>399</v>
      </c>
    </row>
    <row r="411" spans="1:4" ht="12.75">
      <c r="A411" s="8" t="s">
        <v>20</v>
      </c>
      <c r="B411" s="196" t="s">
        <v>873</v>
      </c>
      <c r="C411" s="158">
        <v>2018</v>
      </c>
      <c r="D411" s="197">
        <v>350</v>
      </c>
    </row>
    <row r="412" spans="1:4" ht="12.75">
      <c r="A412" s="8" t="s">
        <v>24</v>
      </c>
      <c r="B412" s="196" t="s">
        <v>874</v>
      </c>
      <c r="C412" s="158">
        <v>2018</v>
      </c>
      <c r="D412" s="197">
        <v>495</v>
      </c>
    </row>
    <row r="413" spans="1:4" ht="12.75">
      <c r="A413" s="8" t="s">
        <v>35</v>
      </c>
      <c r="B413" s="196" t="s">
        <v>875</v>
      </c>
      <c r="C413" s="158">
        <v>2018</v>
      </c>
      <c r="D413" s="197">
        <v>1300</v>
      </c>
    </row>
    <row r="414" spans="1:4" ht="12.75">
      <c r="A414" s="8" t="s">
        <v>38</v>
      </c>
      <c r="B414" s="196" t="s">
        <v>876</v>
      </c>
      <c r="C414" s="158">
        <v>2015</v>
      </c>
      <c r="D414" s="197">
        <v>1250</v>
      </c>
    </row>
    <row r="415" spans="1:4" ht="12.75">
      <c r="A415" s="8" t="s">
        <v>41</v>
      </c>
      <c r="B415" s="196" t="s">
        <v>877</v>
      </c>
      <c r="C415" s="158">
        <v>2016</v>
      </c>
      <c r="D415" s="197">
        <v>8800</v>
      </c>
    </row>
    <row r="416" spans="1:4" ht="12.75">
      <c r="A416" s="8" t="s">
        <v>44</v>
      </c>
      <c r="B416" s="196" t="s">
        <v>878</v>
      </c>
      <c r="C416" s="158">
        <v>2016</v>
      </c>
      <c r="D416" s="197">
        <v>3492.01</v>
      </c>
    </row>
    <row r="417" spans="1:4" ht="12.75">
      <c r="A417" s="8" t="s">
        <v>49</v>
      </c>
      <c r="B417" s="196" t="s">
        <v>879</v>
      </c>
      <c r="C417" s="158">
        <v>2017</v>
      </c>
      <c r="D417" s="197">
        <v>1920.01</v>
      </c>
    </row>
    <row r="418" spans="1:4" ht="12.75">
      <c r="A418" s="8" t="s">
        <v>55</v>
      </c>
      <c r="B418" s="196" t="s">
        <v>879</v>
      </c>
      <c r="C418" s="158">
        <v>2017</v>
      </c>
      <c r="D418" s="197">
        <v>1920</v>
      </c>
    </row>
    <row r="419" spans="1:4" ht="12.75">
      <c r="A419" s="8" t="s">
        <v>58</v>
      </c>
      <c r="B419" s="196" t="s">
        <v>880</v>
      </c>
      <c r="C419" s="158">
        <v>2017</v>
      </c>
      <c r="D419" s="197">
        <v>2813</v>
      </c>
    </row>
    <row r="420" spans="1:4" ht="12.75">
      <c r="A420" s="8" t="s">
        <v>77</v>
      </c>
      <c r="B420" s="196" t="s">
        <v>881</v>
      </c>
      <c r="C420" s="158">
        <v>2018</v>
      </c>
      <c r="D420" s="197">
        <v>3200</v>
      </c>
    </row>
    <row r="421" spans="1:4" ht="12.75">
      <c r="A421" s="8" t="s">
        <v>81</v>
      </c>
      <c r="B421" s="196" t="s">
        <v>882</v>
      </c>
      <c r="C421" s="158">
        <v>2018</v>
      </c>
      <c r="D421" s="197">
        <v>2062.8</v>
      </c>
    </row>
    <row r="422" spans="1:4" ht="12.75">
      <c r="A422" s="8" t="s">
        <v>85</v>
      </c>
      <c r="B422" s="196" t="s">
        <v>883</v>
      </c>
      <c r="C422" s="158">
        <v>2018</v>
      </c>
      <c r="D422" s="197">
        <v>2000</v>
      </c>
    </row>
    <row r="423" spans="1:4" ht="12.75">
      <c r="A423" s="8" t="s">
        <v>88</v>
      </c>
      <c r="B423" s="196" t="s">
        <v>884</v>
      </c>
      <c r="C423" s="158">
        <v>2018</v>
      </c>
      <c r="D423" s="197">
        <v>2299.99</v>
      </c>
    </row>
    <row r="424" spans="1:4" ht="12.75">
      <c r="A424" s="8" t="s">
        <v>91</v>
      </c>
      <c r="B424" s="196" t="s">
        <v>885</v>
      </c>
      <c r="C424" s="158">
        <v>2019</v>
      </c>
      <c r="D424" s="197">
        <v>17523</v>
      </c>
    </row>
    <row r="425" spans="1:4" ht="12.75">
      <c r="A425" s="8" t="s">
        <v>93</v>
      </c>
      <c r="B425" s="196" t="s">
        <v>886</v>
      </c>
      <c r="C425" s="158">
        <v>2019</v>
      </c>
      <c r="D425" s="197">
        <v>33779.2</v>
      </c>
    </row>
    <row r="426" spans="1:4" ht="12.75">
      <c r="A426" s="8" t="s">
        <v>95</v>
      </c>
      <c r="B426" s="196" t="s">
        <v>887</v>
      </c>
      <c r="C426" s="158">
        <v>2019</v>
      </c>
      <c r="D426" s="197">
        <v>6421.76</v>
      </c>
    </row>
    <row r="427" spans="1:4" ht="12.75">
      <c r="A427" s="8" t="s">
        <v>97</v>
      </c>
      <c r="B427" s="196" t="s">
        <v>888</v>
      </c>
      <c r="C427" s="158">
        <v>2019</v>
      </c>
      <c r="D427" s="197">
        <v>2568.24</v>
      </c>
    </row>
    <row r="428" spans="1:4" ht="12.75">
      <c r="A428" s="8" t="s">
        <v>100</v>
      </c>
      <c r="B428" s="196" t="s">
        <v>889</v>
      </c>
      <c r="C428" s="158">
        <v>2019</v>
      </c>
      <c r="D428" s="197">
        <v>12300</v>
      </c>
    </row>
    <row r="429" spans="1:4" ht="12.75">
      <c r="A429" s="8" t="s">
        <v>103</v>
      </c>
      <c r="B429" s="196" t="s">
        <v>890</v>
      </c>
      <c r="C429" s="158">
        <v>2019</v>
      </c>
      <c r="D429" s="197">
        <v>3000</v>
      </c>
    </row>
    <row r="430" spans="1:4" ht="12.75">
      <c r="A430" s="8" t="s">
        <v>106</v>
      </c>
      <c r="B430" s="196" t="s">
        <v>891</v>
      </c>
      <c r="C430" s="158">
        <v>2019</v>
      </c>
      <c r="D430" s="197">
        <v>1284.12</v>
      </c>
    </row>
    <row r="431" spans="1:4" ht="12.75">
      <c r="A431" s="229"/>
      <c r="B431" s="229"/>
      <c r="C431" s="230" t="s">
        <v>163</v>
      </c>
      <c r="D431" s="192">
        <f>SUM(D409:D430)</f>
        <v>110088.10999999999</v>
      </c>
    </row>
    <row r="432" spans="1:4" ht="26.25" customHeight="1">
      <c r="A432" s="362" t="s">
        <v>295</v>
      </c>
      <c r="B432" s="362"/>
      <c r="C432" s="362"/>
      <c r="D432" s="362"/>
    </row>
    <row r="433" spans="1:4" ht="12.75">
      <c r="A433" s="70" t="s">
        <v>13</v>
      </c>
      <c r="B433" s="196" t="s">
        <v>892</v>
      </c>
      <c r="C433" s="158">
        <v>2015</v>
      </c>
      <c r="D433" s="159">
        <v>2420</v>
      </c>
    </row>
    <row r="434" spans="1:4" ht="12.75">
      <c r="A434" s="70" t="s">
        <v>17</v>
      </c>
      <c r="B434" s="196" t="s">
        <v>893</v>
      </c>
      <c r="C434" s="158">
        <v>2015</v>
      </c>
      <c r="D434" s="159">
        <v>1970</v>
      </c>
    </row>
    <row r="435" spans="1:4" ht="12.75">
      <c r="A435" s="70" t="s">
        <v>20</v>
      </c>
      <c r="B435" s="196" t="s">
        <v>894</v>
      </c>
      <c r="C435" s="158">
        <v>2015</v>
      </c>
      <c r="D435" s="159">
        <v>390</v>
      </c>
    </row>
    <row r="436" spans="1:4" ht="12.75">
      <c r="A436" s="70" t="s">
        <v>24</v>
      </c>
      <c r="B436" s="196" t="s">
        <v>827</v>
      </c>
      <c r="C436" s="158">
        <v>2015</v>
      </c>
      <c r="D436" s="159">
        <v>3490</v>
      </c>
    </row>
    <row r="437" spans="1:4" ht="12.75">
      <c r="A437" s="70" t="s">
        <v>35</v>
      </c>
      <c r="B437" s="196" t="s">
        <v>641</v>
      </c>
      <c r="C437" s="158">
        <v>2015</v>
      </c>
      <c r="D437" s="159">
        <v>396.99</v>
      </c>
    </row>
    <row r="438" spans="1:4" ht="12.75">
      <c r="A438" s="70" t="s">
        <v>38</v>
      </c>
      <c r="B438" s="196" t="s">
        <v>895</v>
      </c>
      <c r="C438" s="158">
        <v>2015</v>
      </c>
      <c r="D438" s="159">
        <v>360.02</v>
      </c>
    </row>
    <row r="439" spans="1:4" ht="12.75">
      <c r="A439" s="70" t="s">
        <v>41</v>
      </c>
      <c r="B439" s="196" t="s">
        <v>896</v>
      </c>
      <c r="C439" s="158">
        <v>2015</v>
      </c>
      <c r="D439" s="159">
        <v>1255.01</v>
      </c>
    </row>
    <row r="440" spans="1:4" ht="12.75">
      <c r="A440" s="70" t="s">
        <v>44</v>
      </c>
      <c r="B440" s="196" t="s">
        <v>897</v>
      </c>
      <c r="C440" s="158">
        <v>2015</v>
      </c>
      <c r="D440" s="159">
        <v>1860.01</v>
      </c>
    </row>
    <row r="441" spans="1:4" ht="12.75">
      <c r="A441" s="70" t="s">
        <v>49</v>
      </c>
      <c r="B441" s="196" t="s">
        <v>827</v>
      </c>
      <c r="C441" s="158">
        <v>2015</v>
      </c>
      <c r="D441" s="159">
        <v>2930</v>
      </c>
    </row>
    <row r="442" spans="1:4" ht="12.75">
      <c r="A442" s="70" t="s">
        <v>55</v>
      </c>
      <c r="B442" s="196" t="s">
        <v>892</v>
      </c>
      <c r="C442" s="158">
        <v>2015</v>
      </c>
      <c r="D442" s="159">
        <v>2214.03</v>
      </c>
    </row>
    <row r="443" spans="1:4" ht="12.75">
      <c r="A443" s="70" t="s">
        <v>58</v>
      </c>
      <c r="B443" s="196" t="s">
        <v>898</v>
      </c>
      <c r="C443" s="158">
        <v>2015</v>
      </c>
      <c r="D443" s="159">
        <v>528.9</v>
      </c>
    </row>
    <row r="444" spans="1:4" ht="12.75">
      <c r="A444" s="70" t="s">
        <v>77</v>
      </c>
      <c r="B444" s="196" t="s">
        <v>899</v>
      </c>
      <c r="C444" s="158">
        <v>2015</v>
      </c>
      <c r="D444" s="159">
        <v>5150</v>
      </c>
    </row>
    <row r="445" spans="1:4" ht="12.75">
      <c r="A445" s="70" t="s">
        <v>81</v>
      </c>
      <c r="B445" s="196" t="s">
        <v>900</v>
      </c>
      <c r="C445" s="158">
        <v>2015</v>
      </c>
      <c r="D445" s="159">
        <v>20600</v>
      </c>
    </row>
    <row r="446" spans="1:4" ht="12.75">
      <c r="A446" s="70" t="s">
        <v>85</v>
      </c>
      <c r="B446" s="196" t="s">
        <v>901</v>
      </c>
      <c r="C446" s="158">
        <v>2015</v>
      </c>
      <c r="D446" s="159">
        <v>1287</v>
      </c>
    </row>
    <row r="447" spans="1:4" ht="12.75">
      <c r="A447" s="70" t="s">
        <v>88</v>
      </c>
      <c r="B447" s="196" t="s">
        <v>892</v>
      </c>
      <c r="C447" s="158">
        <v>2016</v>
      </c>
      <c r="D447" s="159">
        <v>1545.67</v>
      </c>
    </row>
    <row r="448" spans="1:4" ht="12.75">
      <c r="A448" s="70" t="s">
        <v>91</v>
      </c>
      <c r="B448" s="196" t="s">
        <v>827</v>
      </c>
      <c r="C448" s="158">
        <v>2016</v>
      </c>
      <c r="D448" s="159">
        <v>3442.63</v>
      </c>
    </row>
    <row r="449" spans="1:4" ht="12.75">
      <c r="A449" s="70" t="s">
        <v>93</v>
      </c>
      <c r="B449" s="196" t="s">
        <v>892</v>
      </c>
      <c r="C449" s="158">
        <v>2016</v>
      </c>
      <c r="D449" s="159">
        <v>2915.47</v>
      </c>
    </row>
    <row r="450" spans="1:4" ht="12.75">
      <c r="A450" s="70" t="s">
        <v>95</v>
      </c>
      <c r="B450" s="196" t="s">
        <v>902</v>
      </c>
      <c r="C450" s="158">
        <v>2016</v>
      </c>
      <c r="D450" s="159">
        <v>3000</v>
      </c>
    </row>
    <row r="451" spans="1:4" ht="12.75">
      <c r="A451" s="70" t="s">
        <v>97</v>
      </c>
      <c r="B451" s="196" t="s">
        <v>903</v>
      </c>
      <c r="C451" s="158">
        <v>2016</v>
      </c>
      <c r="D451" s="159">
        <v>1000</v>
      </c>
    </row>
    <row r="452" spans="1:4" ht="12.75">
      <c r="A452" s="70" t="s">
        <v>100</v>
      </c>
      <c r="B452" s="196" t="s">
        <v>904</v>
      </c>
      <c r="C452" s="158">
        <v>2016</v>
      </c>
      <c r="D452" s="159">
        <v>2960</v>
      </c>
    </row>
    <row r="453" spans="1:4" ht="12.75">
      <c r="A453" s="70" t="s">
        <v>103</v>
      </c>
      <c r="B453" s="196" t="s">
        <v>892</v>
      </c>
      <c r="C453" s="158">
        <v>2016</v>
      </c>
      <c r="D453" s="159">
        <v>2765.84</v>
      </c>
    </row>
    <row r="454" spans="1:4" ht="12.75">
      <c r="A454" s="70" t="s">
        <v>106</v>
      </c>
      <c r="B454" s="196" t="s">
        <v>896</v>
      </c>
      <c r="C454" s="158">
        <v>2017</v>
      </c>
      <c r="D454" s="159">
        <v>895.55</v>
      </c>
    </row>
    <row r="455" spans="1:4" ht="12.75">
      <c r="A455" s="70" t="s">
        <v>108</v>
      </c>
      <c r="B455" s="196" t="s">
        <v>905</v>
      </c>
      <c r="C455" s="158">
        <v>2017</v>
      </c>
      <c r="D455" s="159">
        <v>5409.54</v>
      </c>
    </row>
    <row r="456" spans="1:4" ht="12.75">
      <c r="A456" s="70" t="s">
        <v>110</v>
      </c>
      <c r="B456" s="196" t="s">
        <v>906</v>
      </c>
      <c r="C456" s="158">
        <v>2017</v>
      </c>
      <c r="D456" s="159">
        <v>9484</v>
      </c>
    </row>
    <row r="457" spans="1:4" ht="12.75">
      <c r="A457" s="70" t="s">
        <v>112</v>
      </c>
      <c r="B457" s="196" t="s">
        <v>895</v>
      </c>
      <c r="C457" s="158">
        <v>2017</v>
      </c>
      <c r="D457" s="159">
        <v>1424.4</v>
      </c>
    </row>
    <row r="458" spans="1:4" ht="12.75">
      <c r="A458" s="70" t="s">
        <v>114</v>
      </c>
      <c r="B458" s="196" t="s">
        <v>896</v>
      </c>
      <c r="C458" s="158">
        <v>2017</v>
      </c>
      <c r="D458" s="159">
        <v>749</v>
      </c>
    </row>
    <row r="459" spans="1:4" ht="12.75">
      <c r="A459" s="70" t="s">
        <v>117</v>
      </c>
      <c r="B459" s="196" t="s">
        <v>643</v>
      </c>
      <c r="C459" s="158">
        <v>2017</v>
      </c>
      <c r="D459" s="159">
        <v>621</v>
      </c>
    </row>
    <row r="460" spans="1:4" ht="12.75">
      <c r="A460" s="70" t="s">
        <v>120</v>
      </c>
      <c r="B460" s="196" t="s">
        <v>892</v>
      </c>
      <c r="C460" s="158">
        <v>2017</v>
      </c>
      <c r="D460" s="159">
        <v>1780</v>
      </c>
    </row>
    <row r="461" spans="1:4" ht="12.75">
      <c r="A461" s="70" t="s">
        <v>122</v>
      </c>
      <c r="B461" s="196" t="s">
        <v>907</v>
      </c>
      <c r="C461" s="158">
        <v>2017</v>
      </c>
      <c r="D461" s="159">
        <v>720</v>
      </c>
    </row>
    <row r="462" spans="1:4" ht="12.75">
      <c r="A462" s="70" t="s">
        <v>124</v>
      </c>
      <c r="B462" s="196" t="s">
        <v>896</v>
      </c>
      <c r="C462" s="158">
        <v>2018</v>
      </c>
      <c r="D462" s="159">
        <v>1170</v>
      </c>
    </row>
    <row r="463" spans="1:4" ht="12.75">
      <c r="A463" s="70" t="s">
        <v>128</v>
      </c>
      <c r="B463" s="196" t="s">
        <v>908</v>
      </c>
      <c r="C463" s="158">
        <v>2018</v>
      </c>
      <c r="D463" s="159">
        <v>1440</v>
      </c>
    </row>
    <row r="464" spans="1:4" ht="12.75">
      <c r="A464" s="70" t="s">
        <v>130</v>
      </c>
      <c r="B464" s="196" t="s">
        <v>908</v>
      </c>
      <c r="C464" s="158">
        <v>2018</v>
      </c>
      <c r="D464" s="159">
        <v>1100</v>
      </c>
    </row>
    <row r="465" spans="1:4" ht="12.75">
      <c r="A465" s="70" t="s">
        <v>132</v>
      </c>
      <c r="B465" s="196" t="s">
        <v>909</v>
      </c>
      <c r="C465" s="158">
        <v>2018</v>
      </c>
      <c r="D465" s="159">
        <v>489.99</v>
      </c>
    </row>
    <row r="466" spans="1:4" ht="12.75">
      <c r="A466" s="70" t="s">
        <v>134</v>
      </c>
      <c r="B466" s="196" t="s">
        <v>907</v>
      </c>
      <c r="C466" s="158">
        <v>2018</v>
      </c>
      <c r="D466" s="159">
        <v>500</v>
      </c>
    </row>
    <row r="467" spans="1:4" ht="12.75">
      <c r="A467" s="70" t="s">
        <v>137</v>
      </c>
      <c r="B467" s="196" t="s">
        <v>641</v>
      </c>
      <c r="C467" s="158">
        <v>2018</v>
      </c>
      <c r="D467" s="159">
        <v>800</v>
      </c>
    </row>
    <row r="468" spans="1:4" ht="12.75">
      <c r="A468" s="70" t="s">
        <v>138</v>
      </c>
      <c r="B468" s="196" t="s">
        <v>641</v>
      </c>
      <c r="C468" s="158">
        <v>2018</v>
      </c>
      <c r="D468" s="159">
        <v>770</v>
      </c>
    </row>
    <row r="469" spans="1:4" ht="12.75">
      <c r="A469" s="70" t="s">
        <v>141</v>
      </c>
      <c r="B469" s="196" t="s">
        <v>643</v>
      </c>
      <c r="C469" s="158">
        <v>2019</v>
      </c>
      <c r="D469" s="159">
        <v>1100</v>
      </c>
    </row>
    <row r="470" spans="1:4" ht="12.75">
      <c r="A470" s="70" t="s">
        <v>143</v>
      </c>
      <c r="B470" s="196" t="s">
        <v>910</v>
      </c>
      <c r="C470" s="158">
        <v>2017</v>
      </c>
      <c r="D470" s="231">
        <v>5409.54</v>
      </c>
    </row>
    <row r="471" spans="1:4" ht="12.75">
      <c r="A471" s="70" t="s">
        <v>146</v>
      </c>
      <c r="B471" s="196" t="s">
        <v>911</v>
      </c>
      <c r="C471" s="158">
        <v>2019</v>
      </c>
      <c r="D471" s="231">
        <v>17523</v>
      </c>
    </row>
    <row r="472" spans="1:4" ht="12.75">
      <c r="A472" s="70" t="s">
        <v>150</v>
      </c>
      <c r="B472" s="196" t="s">
        <v>912</v>
      </c>
      <c r="C472" s="158">
        <v>2019</v>
      </c>
      <c r="D472" s="231">
        <v>33779.2</v>
      </c>
    </row>
    <row r="473" spans="1:4" ht="12.75">
      <c r="A473" s="70" t="s">
        <v>154</v>
      </c>
      <c r="B473" s="196" t="s">
        <v>913</v>
      </c>
      <c r="C473" s="158">
        <v>2019</v>
      </c>
      <c r="D473" s="231">
        <v>6421.76</v>
      </c>
    </row>
    <row r="474" spans="1:4" ht="12.75">
      <c r="A474" s="70" t="s">
        <v>157</v>
      </c>
      <c r="B474" s="196" t="s">
        <v>914</v>
      </c>
      <c r="C474" s="158">
        <v>2019</v>
      </c>
      <c r="D474" s="231">
        <v>3852.36</v>
      </c>
    </row>
    <row r="475" spans="1:4" ht="12.75">
      <c r="A475" s="70" t="s">
        <v>160</v>
      </c>
      <c r="B475" s="196" t="s">
        <v>861</v>
      </c>
      <c r="C475" s="158">
        <v>2019</v>
      </c>
      <c r="D475" s="231">
        <v>3000</v>
      </c>
    </row>
    <row r="476" spans="1:4" ht="12.75">
      <c r="A476" s="70" t="s">
        <v>599</v>
      </c>
      <c r="B476" s="196" t="s">
        <v>915</v>
      </c>
      <c r="C476" s="158">
        <v>2019</v>
      </c>
      <c r="D476" s="231">
        <v>12300</v>
      </c>
    </row>
    <row r="477" spans="1:4" ht="12.75">
      <c r="A477" s="70" t="s">
        <v>600</v>
      </c>
      <c r="B477" s="196" t="s">
        <v>916</v>
      </c>
      <c r="C477" s="158">
        <v>2019</v>
      </c>
      <c r="D477" s="231">
        <v>500</v>
      </c>
    </row>
    <row r="478" spans="1:4" ht="12.75">
      <c r="A478" s="70" t="s">
        <v>601</v>
      </c>
      <c r="B478" s="196" t="s">
        <v>917</v>
      </c>
      <c r="C478" s="158">
        <v>2019</v>
      </c>
      <c r="D478" s="231">
        <v>2380</v>
      </c>
    </row>
    <row r="479" spans="1:4" ht="12.75">
      <c r="A479" s="191"/>
      <c r="B479" s="191"/>
      <c r="C479" s="131" t="s">
        <v>163</v>
      </c>
      <c r="D479" s="192">
        <f>SUM(D433:D478)</f>
        <v>176100.90999999997</v>
      </c>
    </row>
    <row r="480" spans="1:4" ht="25.5" customHeight="1">
      <c r="A480" s="362" t="s">
        <v>306</v>
      </c>
      <c r="B480" s="362"/>
      <c r="C480" s="362"/>
      <c r="D480" s="362"/>
    </row>
    <row r="481" spans="1:4" ht="12.75">
      <c r="A481" s="70" t="s">
        <v>13</v>
      </c>
      <c r="B481" s="199" t="s">
        <v>918</v>
      </c>
      <c r="C481" s="200">
        <v>2018</v>
      </c>
      <c r="D481" s="201">
        <v>4497.35</v>
      </c>
    </row>
    <row r="482" spans="1:4" ht="12.75">
      <c r="A482" s="70" t="s">
        <v>17</v>
      </c>
      <c r="B482" s="193" t="s">
        <v>918</v>
      </c>
      <c r="C482" s="158">
        <v>2018</v>
      </c>
      <c r="D482" s="195">
        <v>4497.35</v>
      </c>
    </row>
    <row r="483" spans="1:4" ht="12.75">
      <c r="A483" s="70" t="s">
        <v>20</v>
      </c>
      <c r="B483" s="193" t="s">
        <v>918</v>
      </c>
      <c r="C483" s="158">
        <v>2018</v>
      </c>
      <c r="D483" s="195">
        <v>4497.35</v>
      </c>
    </row>
    <row r="484" spans="1:4" ht="12.75">
      <c r="A484" s="70" t="s">
        <v>24</v>
      </c>
      <c r="B484" s="196" t="s">
        <v>918</v>
      </c>
      <c r="C484" s="158">
        <v>2018</v>
      </c>
      <c r="D484" s="197">
        <v>4497.35</v>
      </c>
    </row>
    <row r="485" spans="1:4" ht="12.75">
      <c r="A485" s="70" t="s">
        <v>35</v>
      </c>
      <c r="B485" s="196" t="s">
        <v>918</v>
      </c>
      <c r="C485" s="158">
        <v>2018</v>
      </c>
      <c r="D485" s="195">
        <v>4497.35</v>
      </c>
    </row>
    <row r="486" spans="1:4" ht="12.75">
      <c r="A486" s="70" t="s">
        <v>38</v>
      </c>
      <c r="B486" s="196" t="s">
        <v>918</v>
      </c>
      <c r="C486" s="158">
        <v>2018</v>
      </c>
      <c r="D486" s="195">
        <v>4497.35</v>
      </c>
    </row>
    <row r="487" spans="1:4" ht="12.75">
      <c r="A487" s="70" t="s">
        <v>41</v>
      </c>
      <c r="B487" s="196" t="s">
        <v>919</v>
      </c>
      <c r="C487" s="158">
        <v>2018</v>
      </c>
      <c r="D487" s="195">
        <v>1090</v>
      </c>
    </row>
    <row r="488" spans="1:4" ht="12.75">
      <c r="A488" s="70" t="s">
        <v>44</v>
      </c>
      <c r="B488" s="196" t="s">
        <v>919</v>
      </c>
      <c r="C488" s="158">
        <v>2018</v>
      </c>
      <c r="D488" s="197">
        <v>1090</v>
      </c>
    </row>
    <row r="489" spans="1:4" ht="12.75">
      <c r="A489" s="70" t="s">
        <v>49</v>
      </c>
      <c r="B489" s="196" t="s">
        <v>919</v>
      </c>
      <c r="C489" s="158">
        <v>2018</v>
      </c>
      <c r="D489" s="197">
        <v>1090</v>
      </c>
    </row>
    <row r="490" spans="1:4" ht="12.75">
      <c r="A490" s="70" t="s">
        <v>55</v>
      </c>
      <c r="B490" s="196" t="s">
        <v>919</v>
      </c>
      <c r="C490" s="158">
        <v>2018</v>
      </c>
      <c r="D490" s="197">
        <v>1090</v>
      </c>
    </row>
    <row r="491" spans="1:4" ht="12.75">
      <c r="A491" s="70" t="s">
        <v>58</v>
      </c>
      <c r="B491" s="196" t="s">
        <v>919</v>
      </c>
      <c r="C491" s="158">
        <v>2018</v>
      </c>
      <c r="D491" s="197">
        <v>1090</v>
      </c>
    </row>
    <row r="492" spans="1:4" ht="12.75">
      <c r="A492" s="70" t="s">
        <v>77</v>
      </c>
      <c r="B492" s="196" t="s">
        <v>919</v>
      </c>
      <c r="C492" s="158">
        <v>2018</v>
      </c>
      <c r="D492" s="197">
        <v>1090</v>
      </c>
    </row>
    <row r="493" spans="1:4" ht="12.75">
      <c r="A493" s="70" t="s">
        <v>81</v>
      </c>
      <c r="B493" s="196" t="s">
        <v>920</v>
      </c>
      <c r="C493" s="158">
        <v>2018</v>
      </c>
      <c r="D493" s="197">
        <v>1300</v>
      </c>
    </row>
    <row r="494" spans="1:4" ht="12.75">
      <c r="A494" s="70" t="s">
        <v>85</v>
      </c>
      <c r="B494" s="196" t="s">
        <v>921</v>
      </c>
      <c r="C494" s="158">
        <v>2018</v>
      </c>
      <c r="D494" s="197">
        <v>550</v>
      </c>
    </row>
    <row r="495" spans="1:4" ht="12.75">
      <c r="A495" s="70" t="s">
        <v>88</v>
      </c>
      <c r="B495" s="196" t="s">
        <v>922</v>
      </c>
      <c r="C495" s="158">
        <v>2018</v>
      </c>
      <c r="D495" s="197">
        <v>1680</v>
      </c>
    </row>
    <row r="496" spans="1:4" ht="12.75">
      <c r="A496" s="70" t="s">
        <v>91</v>
      </c>
      <c r="B496" s="196" t="s">
        <v>923</v>
      </c>
      <c r="C496" s="158">
        <v>2018</v>
      </c>
      <c r="D496" s="197">
        <v>2769</v>
      </c>
    </row>
    <row r="497" spans="1:4" ht="12.75">
      <c r="A497" s="70" t="s">
        <v>93</v>
      </c>
      <c r="B497" s="196" t="s">
        <v>924</v>
      </c>
      <c r="C497" s="158">
        <v>2018</v>
      </c>
      <c r="D497" s="197">
        <v>4600</v>
      </c>
    </row>
    <row r="498" spans="1:4" ht="12.75">
      <c r="A498" s="70" t="s">
        <v>95</v>
      </c>
      <c r="B498" s="196" t="s">
        <v>925</v>
      </c>
      <c r="C498" s="158">
        <v>2016</v>
      </c>
      <c r="D498" s="197">
        <v>1700</v>
      </c>
    </row>
    <row r="499" spans="1:4" ht="12.75">
      <c r="A499" s="70" t="s">
        <v>97</v>
      </c>
      <c r="B499" s="196" t="s">
        <v>925</v>
      </c>
      <c r="C499" s="158">
        <v>2016</v>
      </c>
      <c r="D499" s="197">
        <v>1700</v>
      </c>
    </row>
    <row r="500" spans="1:4" ht="12.75">
      <c r="A500" s="70" t="s">
        <v>100</v>
      </c>
      <c r="B500" s="196" t="s">
        <v>925</v>
      </c>
      <c r="C500" s="158">
        <v>2016</v>
      </c>
      <c r="D500" s="197">
        <v>1700</v>
      </c>
    </row>
    <row r="501" spans="1:4" ht="12.75">
      <c r="A501" s="70" t="s">
        <v>103</v>
      </c>
      <c r="B501" s="196" t="s">
        <v>925</v>
      </c>
      <c r="C501" s="158">
        <v>2016</v>
      </c>
      <c r="D501" s="197">
        <v>1700</v>
      </c>
    </row>
    <row r="502" spans="1:4" ht="12.75">
      <c r="A502" s="70" t="s">
        <v>106</v>
      </c>
      <c r="B502" s="196" t="s">
        <v>925</v>
      </c>
      <c r="C502" s="158">
        <v>2016</v>
      </c>
      <c r="D502" s="197">
        <v>1700</v>
      </c>
    </row>
    <row r="503" spans="1:4" ht="12.75">
      <c r="A503" s="70" t="s">
        <v>108</v>
      </c>
      <c r="B503" s="196" t="s">
        <v>925</v>
      </c>
      <c r="C503" s="158">
        <v>2016</v>
      </c>
      <c r="D503" s="197">
        <v>1700</v>
      </c>
    </row>
    <row r="504" spans="1:4" ht="12.75">
      <c r="A504" s="70" t="s">
        <v>110</v>
      </c>
      <c r="B504" s="196" t="s">
        <v>926</v>
      </c>
      <c r="C504" s="158">
        <v>2016</v>
      </c>
      <c r="D504" s="197">
        <v>1934</v>
      </c>
    </row>
    <row r="505" spans="1:4" ht="12.75">
      <c r="A505" s="70" t="s">
        <v>112</v>
      </c>
      <c r="B505" s="196" t="s">
        <v>813</v>
      </c>
      <c r="C505" s="158">
        <v>2015</v>
      </c>
      <c r="D505" s="197">
        <v>1600</v>
      </c>
    </row>
    <row r="506" spans="1:4" ht="12.75">
      <c r="A506" s="70" t="s">
        <v>114</v>
      </c>
      <c r="B506" s="196" t="s">
        <v>927</v>
      </c>
      <c r="C506" s="158">
        <v>2015</v>
      </c>
      <c r="D506" s="197">
        <v>1990</v>
      </c>
    </row>
    <row r="507" spans="1:4" ht="12.75">
      <c r="A507" s="70" t="s">
        <v>117</v>
      </c>
      <c r="B507" s="196" t="s">
        <v>928</v>
      </c>
      <c r="C507" s="158">
        <v>2016</v>
      </c>
      <c r="D507" s="197">
        <v>2530</v>
      </c>
    </row>
    <row r="508" spans="1:4" ht="12.75">
      <c r="A508" s="70" t="s">
        <v>120</v>
      </c>
      <c r="B508" s="196" t="s">
        <v>929</v>
      </c>
      <c r="C508" s="158">
        <v>2017</v>
      </c>
      <c r="D508" s="197">
        <v>2900</v>
      </c>
    </row>
    <row r="509" spans="1:4" ht="12.75">
      <c r="A509" s="70" t="s">
        <v>122</v>
      </c>
      <c r="B509" s="196" t="s">
        <v>930</v>
      </c>
      <c r="C509" s="158">
        <v>2017</v>
      </c>
      <c r="D509" s="197">
        <v>2732.67</v>
      </c>
    </row>
    <row r="510" spans="1:4" ht="12.75">
      <c r="A510" s="70" t="s">
        <v>124</v>
      </c>
      <c r="B510" s="196" t="s">
        <v>931</v>
      </c>
      <c r="C510" s="158">
        <v>2015</v>
      </c>
      <c r="D510" s="197">
        <v>1900.01</v>
      </c>
    </row>
    <row r="511" spans="1:4" ht="12.75">
      <c r="A511" s="70" t="s">
        <v>128</v>
      </c>
      <c r="B511" s="196" t="s">
        <v>932</v>
      </c>
      <c r="C511" s="158">
        <v>2015</v>
      </c>
      <c r="D511" s="197">
        <v>1619</v>
      </c>
    </row>
    <row r="512" spans="1:4" ht="12.75">
      <c r="A512" s="70" t="s">
        <v>130</v>
      </c>
      <c r="B512" s="196" t="s">
        <v>933</v>
      </c>
      <c r="C512" s="158">
        <v>2017</v>
      </c>
      <c r="D512" s="197">
        <v>900</v>
      </c>
    </row>
    <row r="513" spans="1:4" ht="12.75">
      <c r="A513" s="70" t="s">
        <v>132</v>
      </c>
      <c r="B513" s="196" t="s">
        <v>934</v>
      </c>
      <c r="C513" s="158">
        <v>2015</v>
      </c>
      <c r="D513" s="197">
        <v>440</v>
      </c>
    </row>
    <row r="514" spans="1:4" ht="12.75">
      <c r="A514" s="70" t="s">
        <v>134</v>
      </c>
      <c r="B514" s="196" t="s">
        <v>935</v>
      </c>
      <c r="C514" s="158">
        <v>2015</v>
      </c>
      <c r="D514" s="197">
        <v>8800</v>
      </c>
    </row>
    <row r="515" spans="1:4" ht="12.75">
      <c r="A515" s="70" t="s">
        <v>137</v>
      </c>
      <c r="B515" s="196" t="s">
        <v>813</v>
      </c>
      <c r="C515" s="158">
        <v>2016</v>
      </c>
      <c r="D515" s="197">
        <v>1450</v>
      </c>
    </row>
    <row r="516" spans="1:4" ht="12.75">
      <c r="A516" s="70" t="s">
        <v>138</v>
      </c>
      <c r="B516" s="196" t="s">
        <v>936</v>
      </c>
      <c r="C516" s="158">
        <v>2017</v>
      </c>
      <c r="D516" s="197">
        <v>2694</v>
      </c>
    </row>
    <row r="517" spans="1:4" ht="12.75">
      <c r="A517" s="70" t="s">
        <v>141</v>
      </c>
      <c r="B517" s="196" t="s">
        <v>937</v>
      </c>
      <c r="C517" s="158">
        <v>2015</v>
      </c>
      <c r="D517" s="197">
        <v>6739</v>
      </c>
    </row>
    <row r="518" spans="1:4" ht="12.75">
      <c r="A518" s="70" t="s">
        <v>143</v>
      </c>
      <c r="B518" s="196" t="s">
        <v>938</v>
      </c>
      <c r="C518" s="158">
        <v>2016</v>
      </c>
      <c r="D518" s="197">
        <v>2900</v>
      </c>
    </row>
    <row r="519" spans="1:4" ht="12.75">
      <c r="A519" s="70" t="s">
        <v>146</v>
      </c>
      <c r="B519" s="196" t="s">
        <v>935</v>
      </c>
      <c r="C519" s="158">
        <v>2015</v>
      </c>
      <c r="D519" s="197">
        <v>8800</v>
      </c>
    </row>
    <row r="520" spans="1:4" ht="12.75">
      <c r="A520" s="70" t="s">
        <v>150</v>
      </c>
      <c r="B520" s="196" t="s">
        <v>939</v>
      </c>
      <c r="C520" s="158">
        <v>2018</v>
      </c>
      <c r="D520" s="197">
        <v>1471.74</v>
      </c>
    </row>
    <row r="521" spans="1:4" ht="12.75">
      <c r="A521" s="70" t="s">
        <v>154</v>
      </c>
      <c r="B521" s="196" t="s">
        <v>935</v>
      </c>
      <c r="C521" s="158">
        <v>2015</v>
      </c>
      <c r="D521" s="197">
        <v>8800</v>
      </c>
    </row>
    <row r="522" spans="1:4" ht="12.75">
      <c r="A522" s="70" t="s">
        <v>157</v>
      </c>
      <c r="B522" s="196" t="s">
        <v>813</v>
      </c>
      <c r="C522" s="158">
        <v>2016</v>
      </c>
      <c r="D522" s="197">
        <v>1450</v>
      </c>
    </row>
    <row r="523" spans="1:4" ht="12.75">
      <c r="A523" s="70" t="s">
        <v>160</v>
      </c>
      <c r="B523" s="196" t="s">
        <v>813</v>
      </c>
      <c r="C523" s="158">
        <v>2016</v>
      </c>
      <c r="D523" s="197">
        <v>1449.99</v>
      </c>
    </row>
    <row r="524" spans="1:4" ht="12.75">
      <c r="A524" s="70" t="s">
        <v>599</v>
      </c>
      <c r="B524" s="196" t="s">
        <v>940</v>
      </c>
      <c r="C524" s="158">
        <v>2017</v>
      </c>
      <c r="D524" s="197">
        <v>1493</v>
      </c>
    </row>
    <row r="525" spans="1:4" ht="12.75">
      <c r="A525" s="70" t="s">
        <v>600</v>
      </c>
      <c r="B525" s="196" t="s">
        <v>941</v>
      </c>
      <c r="C525" s="158">
        <v>2016</v>
      </c>
      <c r="D525" s="197">
        <v>505</v>
      </c>
    </row>
    <row r="526" spans="1:4" ht="12.75">
      <c r="A526" s="70" t="s">
        <v>601</v>
      </c>
      <c r="B526" s="193" t="s">
        <v>942</v>
      </c>
      <c r="C526" s="158">
        <v>2017</v>
      </c>
      <c r="D526" s="195">
        <v>449</v>
      </c>
    </row>
    <row r="527" spans="1:4" ht="12.75">
      <c r="A527" s="70" t="s">
        <v>603</v>
      </c>
      <c r="B527" s="193" t="s">
        <v>943</v>
      </c>
      <c r="C527" s="158">
        <v>2015</v>
      </c>
      <c r="D527" s="195">
        <v>6739.7</v>
      </c>
    </row>
    <row r="528" spans="1:4" ht="12.75">
      <c r="A528" s="191"/>
      <c r="B528" s="191"/>
      <c r="C528" s="131" t="s">
        <v>163</v>
      </c>
      <c r="D528" s="192">
        <f>SUM(D481:D527)</f>
        <v>126910.21</v>
      </c>
    </row>
    <row r="529" spans="1:4" ht="28.5" customHeight="1">
      <c r="A529" s="362" t="s">
        <v>337</v>
      </c>
      <c r="B529" s="362"/>
      <c r="C529" s="362"/>
      <c r="D529" s="362"/>
    </row>
    <row r="530" spans="1:4" ht="12.75">
      <c r="A530" s="8" t="s">
        <v>13</v>
      </c>
      <c r="B530" s="193" t="s">
        <v>944</v>
      </c>
      <c r="C530" s="158">
        <v>2015</v>
      </c>
      <c r="D530" s="195">
        <v>539</v>
      </c>
    </row>
    <row r="531" spans="1:4" ht="12.75">
      <c r="A531" s="8" t="s">
        <v>17</v>
      </c>
      <c r="B531" s="193" t="s">
        <v>945</v>
      </c>
      <c r="C531" s="158">
        <v>2016</v>
      </c>
      <c r="D531" s="195">
        <v>1404.51</v>
      </c>
    </row>
    <row r="532" spans="1:4" ht="12.75">
      <c r="A532" s="8" t="s">
        <v>20</v>
      </c>
      <c r="B532" s="196" t="s">
        <v>946</v>
      </c>
      <c r="C532" s="158">
        <v>2017</v>
      </c>
      <c r="D532" s="197">
        <v>2000</v>
      </c>
    </row>
    <row r="533" spans="1:4" ht="12.75">
      <c r="A533" s="8" t="s">
        <v>24</v>
      </c>
      <c r="B533" s="196" t="s">
        <v>947</v>
      </c>
      <c r="C533" s="158">
        <v>2019</v>
      </c>
      <c r="D533" s="195">
        <v>439</v>
      </c>
    </row>
    <row r="534" spans="1:4" ht="12.75">
      <c r="A534" s="8" t="s">
        <v>35</v>
      </c>
      <c r="B534" s="196" t="s">
        <v>948</v>
      </c>
      <c r="C534" s="158">
        <v>2016</v>
      </c>
      <c r="D534" s="195">
        <v>800</v>
      </c>
    </row>
    <row r="535" spans="1:4" ht="12.75">
      <c r="A535" s="8" t="s">
        <v>38</v>
      </c>
      <c r="B535" s="196" t="s">
        <v>949</v>
      </c>
      <c r="C535" s="158">
        <v>2018</v>
      </c>
      <c r="D535" s="195">
        <v>520</v>
      </c>
    </row>
    <row r="536" spans="1:4" ht="12.75">
      <c r="A536" s="8" t="s">
        <v>41</v>
      </c>
      <c r="B536" s="196" t="s">
        <v>950</v>
      </c>
      <c r="C536" s="158">
        <v>2016</v>
      </c>
      <c r="D536" s="197">
        <v>500</v>
      </c>
    </row>
    <row r="537" spans="1:4" ht="12.75">
      <c r="A537" s="8" t="s">
        <v>44</v>
      </c>
      <c r="B537" s="196" t="s">
        <v>951</v>
      </c>
      <c r="C537" s="158">
        <v>2016</v>
      </c>
      <c r="D537" s="195">
        <v>1436</v>
      </c>
    </row>
    <row r="538" spans="1:4" ht="12.75">
      <c r="A538" s="8" t="s">
        <v>49</v>
      </c>
      <c r="B538" s="196" t="s">
        <v>952</v>
      </c>
      <c r="C538" s="158">
        <v>2018</v>
      </c>
      <c r="D538" s="195">
        <v>350</v>
      </c>
    </row>
    <row r="539" spans="1:4" ht="12.75">
      <c r="A539" s="8" t="s">
        <v>55</v>
      </c>
      <c r="B539" s="196" t="s">
        <v>953</v>
      </c>
      <c r="C539" s="158">
        <v>2017</v>
      </c>
      <c r="D539" s="195">
        <v>1047</v>
      </c>
    </row>
    <row r="540" spans="1:4" ht="12.75">
      <c r="A540" s="8" t="s">
        <v>58</v>
      </c>
      <c r="B540" s="196" t="s">
        <v>954</v>
      </c>
      <c r="C540" s="158">
        <v>2017</v>
      </c>
      <c r="D540" s="195">
        <v>444</v>
      </c>
    </row>
    <row r="541" spans="1:4" ht="12.75">
      <c r="A541" s="8" t="s">
        <v>77</v>
      </c>
      <c r="B541" s="196" t="s">
        <v>955</v>
      </c>
      <c r="C541" s="158">
        <v>2016</v>
      </c>
      <c r="D541" s="195">
        <v>11500</v>
      </c>
    </row>
    <row r="542" spans="1:4" ht="12.75">
      <c r="A542" s="8" t="s">
        <v>81</v>
      </c>
      <c r="B542" s="196" t="s">
        <v>956</v>
      </c>
      <c r="C542" s="158">
        <v>2018</v>
      </c>
      <c r="D542" s="195">
        <v>555</v>
      </c>
    </row>
    <row r="543" spans="1:4" ht="12.75">
      <c r="A543" s="8" t="s">
        <v>85</v>
      </c>
      <c r="B543" s="196" t="s">
        <v>957</v>
      </c>
      <c r="C543" s="158">
        <v>2018</v>
      </c>
      <c r="D543" s="195">
        <v>5640</v>
      </c>
    </row>
    <row r="544" spans="1:4" ht="12.75">
      <c r="A544" s="8" t="s">
        <v>88</v>
      </c>
      <c r="B544" s="196" t="s">
        <v>958</v>
      </c>
      <c r="C544" s="158">
        <v>2018</v>
      </c>
      <c r="D544" s="195">
        <v>765</v>
      </c>
    </row>
    <row r="545" spans="1:4" ht="12.75">
      <c r="A545" s="8" t="s">
        <v>91</v>
      </c>
      <c r="B545" s="196" t="s">
        <v>959</v>
      </c>
      <c r="C545" s="158">
        <v>2018</v>
      </c>
      <c r="D545" s="197">
        <v>1800</v>
      </c>
    </row>
    <row r="546" spans="1:4" ht="12.75">
      <c r="A546" s="191"/>
      <c r="B546" s="191"/>
      <c r="C546" s="131" t="s">
        <v>163</v>
      </c>
      <c r="D546" s="192">
        <f>SUM(D530:D545)</f>
        <v>29739.510000000002</v>
      </c>
    </row>
    <row r="547" spans="1:4" ht="25.5" customHeight="1">
      <c r="A547" s="362" t="s">
        <v>355</v>
      </c>
      <c r="B547" s="362"/>
      <c r="C547" s="362"/>
      <c r="D547" s="362"/>
    </row>
    <row r="548" spans="1:4" ht="12.75">
      <c r="A548" s="70" t="s">
        <v>13</v>
      </c>
      <c r="B548" s="199" t="s">
        <v>960</v>
      </c>
      <c r="C548" s="200">
        <v>2017</v>
      </c>
      <c r="D548" s="201">
        <v>694.95</v>
      </c>
    </row>
    <row r="549" spans="1:4" ht="12.75">
      <c r="A549" s="8" t="s">
        <v>17</v>
      </c>
      <c r="B549" s="193" t="s">
        <v>961</v>
      </c>
      <c r="C549" s="158">
        <v>2017</v>
      </c>
      <c r="D549" s="195">
        <v>254</v>
      </c>
    </row>
    <row r="550" spans="1:4" ht="12.75">
      <c r="A550" s="8" t="s">
        <v>20</v>
      </c>
      <c r="B550" s="193" t="s">
        <v>962</v>
      </c>
      <c r="C550" s="158">
        <v>2017</v>
      </c>
      <c r="D550" s="195">
        <v>99</v>
      </c>
    </row>
    <row r="551" spans="1:4" ht="12.75">
      <c r="A551" s="8" t="s">
        <v>24</v>
      </c>
      <c r="B551" s="193" t="s">
        <v>962</v>
      </c>
      <c r="C551" s="158">
        <v>2017</v>
      </c>
      <c r="D551" s="195">
        <v>99</v>
      </c>
    </row>
    <row r="552" spans="1:4" ht="12.75">
      <c r="A552" s="8" t="s">
        <v>35</v>
      </c>
      <c r="B552" s="193" t="s">
        <v>962</v>
      </c>
      <c r="C552" s="158">
        <v>2017</v>
      </c>
      <c r="D552" s="195">
        <v>99</v>
      </c>
    </row>
    <row r="553" spans="1:4" ht="12.75">
      <c r="A553" s="8" t="s">
        <v>38</v>
      </c>
      <c r="B553" s="193" t="s">
        <v>962</v>
      </c>
      <c r="C553" s="158">
        <v>2017</v>
      </c>
      <c r="D553" s="195">
        <v>99</v>
      </c>
    </row>
    <row r="554" spans="1:4" ht="12.75">
      <c r="A554" s="8" t="s">
        <v>41</v>
      </c>
      <c r="B554" s="193" t="s">
        <v>962</v>
      </c>
      <c r="C554" s="158">
        <v>2017</v>
      </c>
      <c r="D554" s="195">
        <v>99</v>
      </c>
    </row>
    <row r="555" spans="1:4" ht="12.75">
      <c r="A555" s="8" t="s">
        <v>44</v>
      </c>
      <c r="B555" s="193" t="s">
        <v>962</v>
      </c>
      <c r="C555" s="158">
        <v>2017</v>
      </c>
      <c r="D555" s="195">
        <v>99</v>
      </c>
    </row>
    <row r="556" spans="1:4" ht="12.75">
      <c r="A556" s="8" t="s">
        <v>49</v>
      </c>
      <c r="B556" s="193" t="s">
        <v>962</v>
      </c>
      <c r="C556" s="158">
        <v>2017</v>
      </c>
      <c r="D556" s="195">
        <v>99</v>
      </c>
    </row>
    <row r="557" spans="1:4" ht="12.75">
      <c r="A557" s="8" t="s">
        <v>55</v>
      </c>
      <c r="B557" s="193" t="s">
        <v>962</v>
      </c>
      <c r="C557" s="158">
        <v>2017</v>
      </c>
      <c r="D557" s="195">
        <v>99</v>
      </c>
    </row>
    <row r="558" spans="1:4" ht="12.75">
      <c r="A558" s="8" t="s">
        <v>58</v>
      </c>
      <c r="B558" s="193" t="s">
        <v>963</v>
      </c>
      <c r="C558" s="158">
        <v>2017</v>
      </c>
      <c r="D558" s="195">
        <v>169</v>
      </c>
    </row>
    <row r="559" spans="1:4" ht="12.75">
      <c r="A559" s="8" t="s">
        <v>77</v>
      </c>
      <c r="B559" s="193" t="s">
        <v>963</v>
      </c>
      <c r="C559" s="158">
        <v>2017</v>
      </c>
      <c r="D559" s="197">
        <v>169</v>
      </c>
    </row>
    <row r="560" spans="1:4" ht="12.75">
      <c r="A560" s="8" t="s">
        <v>81</v>
      </c>
      <c r="B560" s="196" t="s">
        <v>964</v>
      </c>
      <c r="C560" s="158">
        <v>2017</v>
      </c>
      <c r="D560" s="195">
        <v>4483.35</v>
      </c>
    </row>
    <row r="561" spans="1:4" ht="12.75">
      <c r="A561" s="8" t="s">
        <v>85</v>
      </c>
      <c r="B561" s="196" t="s">
        <v>965</v>
      </c>
      <c r="C561" s="158">
        <v>2017</v>
      </c>
      <c r="D561" s="195">
        <v>1090</v>
      </c>
    </row>
    <row r="562" spans="1:4" ht="12.75">
      <c r="A562" s="8" t="s">
        <v>88</v>
      </c>
      <c r="B562" s="196" t="s">
        <v>966</v>
      </c>
      <c r="C562" s="158">
        <v>2018</v>
      </c>
      <c r="D562" s="195">
        <v>1600</v>
      </c>
    </row>
    <row r="563" spans="1:4" ht="12.75">
      <c r="A563" s="8" t="s">
        <v>91</v>
      </c>
      <c r="B563" s="214" t="s">
        <v>967</v>
      </c>
      <c r="C563" s="93">
        <v>2018</v>
      </c>
      <c r="D563" s="210">
        <v>41600</v>
      </c>
    </row>
    <row r="564" spans="1:4" ht="12.75">
      <c r="A564" s="8" t="s">
        <v>93</v>
      </c>
      <c r="B564" s="214" t="s">
        <v>968</v>
      </c>
      <c r="C564" s="93">
        <v>2018</v>
      </c>
      <c r="D564" s="210">
        <v>10880</v>
      </c>
    </row>
    <row r="565" spans="1:4" ht="12.75">
      <c r="A565" s="8" t="s">
        <v>95</v>
      </c>
      <c r="B565" s="214" t="s">
        <v>969</v>
      </c>
      <c r="C565" s="93">
        <v>2018</v>
      </c>
      <c r="D565" s="210">
        <v>7500</v>
      </c>
    </row>
    <row r="566" spans="1:4" ht="12.75">
      <c r="A566" s="8" t="s">
        <v>97</v>
      </c>
      <c r="B566" s="214" t="s">
        <v>970</v>
      </c>
      <c r="C566" s="93">
        <v>2018</v>
      </c>
      <c r="D566" s="210">
        <v>42750</v>
      </c>
    </row>
    <row r="567" spans="1:4" ht="12.75">
      <c r="A567" s="8" t="s">
        <v>100</v>
      </c>
      <c r="B567" s="214" t="s">
        <v>971</v>
      </c>
      <c r="C567" s="93">
        <v>2018</v>
      </c>
      <c r="D567" s="210">
        <v>9600</v>
      </c>
    </row>
    <row r="568" spans="1:4" ht="12.75">
      <c r="A568" s="8" t="s">
        <v>103</v>
      </c>
      <c r="B568" s="214" t="s">
        <v>972</v>
      </c>
      <c r="C568" s="93">
        <v>2018</v>
      </c>
      <c r="D568" s="210">
        <v>1850</v>
      </c>
    </row>
    <row r="569" spans="1:4" ht="12.75">
      <c r="A569" s="8" t="s">
        <v>106</v>
      </c>
      <c r="B569" s="214" t="s">
        <v>973</v>
      </c>
      <c r="C569" s="93">
        <v>2019</v>
      </c>
      <c r="D569" s="210">
        <v>5841</v>
      </c>
    </row>
    <row r="570" spans="1:4" ht="12.75">
      <c r="A570" s="8" t="s">
        <v>108</v>
      </c>
      <c r="B570" s="214" t="s">
        <v>973</v>
      </c>
      <c r="C570" s="93">
        <v>2019</v>
      </c>
      <c r="D570" s="210">
        <v>5841</v>
      </c>
    </row>
    <row r="571" spans="1:4" ht="12.75">
      <c r="A571" s="8" t="s">
        <v>110</v>
      </c>
      <c r="B571" s="214" t="s">
        <v>974</v>
      </c>
      <c r="C571" s="93">
        <v>2019</v>
      </c>
      <c r="D571" s="210">
        <v>1284.12</v>
      </c>
    </row>
    <row r="572" spans="1:4" ht="12.75">
      <c r="A572" s="8" t="s">
        <v>112</v>
      </c>
      <c r="B572" s="214" t="s">
        <v>974</v>
      </c>
      <c r="C572" s="93">
        <v>2019</v>
      </c>
      <c r="D572" s="210">
        <v>1284.12</v>
      </c>
    </row>
    <row r="573" spans="1:4" ht="12.75">
      <c r="A573" s="8" t="s">
        <v>114</v>
      </c>
      <c r="B573" s="214" t="s">
        <v>975</v>
      </c>
      <c r="C573" s="93">
        <v>2019</v>
      </c>
      <c r="D573" s="210">
        <v>3000</v>
      </c>
    </row>
    <row r="574" spans="1:4" ht="12.75">
      <c r="A574" s="191"/>
      <c r="B574" s="191"/>
      <c r="C574" s="131" t="s">
        <v>163</v>
      </c>
      <c r="D574" s="192">
        <f>SUM(D548:D573)</f>
        <v>140682.53999999998</v>
      </c>
    </row>
    <row r="575" spans="1:4" ht="24.75" customHeight="1">
      <c r="A575" s="362" t="s">
        <v>360</v>
      </c>
      <c r="B575" s="362"/>
      <c r="C575" s="362"/>
      <c r="D575" s="362"/>
    </row>
    <row r="576" spans="1:4" ht="12.75">
      <c r="A576" s="36" t="s">
        <v>13</v>
      </c>
      <c r="B576" s="232" t="s">
        <v>976</v>
      </c>
      <c r="C576" s="161">
        <v>2016</v>
      </c>
      <c r="D576" s="233">
        <v>2200</v>
      </c>
    </row>
    <row r="577" spans="1:4" ht="12.75">
      <c r="A577" s="36" t="s">
        <v>17</v>
      </c>
      <c r="B577" s="232" t="s">
        <v>977</v>
      </c>
      <c r="C577" s="161">
        <v>2016</v>
      </c>
      <c r="D577" s="234">
        <v>369</v>
      </c>
    </row>
    <row r="578" spans="1:4" ht="12.75">
      <c r="A578" s="36" t="s">
        <v>20</v>
      </c>
      <c r="B578" s="232" t="s">
        <v>978</v>
      </c>
      <c r="C578" s="161">
        <v>2016</v>
      </c>
      <c r="D578" s="234">
        <v>1974</v>
      </c>
    </row>
    <row r="579" spans="1:4" ht="12.75">
      <c r="A579" s="36" t="s">
        <v>24</v>
      </c>
      <c r="B579" s="232" t="s">
        <v>979</v>
      </c>
      <c r="C579" s="161">
        <v>2017</v>
      </c>
      <c r="D579" s="234">
        <v>725</v>
      </c>
    </row>
    <row r="580" spans="1:4" ht="12.75">
      <c r="A580" s="36" t="s">
        <v>35</v>
      </c>
      <c r="B580" s="232" t="s">
        <v>980</v>
      </c>
      <c r="C580" s="161">
        <v>2016</v>
      </c>
      <c r="D580" s="234">
        <v>1625</v>
      </c>
    </row>
    <row r="581" spans="1:4" ht="45" customHeight="1">
      <c r="A581" s="36" t="s">
        <v>38</v>
      </c>
      <c r="B581" s="142" t="s">
        <v>981</v>
      </c>
      <c r="C581" s="161">
        <v>2016</v>
      </c>
      <c r="D581" s="234">
        <v>16111.13</v>
      </c>
    </row>
    <row r="582" spans="1:4" ht="12.75">
      <c r="A582" s="36" t="s">
        <v>41</v>
      </c>
      <c r="B582" s="232" t="s">
        <v>982</v>
      </c>
      <c r="C582" s="161">
        <v>2015</v>
      </c>
      <c r="D582" s="234">
        <v>44999.55</v>
      </c>
    </row>
    <row r="583" spans="1:4" ht="12.75">
      <c r="A583" s="36" t="s">
        <v>44</v>
      </c>
      <c r="B583" s="232" t="s">
        <v>983</v>
      </c>
      <c r="C583" s="161">
        <v>2015</v>
      </c>
      <c r="D583" s="234">
        <v>2091</v>
      </c>
    </row>
    <row r="584" spans="1:4" ht="12.75">
      <c r="A584" s="36" t="s">
        <v>49</v>
      </c>
      <c r="B584" s="232" t="s">
        <v>984</v>
      </c>
      <c r="C584" s="161">
        <v>2015</v>
      </c>
      <c r="D584" s="234">
        <v>1198.02</v>
      </c>
    </row>
    <row r="585" spans="1:4" ht="12.75">
      <c r="A585" s="36" t="s">
        <v>55</v>
      </c>
      <c r="B585" s="232" t="s">
        <v>985</v>
      </c>
      <c r="C585" s="161">
        <v>2015</v>
      </c>
      <c r="D585" s="234">
        <v>2249</v>
      </c>
    </row>
    <row r="586" spans="1:4" ht="12.75">
      <c r="A586" s="36" t="s">
        <v>58</v>
      </c>
      <c r="B586" s="232" t="s">
        <v>986</v>
      </c>
      <c r="C586" s="161">
        <v>2015</v>
      </c>
      <c r="D586" s="234">
        <v>2189.99</v>
      </c>
    </row>
    <row r="587" spans="1:4" ht="12.75">
      <c r="A587" s="36" t="s">
        <v>77</v>
      </c>
      <c r="B587" s="232" t="s">
        <v>987</v>
      </c>
      <c r="C587" s="161">
        <v>2015</v>
      </c>
      <c r="D587" s="234">
        <v>1800</v>
      </c>
    </row>
    <row r="588" spans="1:4" ht="12.75">
      <c r="A588" s="36" t="s">
        <v>81</v>
      </c>
      <c r="B588" s="232" t="s">
        <v>988</v>
      </c>
      <c r="C588" s="161">
        <v>2015</v>
      </c>
      <c r="D588" s="234">
        <v>1722</v>
      </c>
    </row>
    <row r="589" spans="1:4" ht="12.75">
      <c r="A589" s="36" t="s">
        <v>85</v>
      </c>
      <c r="B589" s="235" t="s">
        <v>989</v>
      </c>
      <c r="C589" s="236">
        <v>2015</v>
      </c>
      <c r="D589" s="237">
        <v>25800</v>
      </c>
    </row>
    <row r="590" spans="1:4" ht="12.75">
      <c r="A590" s="36" t="s">
        <v>88</v>
      </c>
      <c r="B590" s="235" t="s">
        <v>990</v>
      </c>
      <c r="C590" s="236">
        <v>2015</v>
      </c>
      <c r="D590" s="237">
        <v>3813</v>
      </c>
    </row>
    <row r="591" spans="1:4" ht="22.5">
      <c r="A591" s="36" t="s">
        <v>91</v>
      </c>
      <c r="B591" s="142" t="s">
        <v>991</v>
      </c>
      <c r="C591" s="34">
        <v>2015</v>
      </c>
      <c r="D591" s="238">
        <v>6850.01</v>
      </c>
    </row>
    <row r="592" spans="1:4" ht="12.75">
      <c r="A592" s="36" t="s">
        <v>93</v>
      </c>
      <c r="B592" s="142" t="s">
        <v>992</v>
      </c>
      <c r="C592" s="236">
        <v>2016</v>
      </c>
      <c r="D592" s="237">
        <v>2200</v>
      </c>
    </row>
    <row r="593" spans="1:4" ht="12.75">
      <c r="A593" s="36" t="s">
        <v>95</v>
      </c>
      <c r="B593" s="142" t="s">
        <v>980</v>
      </c>
      <c r="C593" s="236">
        <v>2016</v>
      </c>
      <c r="D593" s="237">
        <v>1625.2</v>
      </c>
    </row>
    <row r="594" spans="1:4" ht="12.75">
      <c r="A594" s="36" t="s">
        <v>97</v>
      </c>
      <c r="B594" s="142" t="s">
        <v>993</v>
      </c>
      <c r="C594" s="236">
        <v>2017</v>
      </c>
      <c r="D594" s="237">
        <v>6382.1</v>
      </c>
    </row>
    <row r="595" spans="1:4" ht="12.75">
      <c r="A595" s="36" t="s">
        <v>100</v>
      </c>
      <c r="B595" s="142" t="s">
        <v>994</v>
      </c>
      <c r="C595" s="236">
        <v>2017</v>
      </c>
      <c r="D595" s="237">
        <v>4799</v>
      </c>
    </row>
    <row r="596" spans="1:4" ht="12.75">
      <c r="A596" s="36" t="s">
        <v>103</v>
      </c>
      <c r="B596" s="235" t="s">
        <v>995</v>
      </c>
      <c r="C596" s="236">
        <v>2017</v>
      </c>
      <c r="D596" s="237">
        <v>4715.44</v>
      </c>
    </row>
    <row r="597" spans="1:4" ht="12.75">
      <c r="A597" s="36" t="s">
        <v>106</v>
      </c>
      <c r="B597" s="235" t="s">
        <v>996</v>
      </c>
      <c r="C597" s="236">
        <v>2017</v>
      </c>
      <c r="D597" s="237">
        <v>398</v>
      </c>
    </row>
    <row r="598" spans="1:4" ht="12.75">
      <c r="A598" s="36" t="s">
        <v>108</v>
      </c>
      <c r="B598" s="239" t="s">
        <v>997</v>
      </c>
      <c r="C598" s="236">
        <v>2017</v>
      </c>
      <c r="D598" s="237">
        <v>1476</v>
      </c>
    </row>
    <row r="599" spans="1:4" ht="12.75">
      <c r="A599" s="36" t="s">
        <v>110</v>
      </c>
      <c r="B599" s="239" t="s">
        <v>998</v>
      </c>
      <c r="C599" s="236">
        <v>2018</v>
      </c>
      <c r="D599" s="237">
        <v>4199</v>
      </c>
    </row>
    <row r="600" spans="1:4" ht="12.75">
      <c r="A600" s="36" t="s">
        <v>112</v>
      </c>
      <c r="B600" s="240" t="s">
        <v>999</v>
      </c>
      <c r="C600" s="241">
        <v>2018</v>
      </c>
      <c r="D600" s="242">
        <v>319</v>
      </c>
    </row>
    <row r="601" spans="1:4" ht="12.75">
      <c r="A601" s="36" t="s">
        <v>114</v>
      </c>
      <c r="B601" s="239" t="s">
        <v>1000</v>
      </c>
      <c r="C601" s="236">
        <v>2015</v>
      </c>
      <c r="D601" s="243">
        <v>2091</v>
      </c>
    </row>
    <row r="602" spans="1:4" ht="12.75">
      <c r="A602" s="36" t="s">
        <v>117</v>
      </c>
      <c r="B602" s="244" t="s">
        <v>1001</v>
      </c>
      <c r="C602" s="236">
        <v>2015</v>
      </c>
      <c r="D602" s="237">
        <v>2189.99</v>
      </c>
    </row>
    <row r="603" spans="1:4" ht="12.75">
      <c r="A603" s="36" t="s">
        <v>120</v>
      </c>
      <c r="B603" s="244" t="s">
        <v>1002</v>
      </c>
      <c r="C603" s="236">
        <v>2015</v>
      </c>
      <c r="D603" s="237">
        <v>2249</v>
      </c>
    </row>
    <row r="604" spans="1:4" ht="12.75">
      <c r="A604" s="36" t="s">
        <v>122</v>
      </c>
      <c r="B604" s="240" t="s">
        <v>1003</v>
      </c>
      <c r="C604" s="241">
        <v>2018</v>
      </c>
      <c r="D604" s="245">
        <v>108000</v>
      </c>
    </row>
    <row r="605" spans="1:4" ht="12.75">
      <c r="A605" s="36" t="s">
        <v>124</v>
      </c>
      <c r="B605" s="239" t="s">
        <v>1004</v>
      </c>
      <c r="C605" s="236">
        <v>2018</v>
      </c>
      <c r="D605" s="243">
        <v>363.99</v>
      </c>
    </row>
    <row r="606" spans="1:4" ht="12.75">
      <c r="A606" s="36" t="s">
        <v>128</v>
      </c>
      <c r="B606" s="239" t="s">
        <v>1005</v>
      </c>
      <c r="C606" s="236">
        <v>2018</v>
      </c>
      <c r="D606" s="237">
        <v>2199</v>
      </c>
    </row>
    <row r="607" spans="1:4" ht="12.75">
      <c r="A607" s="36" t="s">
        <v>130</v>
      </c>
      <c r="B607" s="142" t="s">
        <v>1006</v>
      </c>
      <c r="C607" s="34">
        <v>2019</v>
      </c>
      <c r="D607" s="238">
        <v>3200</v>
      </c>
    </row>
    <row r="608" spans="1:4" ht="12.75">
      <c r="A608" s="36" t="s">
        <v>132</v>
      </c>
      <c r="B608" s="142" t="s">
        <v>1007</v>
      </c>
      <c r="C608" s="236">
        <v>2019</v>
      </c>
      <c r="D608" s="246">
        <v>7300</v>
      </c>
    </row>
    <row r="609" spans="1:4" ht="12.75">
      <c r="A609" s="36" t="s">
        <v>134</v>
      </c>
      <c r="B609" s="142" t="s">
        <v>1008</v>
      </c>
      <c r="C609" s="236">
        <v>2019</v>
      </c>
      <c r="D609" s="246">
        <v>1360</v>
      </c>
    </row>
    <row r="610" spans="1:4" ht="12.75">
      <c r="A610" s="89"/>
      <c r="B610" s="247" t="s">
        <v>0</v>
      </c>
      <c r="C610" s="144" t="s">
        <v>163</v>
      </c>
      <c r="D610" s="248">
        <f>SUM(D576:D609)</f>
        <v>270783.42</v>
      </c>
    </row>
    <row r="611" spans="1:4" ht="25.5" customHeight="1">
      <c r="A611" s="362" t="s">
        <v>375</v>
      </c>
      <c r="B611" s="362"/>
      <c r="C611" s="362"/>
      <c r="D611" s="362"/>
    </row>
    <row r="612" spans="1:4" ht="12.75">
      <c r="A612" s="8" t="s">
        <v>13</v>
      </c>
      <c r="B612" s="13" t="s">
        <v>1009</v>
      </c>
      <c r="C612" s="6">
        <v>2015</v>
      </c>
      <c r="D612" s="20">
        <v>875</v>
      </c>
    </row>
    <row r="613" spans="1:4" ht="12.75">
      <c r="A613" s="8" t="s">
        <v>17</v>
      </c>
      <c r="B613" s="19" t="s">
        <v>1010</v>
      </c>
      <c r="C613" s="6">
        <v>2015</v>
      </c>
      <c r="D613" s="249">
        <v>32000</v>
      </c>
    </row>
    <row r="614" spans="1:4" ht="12.75">
      <c r="A614" s="8" t="s">
        <v>20</v>
      </c>
      <c r="B614" s="19" t="s">
        <v>1011</v>
      </c>
      <c r="C614" s="6">
        <v>2015</v>
      </c>
      <c r="D614" s="249">
        <v>6800</v>
      </c>
    </row>
    <row r="615" spans="1:4" ht="12.75">
      <c r="A615" s="8" t="s">
        <v>24</v>
      </c>
      <c r="B615" s="19" t="s">
        <v>1012</v>
      </c>
      <c r="C615" s="6">
        <v>2016</v>
      </c>
      <c r="D615" s="20">
        <v>811.32</v>
      </c>
    </row>
    <row r="616" spans="1:4" ht="12.75">
      <c r="A616" s="8" t="s">
        <v>35</v>
      </c>
      <c r="B616" s="13" t="s">
        <v>642</v>
      </c>
      <c r="C616" s="6">
        <v>2016</v>
      </c>
      <c r="D616" s="20">
        <v>3085.37</v>
      </c>
    </row>
    <row r="617" spans="1:4" ht="12.75">
      <c r="A617" s="8" t="s">
        <v>38</v>
      </c>
      <c r="B617" s="13" t="s">
        <v>1013</v>
      </c>
      <c r="C617" s="6">
        <v>2016</v>
      </c>
      <c r="D617" s="20">
        <v>1951.22</v>
      </c>
    </row>
    <row r="618" spans="1:4" ht="12.75">
      <c r="A618" s="8" t="s">
        <v>41</v>
      </c>
      <c r="B618" s="13" t="s">
        <v>642</v>
      </c>
      <c r="C618" s="6">
        <v>2016</v>
      </c>
      <c r="D618" s="20">
        <v>2723.57</v>
      </c>
    </row>
    <row r="619" spans="1:4" ht="12.75">
      <c r="A619" s="8" t="s">
        <v>44</v>
      </c>
      <c r="B619" s="13" t="s">
        <v>1014</v>
      </c>
      <c r="C619" s="6">
        <v>2016</v>
      </c>
      <c r="D619" s="20">
        <v>1628.9</v>
      </c>
    </row>
    <row r="620" spans="1:4" ht="12.75">
      <c r="A620" s="8" t="s">
        <v>49</v>
      </c>
      <c r="B620" s="13" t="s">
        <v>644</v>
      </c>
      <c r="C620" s="6">
        <v>2017</v>
      </c>
      <c r="D620" s="20">
        <v>780</v>
      </c>
    </row>
    <row r="621" spans="1:4" ht="12.75">
      <c r="A621" s="8" t="s">
        <v>55</v>
      </c>
      <c r="B621" s="13" t="s">
        <v>1015</v>
      </c>
      <c r="C621" s="6">
        <v>2017</v>
      </c>
      <c r="D621" s="20">
        <v>2767.5</v>
      </c>
    </row>
    <row r="622" spans="1:4" ht="12.75">
      <c r="A622" s="8" t="s">
        <v>58</v>
      </c>
      <c r="B622" s="13" t="s">
        <v>642</v>
      </c>
      <c r="C622" s="6">
        <v>2017</v>
      </c>
      <c r="D622" s="20">
        <v>8428.33</v>
      </c>
    </row>
    <row r="623" spans="1:4" ht="12.75">
      <c r="A623" s="8" t="s">
        <v>77</v>
      </c>
      <c r="B623" s="13" t="s">
        <v>1016</v>
      </c>
      <c r="C623" s="6">
        <v>2017</v>
      </c>
      <c r="D623" s="20">
        <v>2840.32</v>
      </c>
    </row>
    <row r="624" spans="1:4" ht="12.75">
      <c r="A624" s="8" t="s">
        <v>81</v>
      </c>
      <c r="B624" s="13" t="s">
        <v>1017</v>
      </c>
      <c r="C624" s="6">
        <v>2017</v>
      </c>
      <c r="D624" s="20">
        <v>8809.1</v>
      </c>
    </row>
    <row r="625" spans="1:4" ht="12.75">
      <c r="A625" s="8" t="s">
        <v>85</v>
      </c>
      <c r="B625" s="13" t="s">
        <v>1018</v>
      </c>
      <c r="C625" s="6">
        <v>2017</v>
      </c>
      <c r="D625" s="20">
        <v>10188.09</v>
      </c>
    </row>
    <row r="626" spans="1:4" ht="12.75">
      <c r="A626" s="8" t="s">
        <v>88</v>
      </c>
      <c r="B626" s="13" t="s">
        <v>1019</v>
      </c>
      <c r="C626" s="6">
        <v>2017</v>
      </c>
      <c r="D626" s="20">
        <v>132.75</v>
      </c>
    </row>
    <row r="627" spans="1:4" ht="12.75">
      <c r="A627" s="8" t="s">
        <v>91</v>
      </c>
      <c r="B627" s="13" t="s">
        <v>1020</v>
      </c>
      <c r="C627" s="6">
        <v>2017</v>
      </c>
      <c r="D627" s="20">
        <v>488.82</v>
      </c>
    </row>
    <row r="628" spans="1:4" ht="12.75">
      <c r="A628" s="8" t="s">
        <v>93</v>
      </c>
      <c r="B628" s="13" t="s">
        <v>642</v>
      </c>
      <c r="C628" s="6">
        <v>2017</v>
      </c>
      <c r="D628" s="20">
        <v>1800</v>
      </c>
    </row>
    <row r="629" spans="1:4" ht="12.75">
      <c r="A629" s="8" t="s">
        <v>95</v>
      </c>
      <c r="B629" s="13" t="s">
        <v>642</v>
      </c>
      <c r="C629" s="6">
        <v>2018</v>
      </c>
      <c r="D629" s="20">
        <v>1957.79</v>
      </c>
    </row>
    <row r="630" spans="1:4" ht="12.75">
      <c r="A630" s="8" t="s">
        <v>97</v>
      </c>
      <c r="B630" s="13" t="s">
        <v>642</v>
      </c>
      <c r="C630" s="6">
        <v>2018</v>
      </c>
      <c r="D630" s="20">
        <v>2167.41</v>
      </c>
    </row>
    <row r="631" spans="1:4" ht="12.75">
      <c r="A631" s="8" t="s">
        <v>100</v>
      </c>
      <c r="B631" s="13" t="s">
        <v>1021</v>
      </c>
      <c r="C631" s="6">
        <v>2018</v>
      </c>
      <c r="D631" s="20">
        <v>4281.42</v>
      </c>
    </row>
    <row r="632" spans="1:4" ht="12.75">
      <c r="A632" s="8" t="s">
        <v>103</v>
      </c>
      <c r="B632" s="13" t="s">
        <v>1022</v>
      </c>
      <c r="C632" s="6">
        <v>2018</v>
      </c>
      <c r="D632" s="20">
        <v>3529.95</v>
      </c>
    </row>
    <row r="633" spans="1:4" ht="12.75">
      <c r="A633" s="191"/>
      <c r="B633" s="191"/>
      <c r="C633" s="250" t="s">
        <v>163</v>
      </c>
      <c r="D633" s="251">
        <f>SUM(D612:D632)</f>
        <v>98046.86</v>
      </c>
    </row>
    <row r="634" spans="1:4" ht="12.75" customHeight="1">
      <c r="A634" s="362" t="s">
        <v>410</v>
      </c>
      <c r="B634" s="362"/>
      <c r="C634" s="362"/>
      <c r="D634" s="362"/>
    </row>
    <row r="635" spans="1:4" ht="12.75">
      <c r="A635" s="70" t="s">
        <v>13</v>
      </c>
      <c r="B635" s="214" t="s">
        <v>1023</v>
      </c>
      <c r="C635" s="93">
        <v>2017</v>
      </c>
      <c r="D635" s="210">
        <v>3387.48</v>
      </c>
    </row>
    <row r="636" spans="1:4" ht="12.75">
      <c r="A636" s="70" t="s">
        <v>17</v>
      </c>
      <c r="B636" s="214" t="s">
        <v>1023</v>
      </c>
      <c r="C636" s="93">
        <v>2017</v>
      </c>
      <c r="D636" s="210">
        <v>3387.48</v>
      </c>
    </row>
    <row r="637" spans="1:4" ht="12.75">
      <c r="A637" s="191"/>
      <c r="B637" s="191"/>
      <c r="C637" s="131" t="s">
        <v>163</v>
      </c>
      <c r="D637" s="192">
        <f>SUM(D635:D636)</f>
        <v>6774.96</v>
      </c>
    </row>
    <row r="638" spans="1:4" ht="23.25" customHeight="1">
      <c r="A638" s="384" t="s">
        <v>419</v>
      </c>
      <c r="B638" s="384"/>
      <c r="C638" s="384"/>
      <c r="D638" s="384"/>
    </row>
    <row r="639" spans="1:4" ht="12.75">
      <c r="A639" s="70" t="s">
        <v>13</v>
      </c>
      <c r="B639" s="196" t="s">
        <v>1024</v>
      </c>
      <c r="C639" s="158">
        <v>2018</v>
      </c>
      <c r="D639" s="159">
        <v>2649</v>
      </c>
    </row>
    <row r="640" spans="1:4" ht="12.75">
      <c r="A640" s="70" t="s">
        <v>17</v>
      </c>
      <c r="B640" s="196" t="s">
        <v>1024</v>
      </c>
      <c r="C640" s="158">
        <v>2018</v>
      </c>
      <c r="D640" s="231">
        <v>2649</v>
      </c>
    </row>
    <row r="641" spans="1:4" ht="12.75">
      <c r="A641" s="70" t="s">
        <v>20</v>
      </c>
      <c r="B641" s="196" t="s">
        <v>1024</v>
      </c>
      <c r="C641" s="158">
        <v>2018</v>
      </c>
      <c r="D641" s="159">
        <v>2649</v>
      </c>
    </row>
    <row r="642" spans="1:4" ht="12.75">
      <c r="A642" s="70" t="s">
        <v>24</v>
      </c>
      <c r="B642" s="196" t="s">
        <v>1024</v>
      </c>
      <c r="C642" s="158">
        <v>2018</v>
      </c>
      <c r="D642" s="159">
        <v>2649</v>
      </c>
    </row>
    <row r="643" spans="1:4" ht="12.75">
      <c r="A643" s="70" t="s">
        <v>35</v>
      </c>
      <c r="B643" s="193" t="s">
        <v>1025</v>
      </c>
      <c r="C643" s="158">
        <v>2017</v>
      </c>
      <c r="D643" s="159">
        <v>2619</v>
      </c>
    </row>
    <row r="644" spans="1:4" ht="12.75">
      <c r="A644" s="70" t="s">
        <v>38</v>
      </c>
      <c r="B644" s="196" t="s">
        <v>1025</v>
      </c>
      <c r="C644" s="158">
        <v>2017</v>
      </c>
      <c r="D644" s="231">
        <v>2619</v>
      </c>
    </row>
    <row r="645" spans="1:4" ht="12.75">
      <c r="A645" s="70" t="s">
        <v>41</v>
      </c>
      <c r="B645" s="196" t="s">
        <v>1026</v>
      </c>
      <c r="C645" s="158">
        <v>2015</v>
      </c>
      <c r="D645" s="231">
        <v>1968</v>
      </c>
    </row>
    <row r="646" spans="1:4" ht="12.75">
      <c r="A646" s="70" t="s">
        <v>44</v>
      </c>
      <c r="B646" s="196" t="s">
        <v>1026</v>
      </c>
      <c r="C646" s="158">
        <v>2015</v>
      </c>
      <c r="D646" s="231">
        <v>1968</v>
      </c>
    </row>
    <row r="647" spans="1:4" ht="12.75">
      <c r="A647" s="70" t="s">
        <v>49</v>
      </c>
      <c r="B647" s="196" t="s">
        <v>1027</v>
      </c>
      <c r="C647" s="158">
        <v>2018</v>
      </c>
      <c r="D647" s="231">
        <v>1376</v>
      </c>
    </row>
    <row r="648" spans="1:4" ht="12.75">
      <c r="A648" s="70" t="s">
        <v>55</v>
      </c>
      <c r="B648" s="196" t="s">
        <v>1028</v>
      </c>
      <c r="C648" s="158">
        <v>2018</v>
      </c>
      <c r="D648" s="231">
        <v>1376</v>
      </c>
    </row>
    <row r="649" spans="1:4" ht="12.75">
      <c r="A649" s="70" t="s">
        <v>58</v>
      </c>
      <c r="B649" s="196" t="s">
        <v>1028</v>
      </c>
      <c r="C649" s="158">
        <v>2018</v>
      </c>
      <c r="D649" s="231">
        <v>1376</v>
      </c>
    </row>
    <row r="650" spans="1:4" ht="12.75">
      <c r="A650" s="70" t="s">
        <v>77</v>
      </c>
      <c r="B650" s="196" t="s">
        <v>1029</v>
      </c>
      <c r="C650" s="158">
        <v>2018</v>
      </c>
      <c r="D650" s="231">
        <v>769</v>
      </c>
    </row>
    <row r="651" spans="1:4" ht="12.75">
      <c r="A651" s="70" t="s">
        <v>81</v>
      </c>
      <c r="B651" s="196" t="s">
        <v>1030</v>
      </c>
      <c r="C651" s="158">
        <v>2017</v>
      </c>
      <c r="D651" s="231">
        <v>1722</v>
      </c>
    </row>
    <row r="652" spans="1:4" ht="12.75">
      <c r="A652" s="70" t="s">
        <v>85</v>
      </c>
      <c r="B652" s="196" t="s">
        <v>1031</v>
      </c>
      <c r="C652" s="158">
        <v>2017</v>
      </c>
      <c r="D652" s="231">
        <v>1535</v>
      </c>
    </row>
    <row r="653" spans="1:4" ht="12.75">
      <c r="A653" s="70" t="s">
        <v>88</v>
      </c>
      <c r="B653" s="196" t="s">
        <v>1032</v>
      </c>
      <c r="C653" s="158">
        <v>2017</v>
      </c>
      <c r="D653" s="231">
        <v>1535</v>
      </c>
    </row>
    <row r="654" spans="1:4" ht="12.75">
      <c r="A654" s="70" t="s">
        <v>91</v>
      </c>
      <c r="B654" s="196" t="s">
        <v>1033</v>
      </c>
      <c r="C654" s="158">
        <v>2017</v>
      </c>
      <c r="D654" s="231">
        <v>950</v>
      </c>
    </row>
    <row r="655" spans="1:4" ht="12.75">
      <c r="A655" s="70" t="s">
        <v>93</v>
      </c>
      <c r="B655" s="196" t="s">
        <v>1034</v>
      </c>
      <c r="C655" s="158">
        <v>2015</v>
      </c>
      <c r="D655" s="231">
        <v>1230</v>
      </c>
    </row>
    <row r="656" spans="1:4" ht="12.75">
      <c r="A656" s="70" t="s">
        <v>95</v>
      </c>
      <c r="B656" s="207" t="s">
        <v>1035</v>
      </c>
      <c r="C656" s="208">
        <v>2016</v>
      </c>
      <c r="D656" s="252">
        <v>2366</v>
      </c>
    </row>
    <row r="657" spans="1:4" ht="12.75">
      <c r="A657" s="70" t="s">
        <v>97</v>
      </c>
      <c r="B657" s="214" t="s">
        <v>1036</v>
      </c>
      <c r="C657" s="93">
        <v>2018</v>
      </c>
      <c r="D657" s="215">
        <v>5000</v>
      </c>
    </row>
    <row r="658" spans="1:4" ht="12.75">
      <c r="A658" s="70" t="s">
        <v>100</v>
      </c>
      <c r="B658" s="214" t="s">
        <v>1037</v>
      </c>
      <c r="C658" s="93">
        <v>2015</v>
      </c>
      <c r="D658" s="215">
        <v>7134</v>
      </c>
    </row>
    <row r="659" spans="1:4" ht="12.75">
      <c r="A659" s="191"/>
      <c r="B659" s="191"/>
      <c r="C659" s="131" t="s">
        <v>163</v>
      </c>
      <c r="D659" s="192">
        <f>SUM(D639:D658)</f>
        <v>46139</v>
      </c>
    </row>
    <row r="660" spans="1:4" ht="12.75" customHeight="1">
      <c r="A660" s="362" t="s">
        <v>428</v>
      </c>
      <c r="B660" s="362"/>
      <c r="C660" s="362"/>
      <c r="D660" s="362"/>
    </row>
    <row r="661" spans="1:4" ht="12.75">
      <c r="A661" s="253" t="s">
        <v>13</v>
      </c>
      <c r="B661" s="254" t="s">
        <v>1038</v>
      </c>
      <c r="C661" s="30">
        <v>2016</v>
      </c>
      <c r="D661" s="255">
        <v>145</v>
      </c>
    </row>
    <row r="662" spans="1:4" ht="12.75">
      <c r="A662" s="253" t="s">
        <v>17</v>
      </c>
      <c r="B662" s="254" t="s">
        <v>1039</v>
      </c>
      <c r="C662" s="30">
        <v>2016</v>
      </c>
      <c r="D662" s="255">
        <v>220</v>
      </c>
    </row>
    <row r="663" spans="1:4" ht="12.75">
      <c r="A663" s="253" t="s">
        <v>20</v>
      </c>
      <c r="B663" s="254" t="s">
        <v>1039</v>
      </c>
      <c r="C663" s="30">
        <v>2017</v>
      </c>
      <c r="D663" s="255">
        <v>269.37</v>
      </c>
    </row>
    <row r="664" spans="1:4" ht="12.75">
      <c r="A664" s="253" t="s">
        <v>24</v>
      </c>
      <c r="B664" s="256" t="s">
        <v>1040</v>
      </c>
      <c r="C664" s="30">
        <v>2018</v>
      </c>
      <c r="D664" s="257">
        <v>150</v>
      </c>
    </row>
    <row r="665" spans="1:4" ht="12.75">
      <c r="A665" s="253" t="s">
        <v>35</v>
      </c>
      <c r="B665" s="256" t="s">
        <v>1041</v>
      </c>
      <c r="C665" s="30">
        <v>2018</v>
      </c>
      <c r="D665" s="255">
        <v>750</v>
      </c>
    </row>
    <row r="666" spans="1:4" ht="12.75">
      <c r="A666" s="253" t="s">
        <v>38</v>
      </c>
      <c r="B666" s="256" t="s">
        <v>1041</v>
      </c>
      <c r="C666" s="30">
        <v>2018</v>
      </c>
      <c r="D666" s="255">
        <v>750</v>
      </c>
    </row>
    <row r="667" spans="1:4" ht="12.75">
      <c r="A667" s="253" t="s">
        <v>41</v>
      </c>
      <c r="B667" s="256" t="s">
        <v>1041</v>
      </c>
      <c r="C667" s="30">
        <v>2018</v>
      </c>
      <c r="D667" s="255">
        <v>750.01</v>
      </c>
    </row>
    <row r="668" spans="1:4" ht="12.75">
      <c r="A668" s="253" t="s">
        <v>44</v>
      </c>
      <c r="B668" s="256" t="s">
        <v>1042</v>
      </c>
      <c r="C668" s="30">
        <v>2018</v>
      </c>
      <c r="D668" s="257">
        <v>3420</v>
      </c>
    </row>
    <row r="669" spans="1:4" ht="12.75">
      <c r="A669" s="253" t="s">
        <v>49</v>
      </c>
      <c r="B669" s="256" t="s">
        <v>1043</v>
      </c>
      <c r="C669" s="30">
        <v>2018</v>
      </c>
      <c r="D669" s="257">
        <v>599.99</v>
      </c>
    </row>
    <row r="670" spans="1:4" ht="12.75">
      <c r="A670" s="253" t="s">
        <v>55</v>
      </c>
      <c r="B670" s="256" t="s">
        <v>1043</v>
      </c>
      <c r="C670" s="30">
        <v>2018</v>
      </c>
      <c r="D670" s="257">
        <v>599.99</v>
      </c>
    </row>
    <row r="671" spans="1:4" ht="12.75">
      <c r="A671" s="253" t="s">
        <v>58</v>
      </c>
      <c r="B671" s="256" t="s">
        <v>1043</v>
      </c>
      <c r="C671" s="30">
        <v>2018</v>
      </c>
      <c r="D671" s="257">
        <v>600</v>
      </c>
    </row>
    <row r="672" spans="1:4" ht="12.75">
      <c r="A672" s="253" t="s">
        <v>77</v>
      </c>
      <c r="B672" s="256" t="s">
        <v>1044</v>
      </c>
      <c r="C672" s="30">
        <v>2018</v>
      </c>
      <c r="D672" s="257">
        <v>2295</v>
      </c>
    </row>
    <row r="673" spans="1:4" ht="12.75">
      <c r="A673" s="253" t="s">
        <v>81</v>
      </c>
      <c r="B673" s="256" t="s">
        <v>1045</v>
      </c>
      <c r="C673" s="30">
        <v>2016</v>
      </c>
      <c r="D673" s="257">
        <v>2105.3</v>
      </c>
    </row>
    <row r="674" spans="1:4" ht="12.75">
      <c r="A674" s="253" t="s">
        <v>85</v>
      </c>
      <c r="B674" s="256" t="s">
        <v>1046</v>
      </c>
      <c r="C674" s="30">
        <v>2016</v>
      </c>
      <c r="D674" s="257">
        <v>799.5</v>
      </c>
    </row>
    <row r="675" spans="1:4" ht="12.75">
      <c r="A675" s="253" t="s">
        <v>88</v>
      </c>
      <c r="B675" s="256" t="s">
        <v>1047</v>
      </c>
      <c r="C675" s="30">
        <v>2017</v>
      </c>
      <c r="D675" s="257">
        <v>269.37</v>
      </c>
    </row>
    <row r="676" spans="1:4" ht="12.75">
      <c r="A676" s="253" t="s">
        <v>91</v>
      </c>
      <c r="B676" s="256" t="s">
        <v>1048</v>
      </c>
      <c r="C676" s="30">
        <v>2017</v>
      </c>
      <c r="D676" s="257">
        <v>3493.2</v>
      </c>
    </row>
    <row r="677" spans="1:4" ht="12.75">
      <c r="A677" s="253" t="s">
        <v>93</v>
      </c>
      <c r="B677" s="256" t="s">
        <v>1048</v>
      </c>
      <c r="C677" s="30">
        <v>2017</v>
      </c>
      <c r="D677" s="257">
        <v>3493.2</v>
      </c>
    </row>
    <row r="678" spans="1:4" ht="12.75">
      <c r="A678" s="253" t="s">
        <v>95</v>
      </c>
      <c r="B678" s="256" t="s">
        <v>1049</v>
      </c>
      <c r="C678" s="30">
        <v>2019</v>
      </c>
      <c r="D678" s="257">
        <v>709.99</v>
      </c>
    </row>
    <row r="679" spans="1:4" ht="12.75">
      <c r="A679" s="253" t="s">
        <v>97</v>
      </c>
      <c r="B679" s="256" t="s">
        <v>1043</v>
      </c>
      <c r="C679" s="30">
        <v>2019</v>
      </c>
      <c r="D679" s="257">
        <v>710</v>
      </c>
    </row>
    <row r="680" spans="1:4" ht="12.75">
      <c r="A680" s="253" t="s">
        <v>100</v>
      </c>
      <c r="B680" s="258" t="s">
        <v>1039</v>
      </c>
      <c r="C680" s="30">
        <v>2015</v>
      </c>
      <c r="D680" s="259">
        <v>207.87</v>
      </c>
    </row>
    <row r="681" spans="1:4" ht="12.75">
      <c r="A681" s="253" t="s">
        <v>103</v>
      </c>
      <c r="B681" s="258" t="s">
        <v>1039</v>
      </c>
      <c r="C681" s="30">
        <v>2015</v>
      </c>
      <c r="D681" s="259">
        <v>145</v>
      </c>
    </row>
    <row r="682" spans="1:4" ht="12.75">
      <c r="A682" s="253" t="s">
        <v>106</v>
      </c>
      <c r="B682" s="258" t="s">
        <v>1050</v>
      </c>
      <c r="C682" s="30">
        <v>2015</v>
      </c>
      <c r="D682" s="259">
        <v>2933.64</v>
      </c>
    </row>
    <row r="683" spans="1:4" ht="12.75">
      <c r="A683" s="253" t="s">
        <v>108</v>
      </c>
      <c r="B683" s="258" t="s">
        <v>1039</v>
      </c>
      <c r="C683" s="30">
        <v>2015</v>
      </c>
      <c r="D683" s="259">
        <v>145</v>
      </c>
    </row>
    <row r="684" spans="1:4" ht="12.75">
      <c r="A684" s="253" t="s">
        <v>110</v>
      </c>
      <c r="B684" s="258" t="s">
        <v>1051</v>
      </c>
      <c r="C684" s="30">
        <v>2015</v>
      </c>
      <c r="D684" s="259">
        <v>2500.77</v>
      </c>
    </row>
    <row r="685" spans="1:4" ht="12.75">
      <c r="A685" s="253" t="s">
        <v>112</v>
      </c>
      <c r="B685" s="258" t="s">
        <v>1052</v>
      </c>
      <c r="C685" s="30">
        <v>2015</v>
      </c>
      <c r="D685" s="259">
        <v>3495</v>
      </c>
    </row>
    <row r="686" spans="1:4" ht="12.75">
      <c r="A686" s="253" t="s">
        <v>114</v>
      </c>
      <c r="B686" s="258" t="s">
        <v>1052</v>
      </c>
      <c r="C686" s="30">
        <v>2015</v>
      </c>
      <c r="D686" s="259">
        <v>3495</v>
      </c>
    </row>
    <row r="687" spans="1:4" ht="12.75">
      <c r="A687" s="253" t="s">
        <v>117</v>
      </c>
      <c r="B687" s="258" t="s">
        <v>1053</v>
      </c>
      <c r="C687" s="30">
        <v>2016</v>
      </c>
      <c r="D687" s="259">
        <v>3497.07</v>
      </c>
    </row>
    <row r="688" spans="1:4" ht="12.75">
      <c r="A688" s="253" t="s">
        <v>120</v>
      </c>
      <c r="B688" s="258" t="s">
        <v>1053</v>
      </c>
      <c r="C688" s="30">
        <v>2016</v>
      </c>
      <c r="D688" s="259">
        <v>3497.07</v>
      </c>
    </row>
    <row r="689" spans="1:4" ht="12.75">
      <c r="A689" s="253" t="s">
        <v>122</v>
      </c>
      <c r="B689" s="258" t="s">
        <v>1053</v>
      </c>
      <c r="C689" s="30">
        <v>2016</v>
      </c>
      <c r="D689" s="259">
        <v>3497.08</v>
      </c>
    </row>
    <row r="690" spans="1:4" ht="12.75">
      <c r="A690" s="253" t="s">
        <v>124</v>
      </c>
      <c r="B690" s="258" t="s">
        <v>1053</v>
      </c>
      <c r="C690" s="30">
        <v>2016</v>
      </c>
      <c r="D690" s="259">
        <v>3497.08</v>
      </c>
    </row>
    <row r="691" spans="1:4" ht="12.75">
      <c r="A691" s="253" t="s">
        <v>128</v>
      </c>
      <c r="B691" s="258" t="s">
        <v>1054</v>
      </c>
      <c r="C691" s="30">
        <v>2016</v>
      </c>
      <c r="D691" s="259">
        <v>3199</v>
      </c>
    </row>
    <row r="692" spans="1:4" ht="12.75">
      <c r="A692" s="253" t="s">
        <v>130</v>
      </c>
      <c r="B692" s="258" t="s">
        <v>1055</v>
      </c>
      <c r="C692" s="30">
        <v>2016</v>
      </c>
      <c r="D692" s="259">
        <v>455</v>
      </c>
    </row>
    <row r="693" spans="1:4" ht="12.75">
      <c r="A693" s="253" t="s">
        <v>132</v>
      </c>
      <c r="B693" s="258" t="s">
        <v>1055</v>
      </c>
      <c r="C693" s="30">
        <v>2016</v>
      </c>
      <c r="D693" s="259">
        <v>455</v>
      </c>
    </row>
    <row r="694" spans="1:4" ht="12.75">
      <c r="A694" s="253" t="s">
        <v>134</v>
      </c>
      <c r="B694" s="258" t="s">
        <v>1055</v>
      </c>
      <c r="C694" s="30">
        <v>2016</v>
      </c>
      <c r="D694" s="259">
        <v>455</v>
      </c>
    </row>
    <row r="695" spans="1:4" ht="12.75">
      <c r="A695" s="253" t="s">
        <v>137</v>
      </c>
      <c r="B695" s="258" t="s">
        <v>1055</v>
      </c>
      <c r="C695" s="30">
        <v>2016</v>
      </c>
      <c r="D695" s="259">
        <v>455.01</v>
      </c>
    </row>
    <row r="696" spans="1:4" ht="12.75">
      <c r="A696" s="253" t="s">
        <v>138</v>
      </c>
      <c r="B696" s="258" t="s">
        <v>1056</v>
      </c>
      <c r="C696" s="30">
        <v>2016</v>
      </c>
      <c r="D696" s="259">
        <v>1100</v>
      </c>
    </row>
    <row r="697" spans="1:4" ht="12.75">
      <c r="A697" s="253" t="s">
        <v>141</v>
      </c>
      <c r="B697" s="258" t="s">
        <v>1056</v>
      </c>
      <c r="C697" s="30">
        <v>2016</v>
      </c>
      <c r="D697" s="259">
        <v>1100</v>
      </c>
    </row>
    <row r="698" spans="1:4" ht="12.75">
      <c r="A698" s="253" t="s">
        <v>143</v>
      </c>
      <c r="B698" s="258" t="s">
        <v>1056</v>
      </c>
      <c r="C698" s="30">
        <v>2016</v>
      </c>
      <c r="D698" s="259">
        <v>1100</v>
      </c>
    </row>
    <row r="699" spans="1:4" ht="12.75">
      <c r="A699" s="253" t="s">
        <v>146</v>
      </c>
      <c r="B699" s="258" t="s">
        <v>1057</v>
      </c>
      <c r="C699" s="30">
        <v>2016</v>
      </c>
      <c r="D699" s="259">
        <v>1649</v>
      </c>
    </row>
    <row r="700" spans="1:4" ht="12.75">
      <c r="A700" s="253" t="s">
        <v>150</v>
      </c>
      <c r="B700" s="258" t="s">
        <v>1055</v>
      </c>
      <c r="C700" s="30">
        <v>2016</v>
      </c>
      <c r="D700" s="259">
        <v>390</v>
      </c>
    </row>
    <row r="701" spans="1:4" ht="12.75">
      <c r="A701" s="253" t="s">
        <v>154</v>
      </c>
      <c r="B701" s="258" t="s">
        <v>1055</v>
      </c>
      <c r="C701" s="30">
        <v>2016</v>
      </c>
      <c r="D701" s="259">
        <v>390</v>
      </c>
    </row>
    <row r="702" spans="1:4" ht="12.75">
      <c r="A702" s="253" t="s">
        <v>157</v>
      </c>
      <c r="B702" s="258" t="s">
        <v>1058</v>
      </c>
      <c r="C702" s="30">
        <v>2016</v>
      </c>
      <c r="D702" s="259">
        <v>1476.11</v>
      </c>
    </row>
    <row r="703" spans="1:4" ht="12.75">
      <c r="A703" s="253" t="s">
        <v>160</v>
      </c>
      <c r="B703" s="258" t="s">
        <v>1038</v>
      </c>
      <c r="C703" s="30">
        <v>2016</v>
      </c>
      <c r="D703" s="259">
        <v>145</v>
      </c>
    </row>
    <row r="704" spans="1:4" ht="12.75">
      <c r="A704" s="253" t="s">
        <v>599</v>
      </c>
      <c r="B704" s="258" t="s">
        <v>1059</v>
      </c>
      <c r="C704" s="30">
        <v>2016</v>
      </c>
      <c r="D704" s="259">
        <v>779.82</v>
      </c>
    </row>
    <row r="705" spans="1:4" ht="12.75">
      <c r="A705" s="253" t="s">
        <v>600</v>
      </c>
      <c r="B705" s="258" t="s">
        <v>1040</v>
      </c>
      <c r="C705" s="30">
        <v>2016</v>
      </c>
      <c r="D705" s="259">
        <v>207.87</v>
      </c>
    </row>
    <row r="706" spans="1:4" ht="12.75">
      <c r="A706" s="253" t="s">
        <v>601</v>
      </c>
      <c r="B706" s="258" t="s">
        <v>1040</v>
      </c>
      <c r="C706" s="30">
        <v>2016</v>
      </c>
      <c r="D706" s="259">
        <v>207.87</v>
      </c>
    </row>
    <row r="707" spans="1:4" ht="12.75">
      <c r="A707" s="253" t="s">
        <v>603</v>
      </c>
      <c r="B707" s="258" t="s">
        <v>1040</v>
      </c>
      <c r="C707" s="30">
        <v>2016</v>
      </c>
      <c r="D707" s="259">
        <v>207.87</v>
      </c>
    </row>
    <row r="708" spans="1:4" ht="12.75">
      <c r="A708" s="253" t="s">
        <v>605</v>
      </c>
      <c r="B708" s="258" t="s">
        <v>1039</v>
      </c>
      <c r="C708" s="30">
        <v>2016</v>
      </c>
      <c r="D708" s="259">
        <v>269.37</v>
      </c>
    </row>
    <row r="709" spans="1:4" ht="12.75">
      <c r="A709" s="253" t="s">
        <v>607</v>
      </c>
      <c r="B709" s="258" t="s">
        <v>1039</v>
      </c>
      <c r="C709" s="30">
        <v>2016</v>
      </c>
      <c r="D709" s="259">
        <v>269.37</v>
      </c>
    </row>
    <row r="710" spans="1:4" ht="12.75">
      <c r="A710" s="253" t="s">
        <v>609</v>
      </c>
      <c r="B710" s="258" t="s">
        <v>1060</v>
      </c>
      <c r="C710" s="30">
        <v>2016</v>
      </c>
      <c r="D710" s="259">
        <v>3300</v>
      </c>
    </row>
    <row r="711" spans="1:4" ht="12.75">
      <c r="A711" s="253" t="s">
        <v>612</v>
      </c>
      <c r="B711" s="258" t="s">
        <v>1058</v>
      </c>
      <c r="C711" s="30">
        <v>2016</v>
      </c>
      <c r="D711" s="259">
        <v>1476.11</v>
      </c>
    </row>
    <row r="712" spans="1:4" ht="12.75">
      <c r="A712" s="253" t="s">
        <v>615</v>
      </c>
      <c r="B712" s="258" t="s">
        <v>1055</v>
      </c>
      <c r="C712" s="30">
        <v>2017</v>
      </c>
      <c r="D712" s="259">
        <v>395</v>
      </c>
    </row>
    <row r="713" spans="1:4" ht="12.75">
      <c r="A713" s="253" t="s">
        <v>617</v>
      </c>
      <c r="B713" s="258" t="s">
        <v>1055</v>
      </c>
      <c r="C713" s="30">
        <v>2017</v>
      </c>
      <c r="D713" s="259">
        <v>395.01</v>
      </c>
    </row>
    <row r="714" spans="1:4" ht="12.75">
      <c r="A714" s="253" t="s">
        <v>618</v>
      </c>
      <c r="B714" s="258" t="s">
        <v>1055</v>
      </c>
      <c r="C714" s="30">
        <v>2017</v>
      </c>
      <c r="D714" s="259">
        <v>395</v>
      </c>
    </row>
    <row r="715" spans="1:4" ht="12.75">
      <c r="A715" s="253" t="s">
        <v>620</v>
      </c>
      <c r="B715" s="258" t="s">
        <v>1061</v>
      </c>
      <c r="C715" s="30">
        <v>2017</v>
      </c>
      <c r="D715" s="259">
        <v>3173.14</v>
      </c>
    </row>
    <row r="716" spans="1:4" ht="12.75">
      <c r="A716" s="253" t="s">
        <v>621</v>
      </c>
      <c r="B716" s="258" t="s">
        <v>1055</v>
      </c>
      <c r="C716" s="30">
        <v>2017</v>
      </c>
      <c r="D716" s="259">
        <v>395</v>
      </c>
    </row>
    <row r="717" spans="1:4" ht="12.75">
      <c r="A717" s="253" t="s">
        <v>623</v>
      </c>
      <c r="B717" s="258" t="s">
        <v>1040</v>
      </c>
      <c r="C717" s="30">
        <v>2017</v>
      </c>
      <c r="D717" s="259">
        <v>269.37</v>
      </c>
    </row>
    <row r="718" spans="1:4" ht="12.75">
      <c r="A718" s="253" t="s">
        <v>624</v>
      </c>
      <c r="B718" s="258" t="s">
        <v>1062</v>
      </c>
      <c r="C718" s="30">
        <v>2017</v>
      </c>
      <c r="D718" s="259">
        <v>790</v>
      </c>
    </row>
    <row r="719" spans="1:4" ht="12.75">
      <c r="A719" s="253" t="s">
        <v>626</v>
      </c>
      <c r="B719" s="258" t="s">
        <v>1063</v>
      </c>
      <c r="C719" s="30">
        <v>2017</v>
      </c>
      <c r="D719" s="259">
        <v>1689</v>
      </c>
    </row>
    <row r="720" spans="1:4" ht="12.75">
      <c r="A720" s="253" t="s">
        <v>627</v>
      </c>
      <c r="B720" s="258" t="s">
        <v>1063</v>
      </c>
      <c r="C720" s="30">
        <v>2017</v>
      </c>
      <c r="D720" s="259">
        <v>1689</v>
      </c>
    </row>
    <row r="721" spans="1:4" ht="12.75">
      <c r="A721" s="253" t="s">
        <v>629</v>
      </c>
      <c r="B721" s="258" t="s">
        <v>1063</v>
      </c>
      <c r="C721" s="30">
        <v>2017</v>
      </c>
      <c r="D721" s="259">
        <v>1689</v>
      </c>
    </row>
    <row r="722" spans="1:4" ht="12.75">
      <c r="A722" s="253" t="s">
        <v>630</v>
      </c>
      <c r="B722" s="258" t="s">
        <v>1064</v>
      </c>
      <c r="C722" s="30">
        <v>2017</v>
      </c>
      <c r="D722" s="259">
        <v>720</v>
      </c>
    </row>
    <row r="723" spans="1:4" ht="12.75">
      <c r="A723" s="253" t="s">
        <v>1065</v>
      </c>
      <c r="B723" s="258" t="s">
        <v>1064</v>
      </c>
      <c r="C723" s="30">
        <v>2017</v>
      </c>
      <c r="D723" s="259">
        <v>720</v>
      </c>
    </row>
    <row r="724" spans="1:4" ht="12.75">
      <c r="A724" s="253" t="s">
        <v>1066</v>
      </c>
      <c r="B724" s="258" t="s">
        <v>1064</v>
      </c>
      <c r="C724" s="30">
        <v>2017</v>
      </c>
      <c r="D724" s="259">
        <v>720.01</v>
      </c>
    </row>
    <row r="725" spans="1:4" ht="12.75">
      <c r="A725" s="253" t="s">
        <v>1067</v>
      </c>
      <c r="B725" s="258" t="s">
        <v>1055</v>
      </c>
      <c r="C725" s="30">
        <v>2017</v>
      </c>
      <c r="D725" s="259">
        <v>395</v>
      </c>
    </row>
    <row r="726" spans="1:4" ht="12.75">
      <c r="A726" s="253" t="s">
        <v>1068</v>
      </c>
      <c r="B726" s="258" t="s">
        <v>1040</v>
      </c>
      <c r="C726" s="30">
        <v>2017</v>
      </c>
      <c r="D726" s="259">
        <v>145</v>
      </c>
    </row>
    <row r="727" spans="1:4" ht="12.75">
      <c r="A727" s="253" t="s">
        <v>1069</v>
      </c>
      <c r="B727" s="258" t="s">
        <v>1070</v>
      </c>
      <c r="C727" s="30">
        <v>2017</v>
      </c>
      <c r="D727" s="259">
        <v>3320</v>
      </c>
    </row>
    <row r="728" spans="1:4" ht="12.75">
      <c r="A728" s="253" t="s">
        <v>1071</v>
      </c>
      <c r="B728" s="258" t="s">
        <v>1072</v>
      </c>
      <c r="C728" s="30">
        <v>2017</v>
      </c>
      <c r="D728" s="259">
        <v>540</v>
      </c>
    </row>
    <row r="729" spans="1:4" ht="12.75">
      <c r="A729" s="253" t="s">
        <v>1073</v>
      </c>
      <c r="B729" s="258" t="s">
        <v>1074</v>
      </c>
      <c r="C729" s="30">
        <v>2018</v>
      </c>
      <c r="D729" s="259">
        <v>2100</v>
      </c>
    </row>
    <row r="730" spans="1:4" ht="12.75">
      <c r="A730" s="253" t="s">
        <v>1075</v>
      </c>
      <c r="B730" s="258" t="s">
        <v>1074</v>
      </c>
      <c r="C730" s="30">
        <v>2018</v>
      </c>
      <c r="D730" s="259">
        <v>2100</v>
      </c>
    </row>
    <row r="731" spans="1:4" ht="12.75">
      <c r="A731" s="253" t="s">
        <v>1076</v>
      </c>
      <c r="B731" s="258" t="s">
        <v>1074</v>
      </c>
      <c r="C731" s="30">
        <v>2018</v>
      </c>
      <c r="D731" s="259">
        <v>2100</v>
      </c>
    </row>
    <row r="732" spans="1:4" ht="12.75">
      <c r="A732" s="253" t="s">
        <v>1077</v>
      </c>
      <c r="B732" s="258" t="s">
        <v>1078</v>
      </c>
      <c r="C732" s="30">
        <v>2018</v>
      </c>
      <c r="D732" s="259">
        <v>3999</v>
      </c>
    </row>
    <row r="733" spans="1:4" ht="12.75">
      <c r="A733" s="253" t="s">
        <v>1079</v>
      </c>
      <c r="B733" s="258" t="s">
        <v>1080</v>
      </c>
      <c r="C733" s="30">
        <v>2018</v>
      </c>
      <c r="D733" s="259">
        <v>689</v>
      </c>
    </row>
    <row r="734" spans="1:4" ht="12.75">
      <c r="A734" s="253" t="s">
        <v>1081</v>
      </c>
      <c r="B734" s="258" t="s">
        <v>1048</v>
      </c>
      <c r="C734" s="30">
        <v>2018</v>
      </c>
      <c r="D734" s="259">
        <v>3400</v>
      </c>
    </row>
    <row r="735" spans="1:4" ht="12.75">
      <c r="A735" s="253" t="s">
        <v>1082</v>
      </c>
      <c r="B735" s="258" t="s">
        <v>1083</v>
      </c>
      <c r="C735" s="30">
        <v>2018</v>
      </c>
      <c r="D735" s="259">
        <v>1700</v>
      </c>
    </row>
    <row r="736" spans="1:4" ht="12.75">
      <c r="A736" s="253" t="s">
        <v>1084</v>
      </c>
      <c r="B736" s="258" t="s">
        <v>1085</v>
      </c>
      <c r="C736" s="30">
        <v>2018</v>
      </c>
      <c r="D736" s="259">
        <v>750</v>
      </c>
    </row>
    <row r="737" spans="1:4" ht="12.75">
      <c r="A737" s="253" t="s">
        <v>1086</v>
      </c>
      <c r="B737" s="258" t="s">
        <v>1085</v>
      </c>
      <c r="C737" s="30">
        <v>2018</v>
      </c>
      <c r="D737" s="259">
        <v>750.01</v>
      </c>
    </row>
    <row r="738" spans="1:4" ht="12.75">
      <c r="A738" s="253" t="s">
        <v>1087</v>
      </c>
      <c r="B738" s="258" t="s">
        <v>1088</v>
      </c>
      <c r="C738" s="30">
        <v>2018</v>
      </c>
      <c r="D738" s="259">
        <v>6999.99</v>
      </c>
    </row>
    <row r="739" spans="1:4" ht="12.75">
      <c r="A739" s="253" t="s">
        <v>1089</v>
      </c>
      <c r="B739" s="258" t="s">
        <v>1090</v>
      </c>
      <c r="C739" s="30">
        <v>2018</v>
      </c>
      <c r="D739" s="259">
        <v>1895</v>
      </c>
    </row>
    <row r="740" spans="1:4" ht="12.75">
      <c r="A740" s="253" t="s">
        <v>1091</v>
      </c>
      <c r="B740" s="258" t="s">
        <v>1090</v>
      </c>
      <c r="C740" s="30">
        <v>2018</v>
      </c>
      <c r="D740" s="259">
        <v>1895</v>
      </c>
    </row>
    <row r="741" spans="1:4" ht="12.75">
      <c r="A741" s="253" t="s">
        <v>1092</v>
      </c>
      <c r="B741" s="258" t="s">
        <v>1093</v>
      </c>
      <c r="C741" s="30">
        <v>2018</v>
      </c>
      <c r="D741" s="259">
        <v>589.99</v>
      </c>
    </row>
    <row r="742" spans="1:4" ht="12.75">
      <c r="A742" s="253" t="s">
        <v>1094</v>
      </c>
      <c r="B742" s="258" t="s">
        <v>1093</v>
      </c>
      <c r="C742" s="30">
        <v>2018</v>
      </c>
      <c r="D742" s="259">
        <v>590</v>
      </c>
    </row>
    <row r="743" spans="1:4" ht="12.75">
      <c r="A743" s="253" t="s">
        <v>1095</v>
      </c>
      <c r="B743" s="258" t="s">
        <v>1096</v>
      </c>
      <c r="C743" s="30">
        <v>2018</v>
      </c>
      <c r="D743" s="259">
        <v>1650</v>
      </c>
    </row>
    <row r="744" spans="1:4" ht="12.75">
      <c r="A744" s="253" t="s">
        <v>1097</v>
      </c>
      <c r="B744" s="258" t="s">
        <v>1098</v>
      </c>
      <c r="C744" s="30">
        <v>2018</v>
      </c>
      <c r="D744" s="259">
        <v>1749.99</v>
      </c>
    </row>
    <row r="745" spans="1:4" ht="12.75">
      <c r="A745" s="253" t="s">
        <v>1099</v>
      </c>
      <c r="B745" s="258" t="s">
        <v>1100</v>
      </c>
      <c r="C745" s="30">
        <v>2018</v>
      </c>
      <c r="D745" s="259">
        <v>1728.15</v>
      </c>
    </row>
    <row r="746" spans="1:4" ht="12.75">
      <c r="A746" s="253" t="s">
        <v>1101</v>
      </c>
      <c r="B746" s="258" t="s">
        <v>1102</v>
      </c>
      <c r="C746" s="30">
        <v>2018</v>
      </c>
      <c r="D746" s="259">
        <v>2000</v>
      </c>
    </row>
    <row r="747" spans="1:4" ht="12.75">
      <c r="A747" s="253" t="s">
        <v>1103</v>
      </c>
      <c r="B747" s="258" t="s">
        <v>1102</v>
      </c>
      <c r="C747" s="30">
        <v>2018</v>
      </c>
      <c r="D747" s="259">
        <v>2000</v>
      </c>
    </row>
    <row r="748" spans="1:4" ht="12.75">
      <c r="A748" s="253" t="s">
        <v>1104</v>
      </c>
      <c r="B748" s="258" t="s">
        <v>1105</v>
      </c>
      <c r="C748" s="30">
        <v>2019</v>
      </c>
      <c r="D748" s="259">
        <v>1600</v>
      </c>
    </row>
    <row r="749" spans="1:4" ht="12.75">
      <c r="A749" s="253" t="s">
        <v>1106</v>
      </c>
      <c r="B749" s="258" t="s">
        <v>1102</v>
      </c>
      <c r="C749" s="30">
        <v>2019</v>
      </c>
      <c r="D749" s="259">
        <v>2000</v>
      </c>
    </row>
    <row r="750" spans="1:4" ht="12.75">
      <c r="A750" s="253" t="s">
        <v>1107</v>
      </c>
      <c r="B750" s="258" t="s">
        <v>1108</v>
      </c>
      <c r="C750" s="30">
        <v>2019</v>
      </c>
      <c r="D750" s="259">
        <v>1000</v>
      </c>
    </row>
    <row r="751" spans="1:4" ht="12.75">
      <c r="A751" s="253" t="s">
        <v>1109</v>
      </c>
      <c r="B751" s="258" t="s">
        <v>1108</v>
      </c>
      <c r="C751" s="30">
        <v>2019</v>
      </c>
      <c r="D751" s="259">
        <v>1000</v>
      </c>
    </row>
    <row r="752" spans="1:4" ht="12.75">
      <c r="A752" s="253" t="s">
        <v>1110</v>
      </c>
      <c r="B752" s="258" t="s">
        <v>1043</v>
      </c>
      <c r="C752" s="30">
        <v>2019</v>
      </c>
      <c r="D752" s="259">
        <v>150</v>
      </c>
    </row>
    <row r="753" spans="1:4" ht="12.75">
      <c r="A753" s="253" t="s">
        <v>1111</v>
      </c>
      <c r="B753" s="258" t="s">
        <v>1043</v>
      </c>
      <c r="C753" s="30">
        <v>2019</v>
      </c>
      <c r="D753" s="260" t="s">
        <v>1112</v>
      </c>
    </row>
    <row r="754" spans="1:4" ht="12.75">
      <c r="A754" s="253" t="s">
        <v>1113</v>
      </c>
      <c r="B754" s="258" t="s">
        <v>1043</v>
      </c>
      <c r="C754" s="30">
        <v>2019</v>
      </c>
      <c r="D754" s="259">
        <v>559.99</v>
      </c>
    </row>
    <row r="755" spans="1:4" ht="12.75">
      <c r="A755" s="253" t="s">
        <v>1114</v>
      </c>
      <c r="B755" s="258" t="s">
        <v>1043</v>
      </c>
      <c r="C755" s="30">
        <v>2019</v>
      </c>
      <c r="D755" s="259">
        <v>560</v>
      </c>
    </row>
    <row r="756" spans="1:4" ht="12.75">
      <c r="A756" s="253" t="s">
        <v>1115</v>
      </c>
      <c r="B756" s="258" t="s">
        <v>1105</v>
      </c>
      <c r="C756" s="30">
        <v>2019</v>
      </c>
      <c r="D756" s="259">
        <v>1419</v>
      </c>
    </row>
    <row r="757" spans="1:4" ht="12.75">
      <c r="A757" s="253" t="s">
        <v>1116</v>
      </c>
      <c r="B757" s="258" t="s">
        <v>1117</v>
      </c>
      <c r="C757" s="30">
        <v>2019</v>
      </c>
      <c r="D757" s="259">
        <v>1900</v>
      </c>
    </row>
    <row r="758" spans="1:4" ht="12.75">
      <c r="A758" s="253" t="s">
        <v>1118</v>
      </c>
      <c r="B758" s="258" t="s">
        <v>1119</v>
      </c>
      <c r="C758" s="30">
        <v>2019</v>
      </c>
      <c r="D758" s="259">
        <v>3500</v>
      </c>
    </row>
    <row r="759" spans="1:4" ht="12.75">
      <c r="A759" s="253" t="s">
        <v>1120</v>
      </c>
      <c r="B759" s="258" t="s">
        <v>1121</v>
      </c>
      <c r="C759" s="30">
        <v>2019</v>
      </c>
      <c r="D759" s="259">
        <v>2750.14</v>
      </c>
    </row>
    <row r="760" spans="1:4" ht="22.5">
      <c r="A760" s="253" t="s">
        <v>1122</v>
      </c>
      <c r="B760" s="258" t="s">
        <v>1123</v>
      </c>
      <c r="C760" s="30">
        <v>2019</v>
      </c>
      <c r="D760" s="259">
        <v>665</v>
      </c>
    </row>
    <row r="761" spans="1:4" ht="12.75">
      <c r="A761" s="229"/>
      <c r="B761" s="229"/>
      <c r="C761" s="261" t="s">
        <v>163</v>
      </c>
      <c r="D761" s="228">
        <f>SUM(D661:D760)</f>
        <v>141357.69</v>
      </c>
    </row>
    <row r="762" spans="1:4" ht="12.75" customHeight="1">
      <c r="A762" s="362" t="s">
        <v>435</v>
      </c>
      <c r="B762" s="362"/>
      <c r="C762" s="362"/>
      <c r="D762" s="362"/>
    </row>
    <row r="763" spans="1:4" ht="12.75">
      <c r="A763" s="6" t="s">
        <v>13</v>
      </c>
      <c r="B763" s="179" t="s">
        <v>1124</v>
      </c>
      <c r="C763" s="93">
        <v>2016</v>
      </c>
      <c r="D763" s="210">
        <v>400</v>
      </c>
    </row>
    <row r="764" spans="1:4" ht="12.75">
      <c r="A764" s="6" t="s">
        <v>17</v>
      </c>
      <c r="B764" s="179" t="s">
        <v>1125</v>
      </c>
      <c r="C764" s="93">
        <v>2018</v>
      </c>
      <c r="D764" s="218">
        <v>585</v>
      </c>
    </row>
    <row r="765" spans="1:4" ht="12.75">
      <c r="A765" s="6" t="s">
        <v>20</v>
      </c>
      <c r="B765" s="214" t="s">
        <v>1126</v>
      </c>
      <c r="C765" s="93">
        <v>2018</v>
      </c>
      <c r="D765" s="210">
        <v>415</v>
      </c>
    </row>
    <row r="766" spans="1:4" ht="12.75">
      <c r="A766" s="6" t="s">
        <v>24</v>
      </c>
      <c r="B766" s="51" t="s">
        <v>1127</v>
      </c>
      <c r="C766" s="93">
        <v>2016</v>
      </c>
      <c r="D766" s="225">
        <v>939.99</v>
      </c>
    </row>
    <row r="767" spans="1:4" ht="12.75">
      <c r="A767" s="262"/>
      <c r="B767" s="262"/>
      <c r="C767" s="263" t="s">
        <v>163</v>
      </c>
      <c r="D767" s="264">
        <f>SUM(D763:D766)</f>
        <v>2339.99</v>
      </c>
    </row>
    <row r="768" spans="1:4" ht="12.75" customHeight="1">
      <c r="A768" s="362" t="s">
        <v>441</v>
      </c>
      <c r="B768" s="362"/>
      <c r="C768" s="362"/>
      <c r="D768" s="362"/>
    </row>
    <row r="769" spans="1:4" ht="12.75">
      <c r="A769" s="6" t="s">
        <v>13</v>
      </c>
      <c r="B769" s="199" t="s">
        <v>1128</v>
      </c>
      <c r="C769" s="200">
        <v>2018</v>
      </c>
      <c r="D769" s="265">
        <v>3600</v>
      </c>
    </row>
    <row r="770" spans="1:4" ht="12.75">
      <c r="A770" s="6" t="s">
        <v>17</v>
      </c>
      <c r="B770" s="193" t="s">
        <v>1129</v>
      </c>
      <c r="C770" s="158">
        <v>2019</v>
      </c>
      <c r="D770" s="159">
        <v>1120</v>
      </c>
    </row>
    <row r="771" spans="1:4" ht="12.75">
      <c r="A771" s="6" t="s">
        <v>20</v>
      </c>
      <c r="B771" s="193" t="s">
        <v>1130</v>
      </c>
      <c r="C771" s="158">
        <v>2019</v>
      </c>
      <c r="D771" s="159">
        <v>244.77</v>
      </c>
    </row>
    <row r="772" spans="1:4" ht="12.75">
      <c r="A772" s="191"/>
      <c r="B772" s="191"/>
      <c r="C772" s="131" t="s">
        <v>163</v>
      </c>
      <c r="D772" s="192">
        <f>SUM(D769:D771)</f>
        <v>4964.77</v>
      </c>
    </row>
    <row r="773" spans="1:4" ht="12.75" customHeight="1">
      <c r="A773" s="362" t="s">
        <v>444</v>
      </c>
      <c r="B773" s="362"/>
      <c r="C773" s="362"/>
      <c r="D773" s="362"/>
    </row>
    <row r="774" spans="1:4" ht="12.75">
      <c r="A774" s="70" t="s">
        <v>13</v>
      </c>
      <c r="B774" s="199" t="s">
        <v>1131</v>
      </c>
      <c r="C774" s="200">
        <v>2018</v>
      </c>
      <c r="D774" s="201">
        <v>5535</v>
      </c>
    </row>
    <row r="775" spans="1:4" ht="12.75">
      <c r="A775" s="8" t="s">
        <v>17</v>
      </c>
      <c r="B775" s="196" t="s">
        <v>1132</v>
      </c>
      <c r="C775" s="158">
        <v>2016</v>
      </c>
      <c r="D775" s="197">
        <v>3996.77</v>
      </c>
    </row>
    <row r="776" spans="1:4" ht="12.75">
      <c r="A776" s="8" t="s">
        <v>20</v>
      </c>
      <c r="B776" s="196" t="s">
        <v>1133</v>
      </c>
      <c r="C776" s="156">
        <v>2015</v>
      </c>
      <c r="D776" s="266">
        <v>2500</v>
      </c>
    </row>
    <row r="777" spans="1:4" ht="12.75">
      <c r="A777" s="8" t="s">
        <v>24</v>
      </c>
      <c r="B777" s="196" t="s">
        <v>1133</v>
      </c>
      <c r="C777" s="156">
        <v>2015</v>
      </c>
      <c r="D777" s="266">
        <v>2500</v>
      </c>
    </row>
    <row r="778" spans="1:4" ht="12.75">
      <c r="A778" s="8" t="s">
        <v>35</v>
      </c>
      <c r="B778" s="196" t="s">
        <v>1134</v>
      </c>
      <c r="C778" s="158">
        <v>2016</v>
      </c>
      <c r="D778" s="266">
        <v>2000</v>
      </c>
    </row>
    <row r="779" spans="1:4" ht="12.75">
      <c r="A779" s="8" t="s">
        <v>38</v>
      </c>
      <c r="B779" s="196" t="s">
        <v>1135</v>
      </c>
      <c r="C779" s="158">
        <v>2017</v>
      </c>
      <c r="D779" s="267">
        <v>2339</v>
      </c>
    </row>
    <row r="780" spans="1:4" ht="12.75">
      <c r="A780" s="8" t="s">
        <v>41</v>
      </c>
      <c r="B780" s="214" t="s">
        <v>1136</v>
      </c>
      <c r="C780" s="93">
        <v>2019</v>
      </c>
      <c r="D780" s="268">
        <v>1055.01</v>
      </c>
    </row>
    <row r="781" spans="1:4" ht="12.75">
      <c r="A781" s="191"/>
      <c r="B781" s="191"/>
      <c r="C781" s="131" t="s">
        <v>163</v>
      </c>
      <c r="D781" s="192">
        <f>SUM(D774:D780)</f>
        <v>19925.78</v>
      </c>
    </row>
    <row r="782" spans="1:4" ht="12.75" customHeight="1">
      <c r="A782" s="362" t="s">
        <v>448</v>
      </c>
      <c r="B782" s="362"/>
      <c r="C782" s="362"/>
      <c r="D782" s="362"/>
    </row>
    <row r="783" spans="1:4" ht="12.75">
      <c r="A783" s="6" t="s">
        <v>13</v>
      </c>
      <c r="B783" s="179" t="s">
        <v>1137</v>
      </c>
      <c r="C783" s="93">
        <v>2016</v>
      </c>
      <c r="D783" s="210">
        <v>1200</v>
      </c>
    </row>
    <row r="784" spans="1:4" ht="12.75">
      <c r="A784" s="6" t="s">
        <v>17</v>
      </c>
      <c r="B784" s="179" t="s">
        <v>1138</v>
      </c>
      <c r="C784" s="93">
        <v>2019</v>
      </c>
      <c r="D784" s="210">
        <v>1459.9</v>
      </c>
    </row>
    <row r="785" spans="1:4" ht="12.75">
      <c r="A785" s="191"/>
      <c r="B785" s="191"/>
      <c r="C785" s="131" t="s">
        <v>163</v>
      </c>
      <c r="D785" s="192">
        <f>SUM(D783:D784)</f>
        <v>2659.9</v>
      </c>
    </row>
    <row r="786" spans="1:4" ht="12.75" customHeight="1">
      <c r="A786" s="362" t="s">
        <v>451</v>
      </c>
      <c r="B786" s="362"/>
      <c r="C786" s="362"/>
      <c r="D786" s="362"/>
    </row>
    <row r="787" spans="1:4" ht="12.75">
      <c r="A787" s="6" t="s">
        <v>13</v>
      </c>
      <c r="B787" s="269" t="s">
        <v>1139</v>
      </c>
      <c r="C787" s="6">
        <v>2016</v>
      </c>
      <c r="D787" s="270">
        <v>3310</v>
      </c>
    </row>
    <row r="788" spans="1:4" ht="12.75">
      <c r="A788" s="6" t="s">
        <v>17</v>
      </c>
      <c r="B788" s="269" t="s">
        <v>1140</v>
      </c>
      <c r="C788" s="6">
        <v>2015</v>
      </c>
      <c r="D788" s="270">
        <v>3499.35</v>
      </c>
    </row>
    <row r="789" spans="1:4" ht="12.75">
      <c r="A789" s="6" t="s">
        <v>20</v>
      </c>
      <c r="B789" s="269" t="s">
        <v>1140</v>
      </c>
      <c r="C789" s="6">
        <v>2015</v>
      </c>
      <c r="D789" s="270">
        <v>3499.35</v>
      </c>
    </row>
    <row r="790" spans="1:4" ht="12.75">
      <c r="A790" s="6" t="s">
        <v>24</v>
      </c>
      <c r="B790" s="269" t="s">
        <v>1141</v>
      </c>
      <c r="C790" s="6">
        <v>2018</v>
      </c>
      <c r="D790" s="270">
        <v>2650</v>
      </c>
    </row>
    <row r="791" spans="1:4" ht="12.75">
      <c r="A791" s="6" t="s">
        <v>35</v>
      </c>
      <c r="B791" s="269" t="s">
        <v>1142</v>
      </c>
      <c r="C791" s="6">
        <v>2018</v>
      </c>
      <c r="D791" s="270">
        <v>3499.35</v>
      </c>
    </row>
    <row r="792" spans="1:4" ht="12.75">
      <c r="A792" s="6" t="s">
        <v>38</v>
      </c>
      <c r="B792" s="269" t="s">
        <v>1143</v>
      </c>
      <c r="C792" s="6">
        <v>2018</v>
      </c>
      <c r="D792" s="270">
        <v>3550</v>
      </c>
    </row>
    <row r="793" spans="1:4" ht="12.75">
      <c r="A793" s="6" t="s">
        <v>41</v>
      </c>
      <c r="B793" s="269" t="s">
        <v>1144</v>
      </c>
      <c r="C793" s="6">
        <v>2016</v>
      </c>
      <c r="D793" s="270">
        <v>670.01</v>
      </c>
    </row>
    <row r="794" spans="1:4" ht="12.75">
      <c r="A794" s="6" t="s">
        <v>44</v>
      </c>
      <c r="B794" s="269" t="s">
        <v>1145</v>
      </c>
      <c r="C794" s="6">
        <v>2018</v>
      </c>
      <c r="D794" s="270">
        <v>825.52</v>
      </c>
    </row>
    <row r="795" spans="1:4" ht="12.75">
      <c r="A795" s="6" t="s">
        <v>49</v>
      </c>
      <c r="B795" s="269" t="s">
        <v>1146</v>
      </c>
      <c r="C795" s="6">
        <v>2015</v>
      </c>
      <c r="D795" s="270">
        <v>3499.35</v>
      </c>
    </row>
    <row r="796" spans="1:4" ht="12.75">
      <c r="A796" s="6" t="s">
        <v>55</v>
      </c>
      <c r="B796" s="269" t="s">
        <v>1146</v>
      </c>
      <c r="C796" s="6">
        <v>2019</v>
      </c>
      <c r="D796" s="270">
        <v>1789.99</v>
      </c>
    </row>
    <row r="797" spans="1:4" ht="12.75">
      <c r="A797" s="6" t="s">
        <v>58</v>
      </c>
      <c r="B797" s="269" t="s">
        <v>1147</v>
      </c>
      <c r="C797" s="6">
        <v>2019</v>
      </c>
      <c r="D797" s="270">
        <v>2100</v>
      </c>
    </row>
    <row r="798" spans="1:4" ht="12.75">
      <c r="A798" s="191"/>
      <c r="B798" s="191"/>
      <c r="C798" s="271" t="s">
        <v>163</v>
      </c>
      <c r="D798" s="192">
        <f>SUM(D787:D797)</f>
        <v>28892.92</v>
      </c>
    </row>
    <row r="799" spans="1:4" ht="12.75" customHeight="1">
      <c r="A799" s="362" t="s">
        <v>459</v>
      </c>
      <c r="B799" s="362"/>
      <c r="C799" s="362"/>
      <c r="D799" s="362"/>
    </row>
    <row r="800" spans="1:4" ht="12.75">
      <c r="A800" s="8" t="s">
        <v>13</v>
      </c>
      <c r="B800" s="193" t="s">
        <v>1148</v>
      </c>
      <c r="C800" s="158">
        <v>2016</v>
      </c>
      <c r="D800" s="195">
        <v>1759</v>
      </c>
    </row>
    <row r="801" spans="1:4" ht="12.75">
      <c r="A801" s="8" t="s">
        <v>17</v>
      </c>
      <c r="B801" s="196" t="s">
        <v>642</v>
      </c>
      <c r="C801" s="158">
        <v>2016</v>
      </c>
      <c r="D801" s="197">
        <v>3250</v>
      </c>
    </row>
    <row r="802" spans="1:4" ht="12.75">
      <c r="A802" s="8" t="s">
        <v>20</v>
      </c>
      <c r="B802" s="196" t="s">
        <v>1149</v>
      </c>
      <c r="C802" s="158">
        <v>2016</v>
      </c>
      <c r="D802" s="195">
        <v>79704</v>
      </c>
    </row>
    <row r="803" spans="1:4" ht="12.75">
      <c r="A803" s="8" t="s">
        <v>24</v>
      </c>
      <c r="B803" s="196" t="s">
        <v>1150</v>
      </c>
      <c r="C803" s="158">
        <v>2016</v>
      </c>
      <c r="D803" s="195">
        <v>2500</v>
      </c>
    </row>
    <row r="804" spans="1:4" ht="12.75">
      <c r="A804" s="8" t="s">
        <v>35</v>
      </c>
      <c r="B804" s="196" t="s">
        <v>641</v>
      </c>
      <c r="C804" s="158">
        <v>2018</v>
      </c>
      <c r="D804" s="195">
        <v>649</v>
      </c>
    </row>
    <row r="805" spans="1:4" ht="12.75">
      <c r="A805" s="8" t="s">
        <v>38</v>
      </c>
      <c r="B805" s="196" t="s">
        <v>1151</v>
      </c>
      <c r="C805" s="158">
        <v>2018</v>
      </c>
      <c r="D805" s="197">
        <v>599</v>
      </c>
    </row>
    <row r="806" spans="1:4" ht="12.75">
      <c r="A806" s="8" t="s">
        <v>41</v>
      </c>
      <c r="B806" s="196" t="s">
        <v>1152</v>
      </c>
      <c r="C806" s="158">
        <v>2018</v>
      </c>
      <c r="D806" s="197">
        <v>956.56</v>
      </c>
    </row>
    <row r="807" spans="1:4" ht="22.5">
      <c r="A807" s="8" t="s">
        <v>44</v>
      </c>
      <c r="B807" s="196" t="s">
        <v>1153</v>
      </c>
      <c r="C807" s="158">
        <v>2019</v>
      </c>
      <c r="D807" s="197">
        <v>66050.64</v>
      </c>
    </row>
    <row r="808" spans="1:4" ht="12.75">
      <c r="A808" s="191"/>
      <c r="B808" s="191"/>
      <c r="C808" s="131" t="s">
        <v>163</v>
      </c>
      <c r="D808" s="192">
        <f>SUM(D800:D807)</f>
        <v>155468.2</v>
      </c>
    </row>
    <row r="809" spans="1:4" ht="12.75" customHeight="1">
      <c r="A809" s="362" t="s">
        <v>464</v>
      </c>
      <c r="B809" s="362"/>
      <c r="C809" s="362"/>
      <c r="D809" s="362"/>
    </row>
    <row r="810" spans="1:4" ht="12.75">
      <c r="A810" s="70" t="s">
        <v>13</v>
      </c>
      <c r="B810" s="193" t="s">
        <v>1154</v>
      </c>
      <c r="C810" s="158">
        <v>2015</v>
      </c>
      <c r="D810" s="195">
        <v>393</v>
      </c>
    </row>
    <row r="811" spans="1:4" ht="12.75">
      <c r="A811" s="70" t="s">
        <v>17</v>
      </c>
      <c r="B811" s="196" t="s">
        <v>1155</v>
      </c>
      <c r="C811" s="158">
        <v>2015</v>
      </c>
      <c r="D811" s="197">
        <v>2500</v>
      </c>
    </row>
    <row r="812" spans="1:4" ht="12.75">
      <c r="A812" s="70" t="s">
        <v>20</v>
      </c>
      <c r="B812" s="196" t="s">
        <v>1156</v>
      </c>
      <c r="C812" s="158">
        <v>2015</v>
      </c>
      <c r="D812" s="195">
        <v>279</v>
      </c>
    </row>
    <row r="813" spans="1:4" ht="12.75">
      <c r="A813" s="70" t="s">
        <v>24</v>
      </c>
      <c r="B813" s="196" t="s">
        <v>1157</v>
      </c>
      <c r="C813" s="158">
        <v>2015</v>
      </c>
      <c r="D813" s="195">
        <v>2000</v>
      </c>
    </row>
    <row r="814" spans="1:4" ht="12.75">
      <c r="A814" s="70" t="s">
        <v>35</v>
      </c>
      <c r="B814" s="196" t="s">
        <v>1158</v>
      </c>
      <c r="C814" s="158">
        <v>2018</v>
      </c>
      <c r="D814" s="197">
        <v>300</v>
      </c>
    </row>
    <row r="815" spans="1:4" ht="12.75">
      <c r="A815" s="70" t="s">
        <v>38</v>
      </c>
      <c r="B815" s="196" t="s">
        <v>1159</v>
      </c>
      <c r="C815" s="158">
        <v>2018</v>
      </c>
      <c r="D815" s="197">
        <v>150</v>
      </c>
    </row>
    <row r="816" spans="1:4" ht="12.75">
      <c r="A816" s="191"/>
      <c r="B816" s="191"/>
      <c r="C816" s="131" t="s">
        <v>163</v>
      </c>
      <c r="D816" s="192">
        <f>SUM(D810:D815)</f>
        <v>5622</v>
      </c>
    </row>
    <row r="817" spans="1:4" ht="12.75" customHeight="1">
      <c r="A817" s="362" t="s">
        <v>470</v>
      </c>
      <c r="B817" s="362"/>
      <c r="C817" s="362"/>
      <c r="D817" s="362"/>
    </row>
    <row r="818" spans="1:4" ht="12.75">
      <c r="A818" s="6" t="s">
        <v>13</v>
      </c>
      <c r="B818" s="179" t="s">
        <v>1160</v>
      </c>
      <c r="C818" s="211">
        <v>2019</v>
      </c>
      <c r="D818" s="272">
        <v>1299</v>
      </c>
    </row>
    <row r="819" spans="1:4" ht="12.75">
      <c r="A819" s="6" t="s">
        <v>17</v>
      </c>
      <c r="B819" s="51" t="s">
        <v>1161</v>
      </c>
      <c r="C819" s="211">
        <v>2019</v>
      </c>
      <c r="D819" s="225">
        <v>450</v>
      </c>
    </row>
    <row r="820" spans="1:4" ht="12.75">
      <c r="A820" s="191"/>
      <c r="B820" s="191"/>
      <c r="C820" s="131" t="s">
        <v>163</v>
      </c>
      <c r="D820" s="192">
        <f>SUM(D818:D819)</f>
        <v>1749</v>
      </c>
    </row>
    <row r="821" spans="1:4" ht="12.75" customHeight="1">
      <c r="A821" s="362" t="s">
        <v>474</v>
      </c>
      <c r="B821" s="362"/>
      <c r="C821" s="362"/>
      <c r="D821" s="362"/>
    </row>
    <row r="822" spans="1:4" ht="12.75">
      <c r="A822" s="8" t="s">
        <v>13</v>
      </c>
      <c r="B822" s="193" t="s">
        <v>1162</v>
      </c>
      <c r="C822" s="158">
        <v>2018</v>
      </c>
      <c r="D822" s="195">
        <v>2338.2</v>
      </c>
    </row>
    <row r="823" spans="1:4" ht="12.75">
      <c r="A823" s="8" t="s">
        <v>17</v>
      </c>
      <c r="B823" s="193" t="s">
        <v>1162</v>
      </c>
      <c r="C823" s="158">
        <v>2018</v>
      </c>
      <c r="D823" s="195">
        <v>3442.77</v>
      </c>
    </row>
    <row r="824" spans="1:4" ht="12.75">
      <c r="A824" s="8" t="s">
        <v>20</v>
      </c>
      <c r="B824" s="196" t="s">
        <v>1162</v>
      </c>
      <c r="C824" s="158">
        <v>2018</v>
      </c>
      <c r="D824" s="197">
        <v>3442.77</v>
      </c>
    </row>
    <row r="825" spans="1:4" ht="12.75">
      <c r="A825" s="8" t="s">
        <v>24</v>
      </c>
      <c r="B825" s="196" t="s">
        <v>1163</v>
      </c>
      <c r="C825" s="158">
        <v>2018</v>
      </c>
      <c r="D825" s="195">
        <v>2212.77</v>
      </c>
    </row>
    <row r="826" spans="1:4" ht="12.75">
      <c r="A826" s="8" t="s">
        <v>35</v>
      </c>
      <c r="B826" s="196" t="s">
        <v>1163</v>
      </c>
      <c r="C826" s="158">
        <v>2018</v>
      </c>
      <c r="D826" s="195">
        <v>1536.27</v>
      </c>
    </row>
    <row r="827" spans="1:4" ht="12.75">
      <c r="A827" s="8" t="s">
        <v>38</v>
      </c>
      <c r="B827" s="196" t="s">
        <v>1164</v>
      </c>
      <c r="C827" s="158">
        <v>2019</v>
      </c>
      <c r="D827" s="197">
        <v>3300</v>
      </c>
    </row>
    <row r="828" spans="1:4" ht="12.75">
      <c r="A828" s="8" t="s">
        <v>41</v>
      </c>
      <c r="B828" s="196" t="s">
        <v>1164</v>
      </c>
      <c r="C828" s="158">
        <v>2019</v>
      </c>
      <c r="D828" s="197">
        <v>3300</v>
      </c>
    </row>
    <row r="829" spans="1:4" ht="12.75">
      <c r="A829" s="8" t="s">
        <v>44</v>
      </c>
      <c r="B829" s="273" t="s">
        <v>1164</v>
      </c>
      <c r="C829" s="274">
        <v>2019</v>
      </c>
      <c r="D829" s="275">
        <v>2590</v>
      </c>
    </row>
    <row r="830" spans="1:4" ht="12.75">
      <c r="A830" s="191"/>
      <c r="B830" s="191"/>
      <c r="C830" s="131" t="s">
        <v>163</v>
      </c>
      <c r="D830" s="192">
        <f>SUM(D822:D829)</f>
        <v>22162.78</v>
      </c>
    </row>
    <row r="831" spans="1:4" ht="12.75" customHeight="1">
      <c r="A831" s="362" t="s">
        <v>479</v>
      </c>
      <c r="B831" s="362"/>
      <c r="C831" s="362"/>
      <c r="D831" s="362"/>
    </row>
    <row r="832" spans="1:4" ht="12.75">
      <c r="A832" s="70" t="s">
        <v>13</v>
      </c>
      <c r="B832" s="199" t="s">
        <v>1165</v>
      </c>
      <c r="C832" s="200">
        <v>2018</v>
      </c>
      <c r="D832" s="265">
        <v>24024.39</v>
      </c>
    </row>
    <row r="833" spans="1:4" ht="12.75">
      <c r="A833" s="70" t="s">
        <v>17</v>
      </c>
      <c r="B833" s="193" t="s">
        <v>1166</v>
      </c>
      <c r="C833" s="158">
        <v>2015</v>
      </c>
      <c r="D833" s="159">
        <v>4120</v>
      </c>
    </row>
    <row r="834" spans="1:4" ht="12.75">
      <c r="A834" s="70" t="s">
        <v>20</v>
      </c>
      <c r="B834" s="193" t="s">
        <v>1167</v>
      </c>
      <c r="C834" s="158">
        <v>2015</v>
      </c>
      <c r="D834" s="159">
        <v>298.89</v>
      </c>
    </row>
    <row r="835" spans="1:4" ht="12.75">
      <c r="A835" s="70" t="s">
        <v>24</v>
      </c>
      <c r="B835" s="196" t="s">
        <v>1168</v>
      </c>
      <c r="C835" s="158">
        <v>2018</v>
      </c>
      <c r="D835" s="231">
        <v>4590</v>
      </c>
    </row>
    <row r="836" spans="1:4" ht="12.75">
      <c r="A836" s="70" t="s">
        <v>35</v>
      </c>
      <c r="B836" s="196" t="s">
        <v>1169</v>
      </c>
      <c r="C836" s="158">
        <v>2018</v>
      </c>
      <c r="D836" s="159">
        <v>600</v>
      </c>
    </row>
    <row r="837" spans="1:4" ht="12.75">
      <c r="A837" s="70" t="s">
        <v>38</v>
      </c>
      <c r="B837" s="196" t="s">
        <v>1170</v>
      </c>
      <c r="C837" s="158">
        <v>2018</v>
      </c>
      <c r="D837" s="159">
        <v>3800</v>
      </c>
    </row>
    <row r="838" spans="1:4" ht="12.75">
      <c r="A838" s="70" t="s">
        <v>41</v>
      </c>
      <c r="B838" s="196" t="s">
        <v>1171</v>
      </c>
      <c r="C838" s="158">
        <v>2017</v>
      </c>
      <c r="D838" s="159">
        <v>235.77</v>
      </c>
    </row>
    <row r="839" spans="1:4" ht="12.75">
      <c r="A839" s="70" t="s">
        <v>44</v>
      </c>
      <c r="B839" s="196" t="s">
        <v>1172</v>
      </c>
      <c r="C839" s="158">
        <v>2018</v>
      </c>
      <c r="D839" s="231">
        <v>552.85</v>
      </c>
    </row>
    <row r="840" spans="1:4" ht="12.75">
      <c r="A840" s="70" t="s">
        <v>49</v>
      </c>
      <c r="B840" s="196" t="s">
        <v>1173</v>
      </c>
      <c r="C840" s="158">
        <v>2018</v>
      </c>
      <c r="D840" s="231">
        <v>3983.74</v>
      </c>
    </row>
    <row r="841" spans="1:4" ht="12.75">
      <c r="A841" s="70" t="s">
        <v>55</v>
      </c>
      <c r="B841" s="196" t="s">
        <v>1173</v>
      </c>
      <c r="C841" s="158">
        <v>2018</v>
      </c>
      <c r="D841" s="231">
        <v>3983.74</v>
      </c>
    </row>
    <row r="842" spans="1:4" ht="12.75">
      <c r="A842" s="70" t="s">
        <v>58</v>
      </c>
      <c r="B842" s="196" t="s">
        <v>1174</v>
      </c>
      <c r="C842" s="158">
        <v>2018</v>
      </c>
      <c r="D842" s="231">
        <v>1707.32</v>
      </c>
    </row>
    <row r="843" spans="1:4" ht="12.75">
      <c r="A843" s="70" t="s">
        <v>77</v>
      </c>
      <c r="B843" s="196" t="s">
        <v>1175</v>
      </c>
      <c r="C843" s="158">
        <v>2017</v>
      </c>
      <c r="D843" s="231">
        <v>530</v>
      </c>
    </row>
    <row r="844" spans="1:4" ht="12.75">
      <c r="A844" s="70" t="s">
        <v>81</v>
      </c>
      <c r="B844" s="196" t="s">
        <v>1176</v>
      </c>
      <c r="C844" s="158">
        <v>2017</v>
      </c>
      <c r="D844" s="231">
        <v>460</v>
      </c>
    </row>
    <row r="845" spans="1:4" ht="12.75">
      <c r="A845" s="70" t="s">
        <v>85</v>
      </c>
      <c r="B845" s="196" t="s">
        <v>1177</v>
      </c>
      <c r="C845" s="158">
        <v>2015</v>
      </c>
      <c r="D845" s="231">
        <v>450</v>
      </c>
    </row>
    <row r="846" spans="1:4" ht="12.75">
      <c r="A846" s="70" t="s">
        <v>88</v>
      </c>
      <c r="B846" s="196" t="s">
        <v>1178</v>
      </c>
      <c r="C846" s="158">
        <v>2016</v>
      </c>
      <c r="D846" s="231">
        <v>389.73</v>
      </c>
    </row>
    <row r="847" spans="1:4" ht="12.75">
      <c r="A847" s="70" t="s">
        <v>91</v>
      </c>
      <c r="B847" s="196" t="s">
        <v>1179</v>
      </c>
      <c r="C847" s="158">
        <v>2016</v>
      </c>
      <c r="D847" s="231">
        <v>2712.89</v>
      </c>
    </row>
    <row r="848" spans="1:4" ht="12.75">
      <c r="A848" s="70" t="s">
        <v>93</v>
      </c>
      <c r="B848" s="196" t="s">
        <v>1180</v>
      </c>
      <c r="C848" s="158">
        <v>2018</v>
      </c>
      <c r="D848" s="231">
        <v>6592.07</v>
      </c>
    </row>
    <row r="849" spans="1:4" ht="12.75">
      <c r="A849" s="70" t="s">
        <v>95</v>
      </c>
      <c r="B849" s="196" t="s">
        <v>1181</v>
      </c>
      <c r="C849" s="158">
        <v>2018</v>
      </c>
      <c r="D849" s="231">
        <v>490.52</v>
      </c>
    </row>
    <row r="850" spans="1:4" ht="12.75">
      <c r="A850" s="70" t="s">
        <v>97</v>
      </c>
      <c r="B850" s="196" t="s">
        <v>1182</v>
      </c>
      <c r="C850" s="158">
        <v>2015</v>
      </c>
      <c r="D850" s="231">
        <v>1683.81</v>
      </c>
    </row>
    <row r="851" spans="1:4" ht="12.75">
      <c r="A851" s="70" t="s">
        <v>100</v>
      </c>
      <c r="B851" s="207" t="s">
        <v>1183</v>
      </c>
      <c r="C851" s="208">
        <v>2015</v>
      </c>
      <c r="D851" s="252">
        <v>296.8</v>
      </c>
    </row>
    <row r="852" spans="1:4" ht="12.75">
      <c r="A852" s="70" t="s">
        <v>103</v>
      </c>
      <c r="B852" s="214" t="s">
        <v>1184</v>
      </c>
      <c r="C852" s="93">
        <v>2019</v>
      </c>
      <c r="D852" s="215">
        <v>1385.59</v>
      </c>
    </row>
    <row r="853" spans="1:4" ht="12.75">
      <c r="A853" s="70" t="s">
        <v>106</v>
      </c>
      <c r="B853" s="214" t="s">
        <v>1185</v>
      </c>
      <c r="C853" s="93">
        <v>2019</v>
      </c>
      <c r="D853" s="215">
        <v>4569.92</v>
      </c>
    </row>
    <row r="854" spans="1:4" ht="12.75">
      <c r="A854" s="70" t="s">
        <v>108</v>
      </c>
      <c r="B854" s="214" t="s">
        <v>1185</v>
      </c>
      <c r="C854" s="93">
        <v>2019</v>
      </c>
      <c r="D854" s="215">
        <v>4569.92</v>
      </c>
    </row>
    <row r="855" spans="1:4" ht="12.75">
      <c r="A855" s="191"/>
      <c r="B855" s="191"/>
      <c r="C855" s="131" t="s">
        <v>163</v>
      </c>
      <c r="D855" s="192">
        <f>SUM(D832:D854)</f>
        <v>72027.94999999998</v>
      </c>
    </row>
    <row r="856" spans="1:4" ht="27" customHeight="1">
      <c r="A856" s="362" t="s">
        <v>487</v>
      </c>
      <c r="B856" s="362"/>
      <c r="C856" s="362"/>
      <c r="D856" s="362"/>
    </row>
    <row r="857" spans="1:4" ht="12.75">
      <c r="A857" s="70" t="s">
        <v>13</v>
      </c>
      <c r="B857" s="199" t="s">
        <v>1186</v>
      </c>
      <c r="C857" s="200">
        <v>2016</v>
      </c>
      <c r="D857" s="201">
        <v>9870</v>
      </c>
    </row>
    <row r="858" spans="1:4" ht="12.75">
      <c r="A858" s="8" t="s">
        <v>17</v>
      </c>
      <c r="B858" s="193" t="s">
        <v>1187</v>
      </c>
      <c r="C858" s="158">
        <v>2016</v>
      </c>
      <c r="D858" s="195">
        <v>6549.75</v>
      </c>
    </row>
    <row r="859" spans="1:4" ht="12.75">
      <c r="A859" s="8" t="s">
        <v>20</v>
      </c>
      <c r="B859" s="193" t="s">
        <v>1188</v>
      </c>
      <c r="C859" s="158">
        <v>2015</v>
      </c>
      <c r="D859" s="195">
        <v>30550</v>
      </c>
    </row>
    <row r="860" spans="1:4" ht="12.75">
      <c r="A860" s="8" t="s">
        <v>24</v>
      </c>
      <c r="B860" s="196" t="s">
        <v>1189</v>
      </c>
      <c r="C860" s="158">
        <v>2016</v>
      </c>
      <c r="D860" s="195">
        <v>1100</v>
      </c>
    </row>
    <row r="861" spans="1:4" ht="12.75">
      <c r="A861" s="8" t="s">
        <v>35</v>
      </c>
      <c r="B861" s="196" t="s">
        <v>1190</v>
      </c>
      <c r="C861" s="158">
        <v>2018</v>
      </c>
      <c r="D861" s="195">
        <v>509</v>
      </c>
    </row>
    <row r="862" spans="1:4" ht="12.75">
      <c r="A862" s="8" t="s">
        <v>38</v>
      </c>
      <c r="B862" s="196" t="s">
        <v>1191</v>
      </c>
      <c r="C862" s="158">
        <v>2016</v>
      </c>
      <c r="D862" s="195">
        <v>2837.99</v>
      </c>
    </row>
    <row r="863" spans="1:4" ht="12.75">
      <c r="A863" s="191"/>
      <c r="B863" s="191"/>
      <c r="C863" s="131" t="s">
        <v>163</v>
      </c>
      <c r="D863" s="192">
        <f>SUM(D857:D862)</f>
        <v>51416.74</v>
      </c>
    </row>
    <row r="864" spans="1:4" ht="12.75" customHeight="1">
      <c r="A864" s="362" t="s">
        <v>497</v>
      </c>
      <c r="B864" s="362"/>
      <c r="C864" s="362"/>
      <c r="D864" s="362"/>
    </row>
    <row r="865" spans="1:4" ht="12.75">
      <c r="A865" s="70" t="s">
        <v>13</v>
      </c>
      <c r="B865" s="199" t="s">
        <v>1192</v>
      </c>
      <c r="C865" s="200">
        <v>2016</v>
      </c>
      <c r="D865" s="276">
        <v>13172.06</v>
      </c>
    </row>
    <row r="866" spans="1:4" ht="12.75">
      <c r="A866" s="8" t="s">
        <v>17</v>
      </c>
      <c r="B866" s="193" t="s">
        <v>1193</v>
      </c>
      <c r="C866" s="158">
        <v>2016</v>
      </c>
      <c r="D866" s="277">
        <v>13675.14</v>
      </c>
    </row>
    <row r="867" spans="1:4" ht="12.75">
      <c r="A867" s="8" t="s">
        <v>20</v>
      </c>
      <c r="B867" s="193" t="s">
        <v>1194</v>
      </c>
      <c r="C867" s="158">
        <v>2018</v>
      </c>
      <c r="D867" s="277">
        <v>435</v>
      </c>
    </row>
    <row r="868" spans="1:4" ht="12.75">
      <c r="A868" s="8" t="s">
        <v>24</v>
      </c>
      <c r="B868" s="193" t="s">
        <v>1195</v>
      </c>
      <c r="C868" s="158">
        <v>2018</v>
      </c>
      <c r="D868" s="277">
        <v>435</v>
      </c>
    </row>
    <row r="869" spans="1:4" ht="12.75">
      <c r="A869" s="8" t="s">
        <v>35</v>
      </c>
      <c r="B869" s="193" t="s">
        <v>1196</v>
      </c>
      <c r="C869" s="158">
        <v>2018</v>
      </c>
      <c r="D869" s="277">
        <v>435</v>
      </c>
    </row>
    <row r="870" spans="1:4" ht="12.75">
      <c r="A870" s="8" t="s">
        <v>38</v>
      </c>
      <c r="B870" s="193" t="s">
        <v>1196</v>
      </c>
      <c r="C870" s="158">
        <v>2018</v>
      </c>
      <c r="D870" s="277">
        <v>435</v>
      </c>
    </row>
    <row r="871" spans="1:4" ht="12.75">
      <c r="A871" s="8" t="s">
        <v>41</v>
      </c>
      <c r="B871" s="193" t="s">
        <v>1196</v>
      </c>
      <c r="C871" s="158">
        <v>2018</v>
      </c>
      <c r="D871" s="277">
        <v>435</v>
      </c>
    </row>
    <row r="872" spans="1:4" ht="12.75">
      <c r="A872" s="8" t="s">
        <v>44</v>
      </c>
      <c r="B872" s="193" t="s">
        <v>1196</v>
      </c>
      <c r="C872" s="158">
        <v>2018</v>
      </c>
      <c r="D872" s="277">
        <v>435</v>
      </c>
    </row>
    <row r="873" spans="1:4" ht="12.75">
      <c r="A873" s="8" t="s">
        <v>49</v>
      </c>
      <c r="B873" s="193" t="s">
        <v>1196</v>
      </c>
      <c r="C873" s="158">
        <v>2018</v>
      </c>
      <c r="D873" s="277">
        <v>435</v>
      </c>
    </row>
    <row r="874" spans="1:4" ht="12.75">
      <c r="A874" s="8" t="s">
        <v>55</v>
      </c>
      <c r="B874" s="193" t="s">
        <v>1196</v>
      </c>
      <c r="C874" s="158">
        <v>2018</v>
      </c>
      <c r="D874" s="277">
        <v>435</v>
      </c>
    </row>
    <row r="875" spans="1:4" ht="12.75">
      <c r="A875" s="8" t="s">
        <v>58</v>
      </c>
      <c r="B875" s="193" t="s">
        <v>1197</v>
      </c>
      <c r="C875" s="158">
        <v>2018</v>
      </c>
      <c r="D875" s="277">
        <v>3360</v>
      </c>
    </row>
    <row r="876" spans="1:4" ht="12.75">
      <c r="A876" s="191"/>
      <c r="B876" s="191"/>
      <c r="C876" s="131" t="s">
        <v>163</v>
      </c>
      <c r="D876" s="228">
        <f>SUM(D865:D875)</f>
        <v>33687.2</v>
      </c>
    </row>
    <row r="877" spans="1:6" ht="12.75" customHeight="1">
      <c r="A877" s="396" t="s">
        <v>519</v>
      </c>
      <c r="B877" s="396"/>
      <c r="C877" s="396"/>
      <c r="D877" s="278">
        <f>D75+D91+D99+D102+D107+D113+D118+D123+D130+D134+D178+D192+D235+D271+D293+D326+D349+D407+D431+D479+D528+D546+D574+D610+D633+D637+D659+D761+D767+D772+D781+D785+D798+D808+D816+D820+D830+D855+D863+D876</f>
        <v>3482479.411398</v>
      </c>
      <c r="E877" s="279"/>
      <c r="F877" s="279"/>
    </row>
  </sheetData>
  <sheetProtection selectLockedCells="1" selectUnlockedCells="1"/>
  <mergeCells count="53">
    <mergeCell ref="A821:D821"/>
    <mergeCell ref="A831:D831"/>
    <mergeCell ref="A856:D856"/>
    <mergeCell ref="A864:D864"/>
    <mergeCell ref="A877:C877"/>
    <mergeCell ref="A773:D773"/>
    <mergeCell ref="A782:D782"/>
    <mergeCell ref="A786:D786"/>
    <mergeCell ref="A799:D799"/>
    <mergeCell ref="A809:D809"/>
    <mergeCell ref="A817:D817"/>
    <mergeCell ref="A611:D611"/>
    <mergeCell ref="A634:D634"/>
    <mergeCell ref="A638:D638"/>
    <mergeCell ref="A660:D660"/>
    <mergeCell ref="A762:D762"/>
    <mergeCell ref="A768:D768"/>
    <mergeCell ref="A408:D408"/>
    <mergeCell ref="A432:D432"/>
    <mergeCell ref="A480:D480"/>
    <mergeCell ref="A529:D529"/>
    <mergeCell ref="A547:D547"/>
    <mergeCell ref="A575:D575"/>
    <mergeCell ref="A193:D193"/>
    <mergeCell ref="A236:D236"/>
    <mergeCell ref="A272:D272"/>
    <mergeCell ref="A294:D294"/>
    <mergeCell ref="A327:D327"/>
    <mergeCell ref="A350:D350"/>
    <mergeCell ref="A124:D124"/>
    <mergeCell ref="A125:D125"/>
    <mergeCell ref="A126:D126"/>
    <mergeCell ref="A131:D131"/>
    <mergeCell ref="A135:D135"/>
    <mergeCell ref="A179:D179"/>
    <mergeCell ref="A103:D103"/>
    <mergeCell ref="A108:D108"/>
    <mergeCell ref="A114:D114"/>
    <mergeCell ref="A119:D119"/>
    <mergeCell ref="A120:D120"/>
    <mergeCell ref="A121:D121"/>
    <mergeCell ref="A77:D77"/>
    <mergeCell ref="A78:D78"/>
    <mergeCell ref="A79:D79"/>
    <mergeCell ref="A86:D86"/>
    <mergeCell ref="A92:D92"/>
    <mergeCell ref="A100:D100"/>
    <mergeCell ref="A4:D4"/>
    <mergeCell ref="A5:D5"/>
    <mergeCell ref="A6:D6"/>
    <mergeCell ref="A8:D8"/>
    <mergeCell ref="A9:D9"/>
    <mergeCell ref="A12:D12"/>
  </mergeCells>
  <printOptions horizontalCentered="1" verticalCentered="1"/>
  <pageMargins left="0.43333333333333335" right="0.4722222222222222" top="0.15763888888888888" bottom="0.19652777777777777" header="0.5118055555555555" footer="0.5118055555555555"/>
  <pageSetup fitToHeight="0" fitToWidth="1" horizontalDpi="300" verticalDpi="300" orientation="portrait" paperSize="9" scale="84" r:id="rId1"/>
  <rowBreaks count="1" manualBreakCount="1"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9"/>
  <sheetViews>
    <sheetView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4.00390625" style="0" customWidth="1"/>
    <col min="2" max="2" width="64.7109375" style="0" customWidth="1"/>
    <col min="3" max="3" width="8.57421875" style="0" customWidth="1"/>
    <col min="4" max="4" width="37.00390625" style="0" customWidth="1"/>
    <col min="5" max="5" width="12.140625" style="0" customWidth="1"/>
  </cols>
  <sheetData>
    <row r="1" spans="1:4" ht="12.75">
      <c r="A1" s="1" t="s">
        <v>0</v>
      </c>
      <c r="D1" s="2" t="s">
        <v>1198</v>
      </c>
    </row>
    <row r="3" spans="1:4" ht="15">
      <c r="A3" s="397" t="s">
        <v>1199</v>
      </c>
      <c r="B3" s="397"/>
      <c r="C3" s="397"/>
      <c r="D3" s="397"/>
    </row>
    <row r="4" spans="1:4" ht="15">
      <c r="A4" s="398" t="s">
        <v>1200</v>
      </c>
      <c r="B4" s="398"/>
      <c r="C4" s="398"/>
      <c r="D4" s="398"/>
    </row>
    <row r="5" spans="1:4" ht="15">
      <c r="A5" s="399" t="s">
        <v>4</v>
      </c>
      <c r="B5" s="399"/>
      <c r="C5" s="399"/>
      <c r="D5" s="399"/>
    </row>
    <row r="7" spans="1:4" ht="12.75">
      <c r="A7" s="391" t="s">
        <v>1201</v>
      </c>
      <c r="B7" s="391"/>
      <c r="C7" s="391"/>
      <c r="D7" s="391"/>
    </row>
    <row r="8" spans="1:4" ht="12.75" customHeight="1">
      <c r="A8" s="391" t="s">
        <v>558</v>
      </c>
      <c r="B8" s="391"/>
      <c r="C8" s="391"/>
      <c r="D8" s="391"/>
    </row>
    <row r="9" spans="1:4" ht="12.75">
      <c r="A9" s="280"/>
      <c r="B9" s="281"/>
      <c r="C9" s="281"/>
      <c r="D9" s="281"/>
    </row>
    <row r="10" spans="1:4" ht="24">
      <c r="A10" s="153" t="s">
        <v>559</v>
      </c>
      <c r="B10" s="153" t="s">
        <v>560</v>
      </c>
      <c r="C10" s="153" t="s">
        <v>561</v>
      </c>
      <c r="D10" s="153" t="s">
        <v>562</v>
      </c>
    </row>
    <row r="11" spans="1:4" ht="12.75" customHeight="1">
      <c r="A11" s="393" t="s">
        <v>563</v>
      </c>
      <c r="B11" s="393"/>
      <c r="C11" s="393"/>
      <c r="D11" s="393"/>
    </row>
    <row r="12" spans="1:4" s="12" customFormat="1" ht="15.75" customHeight="1">
      <c r="A12" s="6" t="s">
        <v>13</v>
      </c>
      <c r="B12" s="48" t="s">
        <v>1202</v>
      </c>
      <c r="C12" s="282">
        <v>2015</v>
      </c>
      <c r="D12" s="178">
        <v>1900</v>
      </c>
    </row>
    <row r="13" spans="1:4" s="12" customFormat="1" ht="12.75">
      <c r="A13" s="6" t="s">
        <v>17</v>
      </c>
      <c r="B13" s="48" t="s">
        <v>1203</v>
      </c>
      <c r="C13" s="282">
        <v>2015</v>
      </c>
      <c r="D13" s="178">
        <v>2000</v>
      </c>
    </row>
    <row r="14" spans="1:4" s="12" customFormat="1" ht="12.75">
      <c r="A14" s="6" t="s">
        <v>20</v>
      </c>
      <c r="B14" s="48" t="s">
        <v>1204</v>
      </c>
      <c r="C14" s="282">
        <v>2017</v>
      </c>
      <c r="D14" s="178">
        <v>2300</v>
      </c>
    </row>
    <row r="15" spans="1:4" s="12" customFormat="1" ht="12.75">
      <c r="A15" s="6" t="s">
        <v>24</v>
      </c>
      <c r="B15" s="48" t="s">
        <v>1205</v>
      </c>
      <c r="C15" s="282">
        <v>2017</v>
      </c>
      <c r="D15" s="178">
        <v>1800</v>
      </c>
    </row>
    <row r="16" spans="1:4" ht="12.75">
      <c r="A16" s="191"/>
      <c r="B16" s="191"/>
      <c r="C16" s="261" t="s">
        <v>163</v>
      </c>
      <c r="D16" s="213">
        <f>SUM(D12:D15)</f>
        <v>8000</v>
      </c>
    </row>
    <row r="17" spans="1:4" ht="12.75" customHeight="1">
      <c r="A17" s="400" t="s">
        <v>1206</v>
      </c>
      <c r="B17" s="400"/>
      <c r="C17" s="400"/>
      <c r="D17" s="283"/>
    </row>
    <row r="18" spans="1:4" ht="25.5" customHeight="1">
      <c r="A18" s="362" t="s">
        <v>168</v>
      </c>
      <c r="B18" s="362"/>
      <c r="C18" s="362"/>
      <c r="D18" s="362"/>
    </row>
    <row r="19" spans="1:4" ht="12.75">
      <c r="A19" s="8" t="s">
        <v>13</v>
      </c>
      <c r="B19" s="193" t="s">
        <v>1207</v>
      </c>
      <c r="C19" s="158">
        <v>2017</v>
      </c>
      <c r="D19" s="195">
        <v>2330</v>
      </c>
    </row>
    <row r="20" spans="1:4" ht="12.75">
      <c r="A20" s="191"/>
      <c r="B20" s="191"/>
      <c r="C20" s="284" t="s">
        <v>163</v>
      </c>
      <c r="D20" s="285">
        <f>SUM(D19:D19)</f>
        <v>2330</v>
      </c>
    </row>
    <row r="21" spans="1:4" ht="24.75" customHeight="1">
      <c r="A21" s="362" t="s">
        <v>171</v>
      </c>
      <c r="B21" s="362"/>
      <c r="C21" s="362"/>
      <c r="D21" s="362"/>
    </row>
    <row r="22" spans="1:4" ht="12.75">
      <c r="A22" s="8" t="s">
        <v>13</v>
      </c>
      <c r="B22" s="193" t="s">
        <v>1208</v>
      </c>
      <c r="C22" s="194">
        <v>2017</v>
      </c>
      <c r="D22" s="198">
        <v>2150</v>
      </c>
    </row>
    <row r="23" spans="1:4" ht="12.75">
      <c r="A23" s="8" t="s">
        <v>17</v>
      </c>
      <c r="B23" s="193" t="s">
        <v>1209</v>
      </c>
      <c r="C23" s="194">
        <v>2018</v>
      </c>
      <c r="D23" s="198">
        <v>2940</v>
      </c>
    </row>
    <row r="24" spans="1:4" ht="12.75">
      <c r="A24" s="8" t="s">
        <v>20</v>
      </c>
      <c r="B24" s="193" t="s">
        <v>1210</v>
      </c>
      <c r="C24" s="194">
        <v>2016</v>
      </c>
      <c r="D24" s="198">
        <v>649</v>
      </c>
    </row>
    <row r="25" spans="1:4" ht="12.75">
      <c r="A25" s="8" t="s">
        <v>24</v>
      </c>
      <c r="B25" s="193" t="s">
        <v>1211</v>
      </c>
      <c r="C25" s="194">
        <v>2017</v>
      </c>
      <c r="D25" s="198">
        <v>3980</v>
      </c>
    </row>
    <row r="26" spans="1:4" ht="12.75">
      <c r="A26" s="8" t="s">
        <v>35</v>
      </c>
      <c r="B26" s="193" t="s">
        <v>1212</v>
      </c>
      <c r="C26" s="194">
        <v>2016</v>
      </c>
      <c r="D26" s="198">
        <v>1210</v>
      </c>
    </row>
    <row r="27" spans="1:4" ht="12.75">
      <c r="A27" s="8" t="s">
        <v>38</v>
      </c>
      <c r="B27" s="193" t="s">
        <v>1213</v>
      </c>
      <c r="C27" s="286">
        <v>2016</v>
      </c>
      <c r="D27" s="287">
        <v>339</v>
      </c>
    </row>
    <row r="28" spans="1:4" ht="12.75">
      <c r="A28" s="191"/>
      <c r="B28" s="191"/>
      <c r="C28" s="261" t="s">
        <v>163</v>
      </c>
      <c r="D28" s="213">
        <f>SUM(D22:D27)</f>
        <v>11268</v>
      </c>
    </row>
    <row r="29" spans="1:4" ht="12.75" customHeight="1">
      <c r="A29" s="380" t="s">
        <v>1214</v>
      </c>
      <c r="B29" s="380"/>
      <c r="C29" s="380"/>
      <c r="D29" s="380"/>
    </row>
    <row r="30" spans="1:4" ht="26.25" customHeight="1">
      <c r="A30" s="362" t="s">
        <v>177</v>
      </c>
      <c r="B30" s="362"/>
      <c r="C30" s="362"/>
      <c r="D30" s="362"/>
    </row>
    <row r="31" spans="1:4" ht="12.75">
      <c r="A31" s="8" t="s">
        <v>13</v>
      </c>
      <c r="B31" s="193" t="s">
        <v>1215</v>
      </c>
      <c r="C31" s="158">
        <v>2017</v>
      </c>
      <c r="D31" s="195">
        <v>1740</v>
      </c>
    </row>
    <row r="32" spans="1:4" ht="12.75">
      <c r="A32" s="191"/>
      <c r="B32" s="191"/>
      <c r="C32" s="250" t="s">
        <v>163</v>
      </c>
      <c r="D32" s="220">
        <f>SUM(D31)</f>
        <v>1740</v>
      </c>
    </row>
    <row r="33" spans="1:4" ht="28.5" customHeight="1">
      <c r="A33" s="362" t="s">
        <v>184</v>
      </c>
      <c r="B33" s="362"/>
      <c r="C33" s="362"/>
      <c r="D33" s="362"/>
    </row>
    <row r="34" spans="1:4" ht="12.75">
      <c r="A34" s="8" t="s">
        <v>13</v>
      </c>
      <c r="B34" s="193" t="s">
        <v>827</v>
      </c>
      <c r="C34" s="158">
        <v>2018</v>
      </c>
      <c r="D34" s="195">
        <v>1475.9</v>
      </c>
    </row>
    <row r="35" spans="1:4" ht="12.75">
      <c r="A35" s="191"/>
      <c r="B35" s="191"/>
      <c r="C35" s="250" t="s">
        <v>163</v>
      </c>
      <c r="D35" s="220">
        <f>SUM(D34:D34)</f>
        <v>1475.9</v>
      </c>
    </row>
    <row r="36" spans="1:4" ht="25.5" customHeight="1">
      <c r="A36" s="362" t="s">
        <v>190</v>
      </c>
      <c r="B36" s="362"/>
      <c r="C36" s="362"/>
      <c r="D36" s="362"/>
    </row>
    <row r="37" spans="1:4" ht="12.75">
      <c r="A37" s="70" t="s">
        <v>13</v>
      </c>
      <c r="B37" s="199" t="s">
        <v>1216</v>
      </c>
      <c r="C37" s="200">
        <v>2017</v>
      </c>
      <c r="D37" s="201">
        <v>2390</v>
      </c>
    </row>
    <row r="38" spans="1:4" ht="12.75">
      <c r="A38" s="70" t="s">
        <v>17</v>
      </c>
      <c r="B38" s="193" t="s">
        <v>1217</v>
      </c>
      <c r="C38" s="158">
        <v>2018</v>
      </c>
      <c r="D38" s="195">
        <v>1700</v>
      </c>
    </row>
    <row r="39" spans="1:4" ht="12.75">
      <c r="A39" s="70" t="s">
        <v>20</v>
      </c>
      <c r="B39" s="196" t="s">
        <v>1218</v>
      </c>
      <c r="C39" s="158">
        <v>2018</v>
      </c>
      <c r="D39" s="197">
        <v>2180</v>
      </c>
    </row>
    <row r="40" spans="1:4" ht="12.75">
      <c r="A40" s="70" t="s">
        <v>24</v>
      </c>
      <c r="B40" s="196" t="s">
        <v>1218</v>
      </c>
      <c r="C40" s="158">
        <v>2018</v>
      </c>
      <c r="D40" s="197">
        <v>1980</v>
      </c>
    </row>
    <row r="41" spans="1:4" ht="12.75">
      <c r="A41" s="191"/>
      <c r="B41" s="191"/>
      <c r="C41" s="131" t="s">
        <v>163</v>
      </c>
      <c r="D41" s="192">
        <f>SUM(D37:D40)</f>
        <v>8250</v>
      </c>
    </row>
    <row r="42" spans="1:4" ht="12.75" customHeight="1">
      <c r="A42" s="362" t="s">
        <v>193</v>
      </c>
      <c r="B42" s="362"/>
      <c r="C42" s="362"/>
      <c r="D42" s="362"/>
    </row>
    <row r="43" spans="1:4" ht="12.75">
      <c r="A43" s="8" t="s">
        <v>13</v>
      </c>
      <c r="B43" s="193" t="s">
        <v>1219</v>
      </c>
      <c r="C43" s="158">
        <v>2016</v>
      </c>
      <c r="D43" s="159">
        <v>2000</v>
      </c>
    </row>
    <row r="44" spans="1:4" ht="12.75">
      <c r="A44" s="191"/>
      <c r="B44" s="191"/>
      <c r="C44" s="284" t="s">
        <v>163</v>
      </c>
      <c r="D44" s="285">
        <v>2000</v>
      </c>
    </row>
    <row r="45" spans="1:4" ht="26.25" customHeight="1">
      <c r="A45" s="362" t="s">
        <v>198</v>
      </c>
      <c r="B45" s="362"/>
      <c r="C45" s="362"/>
      <c r="D45" s="362"/>
    </row>
    <row r="46" spans="1:4" ht="12.75">
      <c r="A46" s="8" t="s">
        <v>13</v>
      </c>
      <c r="B46" s="193" t="s">
        <v>1220</v>
      </c>
      <c r="C46" s="158">
        <v>2018</v>
      </c>
      <c r="D46" s="195">
        <v>2000</v>
      </c>
    </row>
    <row r="47" spans="1:4" ht="12.75">
      <c r="A47" s="191"/>
      <c r="B47" s="191"/>
      <c r="C47" s="250" t="s">
        <v>163</v>
      </c>
      <c r="D47" s="220">
        <f>SUM(D46:D46)</f>
        <v>2000</v>
      </c>
    </row>
    <row r="48" spans="1:4" ht="12.75" customHeight="1">
      <c r="A48" s="362" t="s">
        <v>204</v>
      </c>
      <c r="B48" s="362"/>
      <c r="C48" s="362"/>
      <c r="D48" s="362"/>
    </row>
    <row r="49" spans="1:4" ht="12.75">
      <c r="A49" s="8" t="s">
        <v>13</v>
      </c>
      <c r="B49" s="193" t="s">
        <v>1221</v>
      </c>
      <c r="C49" s="158">
        <v>2016</v>
      </c>
      <c r="D49" s="195">
        <v>2100</v>
      </c>
    </row>
    <row r="50" spans="1:4" ht="12.75">
      <c r="A50" s="191"/>
      <c r="B50" s="191"/>
      <c r="C50" s="250" t="s">
        <v>163</v>
      </c>
      <c r="D50" s="220">
        <f>SUM(D49:D49)</f>
        <v>2100</v>
      </c>
    </row>
    <row r="51" spans="1:4" ht="24" customHeight="1">
      <c r="A51" s="362" t="s">
        <v>209</v>
      </c>
      <c r="B51" s="362"/>
      <c r="C51" s="362"/>
      <c r="D51" s="362"/>
    </row>
    <row r="52" spans="1:4" ht="12.75">
      <c r="A52" s="6" t="s">
        <v>13</v>
      </c>
      <c r="B52" s="179" t="s">
        <v>1222</v>
      </c>
      <c r="C52" s="93">
        <v>2018</v>
      </c>
      <c r="D52" s="210">
        <v>2149</v>
      </c>
    </row>
    <row r="53" spans="1:4" ht="12.75">
      <c r="A53" s="6" t="s">
        <v>17</v>
      </c>
      <c r="B53" s="179" t="s">
        <v>1222</v>
      </c>
      <c r="C53" s="93">
        <v>2018</v>
      </c>
      <c r="D53" s="210">
        <v>2149</v>
      </c>
    </row>
    <row r="54" spans="1:4" ht="12.75">
      <c r="A54" s="229"/>
      <c r="B54" s="229"/>
      <c r="C54" s="288" t="s">
        <v>163</v>
      </c>
      <c r="D54" s="213">
        <f>SUM(D52:D53)</f>
        <v>4298</v>
      </c>
    </row>
    <row r="55" spans="1:4" ht="12.75" customHeight="1">
      <c r="A55" s="362" t="s">
        <v>215</v>
      </c>
      <c r="B55" s="362"/>
      <c r="C55" s="362"/>
      <c r="D55" s="362"/>
    </row>
    <row r="56" spans="1:4" ht="12.75">
      <c r="A56" s="6" t="s">
        <v>13</v>
      </c>
      <c r="B56" s="179" t="s">
        <v>1223</v>
      </c>
      <c r="C56" s="93">
        <v>2017</v>
      </c>
      <c r="D56" s="210">
        <v>1799</v>
      </c>
    </row>
    <row r="57" spans="1:4" ht="12.75">
      <c r="A57" s="6" t="s">
        <v>17</v>
      </c>
      <c r="B57" s="289" t="s">
        <v>1224</v>
      </c>
      <c r="C57" s="290">
        <v>2015</v>
      </c>
      <c r="D57" s="291">
        <v>2000</v>
      </c>
    </row>
    <row r="58" spans="1:4" ht="12.75">
      <c r="A58" s="191"/>
      <c r="B58" s="191"/>
      <c r="C58" s="250" t="s">
        <v>163</v>
      </c>
      <c r="D58" s="220">
        <f>SUM(D56:D57)</f>
        <v>3799</v>
      </c>
    </row>
    <row r="59" spans="1:4" ht="12.75" customHeight="1">
      <c r="A59" s="362" t="s">
        <v>222</v>
      </c>
      <c r="B59" s="362"/>
      <c r="C59" s="362"/>
      <c r="D59" s="362"/>
    </row>
    <row r="60" spans="1:4" ht="12.75" customHeight="1">
      <c r="A60" s="8" t="s">
        <v>13</v>
      </c>
      <c r="B60" s="193" t="s">
        <v>1225</v>
      </c>
      <c r="C60" s="158">
        <v>2020</v>
      </c>
      <c r="D60" s="195">
        <v>1720</v>
      </c>
    </row>
    <row r="61" spans="1:4" ht="12.75" customHeight="1">
      <c r="A61" s="8"/>
      <c r="B61" s="183"/>
      <c r="C61" s="250" t="s">
        <v>163</v>
      </c>
      <c r="D61" s="220">
        <f>SUM(D59:D60)</f>
        <v>1720</v>
      </c>
    </row>
    <row r="62" spans="1:4" ht="24" customHeight="1">
      <c r="A62" s="362" t="s">
        <v>227</v>
      </c>
      <c r="B62" s="362"/>
      <c r="C62" s="362"/>
      <c r="D62" s="362"/>
    </row>
    <row r="63" spans="1:4" ht="12.75">
      <c r="A63" s="6" t="s">
        <v>13</v>
      </c>
      <c r="B63" s="179" t="s">
        <v>1226</v>
      </c>
      <c r="C63" s="93">
        <v>2016</v>
      </c>
      <c r="D63" s="210">
        <v>700</v>
      </c>
    </row>
    <row r="64" spans="1:4" ht="12.75">
      <c r="A64" s="6" t="s">
        <v>17</v>
      </c>
      <c r="B64" s="292" t="s">
        <v>1227</v>
      </c>
      <c r="C64" s="211">
        <v>2016</v>
      </c>
      <c r="D64" s="272">
        <v>2860.26</v>
      </c>
    </row>
    <row r="65" spans="1:4" ht="12.75">
      <c r="A65" s="6" t="s">
        <v>20</v>
      </c>
      <c r="B65" s="292" t="s">
        <v>1228</v>
      </c>
      <c r="C65" s="211">
        <v>2018</v>
      </c>
      <c r="D65" s="272">
        <v>2158.99</v>
      </c>
    </row>
    <row r="66" spans="1:4" ht="12.75">
      <c r="A66" s="6" t="s">
        <v>24</v>
      </c>
      <c r="B66" s="292" t="s">
        <v>1229</v>
      </c>
      <c r="C66" s="211">
        <v>2018</v>
      </c>
      <c r="D66" s="272">
        <v>2400</v>
      </c>
    </row>
    <row r="67" spans="1:4" ht="12.75">
      <c r="A67" s="6" t="s">
        <v>35</v>
      </c>
      <c r="B67" s="292" t="s">
        <v>1227</v>
      </c>
      <c r="C67" s="211">
        <v>2018</v>
      </c>
      <c r="D67" s="272">
        <v>1360</v>
      </c>
    </row>
    <row r="68" spans="1:4" ht="12.75">
      <c r="A68" s="6" t="s">
        <v>38</v>
      </c>
      <c r="B68" s="292" t="s">
        <v>1230</v>
      </c>
      <c r="C68" s="211">
        <v>2019</v>
      </c>
      <c r="D68" s="212">
        <v>1800</v>
      </c>
    </row>
    <row r="69" spans="1:4" ht="12.75">
      <c r="A69" s="6" t="s">
        <v>41</v>
      </c>
      <c r="B69" s="293" t="s">
        <v>1230</v>
      </c>
      <c r="C69" s="211">
        <v>2019</v>
      </c>
      <c r="D69" s="212">
        <v>1800</v>
      </c>
    </row>
    <row r="70" spans="1:4" ht="12.75">
      <c r="A70" s="6" t="s">
        <v>44</v>
      </c>
      <c r="B70" s="293" t="s">
        <v>1231</v>
      </c>
      <c r="C70" s="211">
        <v>2019</v>
      </c>
      <c r="D70" s="212">
        <v>1800</v>
      </c>
    </row>
    <row r="71" spans="1:4" ht="12.75">
      <c r="A71" s="6" t="s">
        <v>49</v>
      </c>
      <c r="B71" s="293" t="s">
        <v>1232</v>
      </c>
      <c r="C71" s="294">
        <v>2019</v>
      </c>
      <c r="D71" s="212">
        <v>2480</v>
      </c>
    </row>
    <row r="72" spans="1:4" ht="12.75">
      <c r="A72" s="229"/>
      <c r="B72" s="288"/>
      <c r="C72" s="230" t="s">
        <v>163</v>
      </c>
      <c r="D72" s="213">
        <f>SUM(D63:D71)</f>
        <v>17359.25</v>
      </c>
    </row>
    <row r="73" spans="1:4" ht="27" customHeight="1">
      <c r="A73" s="362" t="s">
        <v>233</v>
      </c>
      <c r="B73" s="362"/>
      <c r="C73" s="362"/>
      <c r="D73" s="362"/>
    </row>
    <row r="74" spans="1:4" ht="12.75">
      <c r="A74" s="8" t="s">
        <v>13</v>
      </c>
      <c r="B74" s="193" t="s">
        <v>1233</v>
      </c>
      <c r="C74" s="158">
        <v>2015</v>
      </c>
      <c r="D74" s="195">
        <v>7789.45</v>
      </c>
    </row>
    <row r="75" spans="1:4" ht="12.75">
      <c r="A75" s="8" t="s">
        <v>17</v>
      </c>
      <c r="B75" s="193" t="s">
        <v>1234</v>
      </c>
      <c r="C75" s="158">
        <v>2015</v>
      </c>
      <c r="D75" s="195">
        <v>8707.52</v>
      </c>
    </row>
    <row r="76" spans="1:4" ht="12.75">
      <c r="A76" s="8" t="s">
        <v>20</v>
      </c>
      <c r="B76" s="193" t="s">
        <v>1235</v>
      </c>
      <c r="C76" s="158">
        <v>2017</v>
      </c>
      <c r="D76" s="195">
        <v>8009.99</v>
      </c>
    </row>
    <row r="77" spans="1:4" ht="12.75">
      <c r="A77" s="8" t="s">
        <v>24</v>
      </c>
      <c r="B77" s="193" t="s">
        <v>1236</v>
      </c>
      <c r="C77" s="158">
        <v>2017</v>
      </c>
      <c r="D77" s="195">
        <v>2380</v>
      </c>
    </row>
    <row r="78" spans="1:4" ht="12.75">
      <c r="A78" s="8" t="s">
        <v>35</v>
      </c>
      <c r="B78" s="193" t="s">
        <v>1237</v>
      </c>
      <c r="C78" s="158">
        <v>2018</v>
      </c>
      <c r="D78" s="195">
        <v>6158</v>
      </c>
    </row>
    <row r="79" spans="1:4" ht="12.75">
      <c r="A79" s="8" t="s">
        <v>38</v>
      </c>
      <c r="B79" s="193" t="s">
        <v>1238</v>
      </c>
      <c r="C79" s="158">
        <v>2018</v>
      </c>
      <c r="D79" s="195">
        <v>2700</v>
      </c>
    </row>
    <row r="80" spans="1:4" ht="12.75">
      <c r="A80" s="8" t="s">
        <v>41</v>
      </c>
      <c r="B80" s="193" t="s">
        <v>1239</v>
      </c>
      <c r="C80" s="158">
        <v>2019</v>
      </c>
      <c r="D80" s="195">
        <v>4428</v>
      </c>
    </row>
    <row r="81" spans="1:4" ht="12.75">
      <c r="A81" s="191"/>
      <c r="B81" s="191"/>
      <c r="C81" s="250" t="s">
        <v>163</v>
      </c>
      <c r="D81" s="220">
        <f>SUM(D74:D80)</f>
        <v>40172.96</v>
      </c>
    </row>
    <row r="82" spans="1:4" ht="24.75" customHeight="1">
      <c r="A82" s="362" t="s">
        <v>239</v>
      </c>
      <c r="B82" s="362"/>
      <c r="C82" s="362"/>
      <c r="D82" s="362"/>
    </row>
    <row r="83" spans="1:4" ht="12.75">
      <c r="A83" s="8" t="s">
        <v>13</v>
      </c>
      <c r="B83" s="13" t="s">
        <v>1240</v>
      </c>
      <c r="C83" s="6">
        <v>2016</v>
      </c>
      <c r="D83" s="20">
        <v>2400</v>
      </c>
    </row>
    <row r="84" spans="1:4" ht="12.75">
      <c r="A84" s="8" t="s">
        <v>17</v>
      </c>
      <c r="B84" s="51" t="s">
        <v>1241</v>
      </c>
      <c r="C84" s="211">
        <v>2019</v>
      </c>
      <c r="D84" s="212">
        <v>2214</v>
      </c>
    </row>
    <row r="85" spans="1:4" ht="12.75">
      <c r="A85" s="8" t="s">
        <v>20</v>
      </c>
      <c r="B85" s="51" t="s">
        <v>1241</v>
      </c>
      <c r="C85" s="211">
        <v>2019</v>
      </c>
      <c r="D85" s="272">
        <v>2214</v>
      </c>
    </row>
    <row r="86" spans="1:4" ht="12.75">
      <c r="A86" s="8" t="s">
        <v>24</v>
      </c>
      <c r="B86" s="13" t="s">
        <v>1242</v>
      </c>
      <c r="C86" s="6">
        <v>2017</v>
      </c>
      <c r="D86" s="20">
        <v>1500</v>
      </c>
    </row>
    <row r="87" spans="1:4" ht="12.75">
      <c r="A87" s="227" t="s">
        <v>35</v>
      </c>
      <c r="B87" s="179" t="s">
        <v>1243</v>
      </c>
      <c r="C87" s="93">
        <v>2018</v>
      </c>
      <c r="D87" s="154">
        <v>1570</v>
      </c>
    </row>
    <row r="88" spans="1:4" ht="12.75">
      <c r="A88" s="227" t="s">
        <v>38</v>
      </c>
      <c r="B88" s="179" t="s">
        <v>1243</v>
      </c>
      <c r="C88" s="93">
        <v>2018</v>
      </c>
      <c r="D88" s="154">
        <v>1570</v>
      </c>
    </row>
    <row r="89" spans="1:4" ht="12.75">
      <c r="A89" s="227" t="s">
        <v>41</v>
      </c>
      <c r="B89" s="51" t="s">
        <v>1244</v>
      </c>
      <c r="C89" s="211">
        <v>2019</v>
      </c>
      <c r="D89" s="212">
        <v>2214</v>
      </c>
    </row>
    <row r="90" spans="1:4" ht="12.75">
      <c r="A90" s="227" t="s">
        <v>44</v>
      </c>
      <c r="B90" s="51" t="s">
        <v>1244</v>
      </c>
      <c r="C90" s="211">
        <v>2019</v>
      </c>
      <c r="D90" s="212">
        <v>2214</v>
      </c>
    </row>
    <row r="91" spans="1:4" ht="12.75">
      <c r="A91" s="191"/>
      <c r="B91" s="191"/>
      <c r="C91" s="284" t="s">
        <v>163</v>
      </c>
      <c r="D91" s="295">
        <f>SUM(D83:D90)</f>
        <v>15896</v>
      </c>
    </row>
    <row r="92" spans="1:4" ht="12.75" customHeight="1">
      <c r="A92" s="362" t="s">
        <v>244</v>
      </c>
      <c r="B92" s="362"/>
      <c r="C92" s="362"/>
      <c r="D92" s="362"/>
    </row>
    <row r="93" spans="1:4" ht="12.75">
      <c r="A93" s="8" t="s">
        <v>13</v>
      </c>
      <c r="B93" s="193" t="s">
        <v>1245</v>
      </c>
      <c r="C93" s="158">
        <v>2015</v>
      </c>
      <c r="D93" s="195">
        <v>1040</v>
      </c>
    </row>
    <row r="94" spans="1:4" ht="12.75">
      <c r="A94" s="8" t="s">
        <v>17</v>
      </c>
      <c r="B94" s="193" t="s">
        <v>1246</v>
      </c>
      <c r="C94" s="158">
        <v>2015</v>
      </c>
      <c r="D94" s="195">
        <v>126</v>
      </c>
    </row>
    <row r="95" spans="1:4" ht="12.75">
      <c r="A95" s="8" t="s">
        <v>20</v>
      </c>
      <c r="B95" s="193" t="s">
        <v>1247</v>
      </c>
      <c r="C95" s="158">
        <v>2015</v>
      </c>
      <c r="D95" s="195">
        <v>180</v>
      </c>
    </row>
    <row r="96" spans="1:4" ht="12.75">
      <c r="A96" s="8" t="s">
        <v>24</v>
      </c>
      <c r="B96" s="193" t="s">
        <v>1248</v>
      </c>
      <c r="C96" s="158">
        <v>2016</v>
      </c>
      <c r="D96" s="195">
        <v>301.3</v>
      </c>
    </row>
    <row r="97" spans="1:4" ht="12.75">
      <c r="A97" s="8" t="s">
        <v>35</v>
      </c>
      <c r="B97" s="193" t="s">
        <v>1249</v>
      </c>
      <c r="C97" s="158">
        <v>2016</v>
      </c>
      <c r="D97" s="195">
        <v>3068.85</v>
      </c>
    </row>
    <row r="98" spans="1:4" ht="12.75">
      <c r="A98" s="8" t="s">
        <v>38</v>
      </c>
      <c r="B98" s="193" t="s">
        <v>1250</v>
      </c>
      <c r="C98" s="158">
        <v>2016</v>
      </c>
      <c r="D98" s="195">
        <v>3554.7</v>
      </c>
    </row>
    <row r="99" spans="1:4" ht="12.75">
      <c r="A99" s="8" t="s">
        <v>41</v>
      </c>
      <c r="B99" s="193" t="s">
        <v>1251</v>
      </c>
      <c r="C99" s="158">
        <v>2017</v>
      </c>
      <c r="D99" s="195">
        <v>400</v>
      </c>
    </row>
    <row r="100" spans="1:4" ht="12.75">
      <c r="A100" s="8" t="s">
        <v>44</v>
      </c>
      <c r="B100" s="193" t="s">
        <v>1252</v>
      </c>
      <c r="C100" s="158">
        <v>2017</v>
      </c>
      <c r="D100" s="195">
        <v>1600</v>
      </c>
    </row>
    <row r="101" spans="1:4" ht="12.75">
      <c r="A101" s="8" t="s">
        <v>49</v>
      </c>
      <c r="B101" s="193" t="s">
        <v>1253</v>
      </c>
      <c r="C101" s="158">
        <v>2017</v>
      </c>
      <c r="D101" s="195">
        <v>799.98</v>
      </c>
    </row>
    <row r="102" spans="1:4" ht="12.75">
      <c r="A102" s="8" t="s">
        <v>55</v>
      </c>
      <c r="B102" s="193" t="s">
        <v>1254</v>
      </c>
      <c r="C102" s="158">
        <v>2018</v>
      </c>
      <c r="D102" s="195">
        <v>1500</v>
      </c>
    </row>
    <row r="103" spans="1:4" ht="12.75">
      <c r="A103" s="8" t="s">
        <v>58</v>
      </c>
      <c r="B103" s="193" t="s">
        <v>1255</v>
      </c>
      <c r="C103" s="158">
        <v>2018</v>
      </c>
      <c r="D103" s="195">
        <v>3093</v>
      </c>
    </row>
    <row r="104" spans="1:4" ht="12.75">
      <c r="A104" s="8" t="s">
        <v>77</v>
      </c>
      <c r="B104" s="193" t="s">
        <v>1256</v>
      </c>
      <c r="C104" s="158">
        <v>2019</v>
      </c>
      <c r="D104" s="195">
        <v>4450</v>
      </c>
    </row>
    <row r="105" spans="1:4" ht="12.75">
      <c r="A105" s="8" t="s">
        <v>81</v>
      </c>
      <c r="B105" s="296" t="s">
        <v>1257</v>
      </c>
      <c r="C105" s="208">
        <v>2019</v>
      </c>
      <c r="D105" s="297">
        <v>1040</v>
      </c>
    </row>
    <row r="106" spans="1:4" ht="12.75">
      <c r="A106" s="8" t="s">
        <v>85</v>
      </c>
      <c r="B106" s="179" t="s">
        <v>1258</v>
      </c>
      <c r="C106" s="93">
        <v>2019</v>
      </c>
      <c r="D106" s="210">
        <v>1030</v>
      </c>
    </row>
    <row r="107" spans="1:4" ht="12.75">
      <c r="A107" s="8" t="s">
        <v>88</v>
      </c>
      <c r="B107" s="179" t="s">
        <v>1259</v>
      </c>
      <c r="C107" s="93">
        <v>2019</v>
      </c>
      <c r="D107" s="210">
        <v>2321</v>
      </c>
    </row>
    <row r="108" spans="1:4" ht="12.75">
      <c r="A108" s="8" t="s">
        <v>91</v>
      </c>
      <c r="B108" s="179" t="s">
        <v>1259</v>
      </c>
      <c r="C108" s="93">
        <v>2019</v>
      </c>
      <c r="D108" s="210">
        <v>6536.02</v>
      </c>
    </row>
    <row r="109" spans="1:4" ht="12.75">
      <c r="A109" s="191"/>
      <c r="B109" s="191"/>
      <c r="C109" s="250" t="s">
        <v>163</v>
      </c>
      <c r="D109" s="220">
        <f>SUM(D93:D108)</f>
        <v>31040.85</v>
      </c>
    </row>
    <row r="110" spans="1:4" ht="25.5" customHeight="1">
      <c r="A110" s="362" t="s">
        <v>254</v>
      </c>
      <c r="B110" s="362"/>
      <c r="C110" s="362"/>
      <c r="D110" s="362"/>
    </row>
    <row r="111" spans="1:4" ht="12.75">
      <c r="A111" s="8" t="s">
        <v>13</v>
      </c>
      <c r="B111" s="179" t="s">
        <v>1260</v>
      </c>
      <c r="C111" s="93">
        <v>2016</v>
      </c>
      <c r="D111" s="210">
        <v>1849</v>
      </c>
    </row>
    <row r="112" spans="1:4" ht="12.75">
      <c r="A112" s="8" t="s">
        <v>17</v>
      </c>
      <c r="B112" s="179" t="s">
        <v>1261</v>
      </c>
      <c r="C112" s="93">
        <v>2019</v>
      </c>
      <c r="D112" s="210">
        <v>1400</v>
      </c>
    </row>
    <row r="113" spans="1:4" ht="12.75">
      <c r="A113" s="8" t="s">
        <v>20</v>
      </c>
      <c r="B113" s="179" t="s">
        <v>1262</v>
      </c>
      <c r="C113" s="93">
        <v>2019</v>
      </c>
      <c r="D113" s="210">
        <v>1800</v>
      </c>
    </row>
    <row r="114" spans="1:4" ht="12.75">
      <c r="A114" s="8" t="s">
        <v>24</v>
      </c>
      <c r="B114" s="13" t="s">
        <v>1262</v>
      </c>
      <c r="C114" s="6">
        <v>2019</v>
      </c>
      <c r="D114" s="298">
        <v>1800</v>
      </c>
    </row>
    <row r="115" spans="1:4" ht="12.75">
      <c r="A115" s="191"/>
      <c r="B115" s="191"/>
      <c r="C115" s="250" t="s">
        <v>163</v>
      </c>
      <c r="D115" s="220">
        <f>SUM(D111:D114)</f>
        <v>6849</v>
      </c>
    </row>
    <row r="116" spans="1:4" ht="12.75" customHeight="1">
      <c r="A116" s="362" t="s">
        <v>260</v>
      </c>
      <c r="B116" s="362"/>
      <c r="C116" s="362"/>
      <c r="D116" s="362"/>
    </row>
    <row r="117" spans="1:4" ht="12.75">
      <c r="A117" s="203" t="s">
        <v>13</v>
      </c>
      <c r="B117" s="19" t="s">
        <v>1263</v>
      </c>
      <c r="C117" s="6">
        <v>2016</v>
      </c>
      <c r="D117" s="177">
        <v>1833</v>
      </c>
    </row>
    <row r="118" spans="1:4" ht="12.75">
      <c r="A118" s="203" t="s">
        <v>17</v>
      </c>
      <c r="B118" s="19" t="s">
        <v>1264</v>
      </c>
      <c r="C118" s="6">
        <v>2016</v>
      </c>
      <c r="D118" s="177">
        <v>29800</v>
      </c>
    </row>
    <row r="119" spans="1:4" ht="12.75">
      <c r="A119" s="203" t="s">
        <v>20</v>
      </c>
      <c r="B119" s="19" t="s">
        <v>1263</v>
      </c>
      <c r="C119" s="6">
        <v>2016</v>
      </c>
      <c r="D119" s="177">
        <v>1450</v>
      </c>
    </row>
    <row r="120" spans="1:4" ht="12.75">
      <c r="A120" s="203" t="s">
        <v>24</v>
      </c>
      <c r="B120" s="19" t="s">
        <v>1263</v>
      </c>
      <c r="C120" s="6">
        <v>2017</v>
      </c>
      <c r="D120" s="177">
        <v>1940</v>
      </c>
    </row>
    <row r="121" spans="1:4" ht="12.75">
      <c r="A121" s="203" t="s">
        <v>35</v>
      </c>
      <c r="B121" s="19" t="s">
        <v>1259</v>
      </c>
      <c r="C121" s="6">
        <v>2018</v>
      </c>
      <c r="D121" s="177">
        <v>1649</v>
      </c>
    </row>
    <row r="122" spans="1:4" ht="12.75">
      <c r="A122" s="203" t="s">
        <v>38</v>
      </c>
      <c r="B122" s="19" t="s">
        <v>1265</v>
      </c>
      <c r="C122" s="6">
        <v>2018</v>
      </c>
      <c r="D122" s="177">
        <v>8239</v>
      </c>
    </row>
    <row r="123" spans="1:4" ht="12.75">
      <c r="A123" s="203" t="s">
        <v>41</v>
      </c>
      <c r="B123" s="19" t="s">
        <v>1266</v>
      </c>
      <c r="C123" s="6">
        <v>2019</v>
      </c>
      <c r="D123" s="177">
        <v>3600</v>
      </c>
    </row>
    <row r="124" spans="1:4" ht="12.75">
      <c r="A124" s="191"/>
      <c r="B124" s="191"/>
      <c r="C124" s="284" t="s">
        <v>163</v>
      </c>
      <c r="D124" s="295">
        <f>SUM(D117:D123)</f>
        <v>48511</v>
      </c>
    </row>
    <row r="125" spans="1:4" ht="23.25" customHeight="1">
      <c r="A125" s="362" t="s">
        <v>268</v>
      </c>
      <c r="B125" s="362"/>
      <c r="C125" s="362"/>
      <c r="D125" s="362"/>
    </row>
    <row r="126" spans="1:4" ht="12.75">
      <c r="A126" s="8" t="s">
        <v>13</v>
      </c>
      <c r="B126" s="179" t="s">
        <v>1267</v>
      </c>
      <c r="C126" s="93">
        <v>2015</v>
      </c>
      <c r="D126" s="210">
        <v>6346.8</v>
      </c>
    </row>
    <row r="127" spans="1:4" ht="12.75">
      <c r="A127" s="8" t="s">
        <v>17</v>
      </c>
      <c r="B127" s="179" t="s">
        <v>1268</v>
      </c>
      <c r="C127" s="93">
        <v>2019</v>
      </c>
      <c r="D127" s="210">
        <v>2214</v>
      </c>
    </row>
    <row r="128" spans="1:4" ht="12.75">
      <c r="A128" s="191"/>
      <c r="B128" s="191"/>
      <c r="C128" s="250" t="s">
        <v>163</v>
      </c>
      <c r="D128" s="220">
        <f>SUM(D126:D127)</f>
        <v>8560.8</v>
      </c>
    </row>
    <row r="129" spans="1:4" ht="27.75" customHeight="1">
      <c r="A129" s="362" t="s">
        <v>276</v>
      </c>
      <c r="B129" s="362"/>
      <c r="C129" s="362"/>
      <c r="D129" s="362"/>
    </row>
    <row r="130" spans="1:4" ht="12.75">
      <c r="A130" s="6" t="s">
        <v>13</v>
      </c>
      <c r="B130" s="19" t="s">
        <v>1269</v>
      </c>
      <c r="C130" s="6">
        <v>2015</v>
      </c>
      <c r="D130" s="299">
        <v>2035.51</v>
      </c>
    </row>
    <row r="131" spans="1:4" ht="12.75">
      <c r="A131" s="6" t="s">
        <v>17</v>
      </c>
      <c r="B131" s="19" t="s">
        <v>1270</v>
      </c>
      <c r="C131" s="6">
        <v>2017</v>
      </c>
      <c r="D131" s="299">
        <v>2320.03</v>
      </c>
    </row>
    <row r="132" spans="1:4" ht="12.75">
      <c r="A132" s="6" t="s">
        <v>20</v>
      </c>
      <c r="B132" s="19" t="s">
        <v>1271</v>
      </c>
      <c r="C132" s="6">
        <v>2017</v>
      </c>
      <c r="D132" s="299">
        <v>1979.99</v>
      </c>
    </row>
    <row r="133" spans="1:4" ht="12.75">
      <c r="A133" s="6" t="s">
        <v>24</v>
      </c>
      <c r="B133" s="19" t="s">
        <v>1272</v>
      </c>
      <c r="C133" s="6">
        <v>2018</v>
      </c>
      <c r="D133" s="299">
        <v>1950</v>
      </c>
    </row>
    <row r="134" spans="1:4" ht="12.75">
      <c r="A134" s="6" t="s">
        <v>35</v>
      </c>
      <c r="B134" s="19" t="s">
        <v>1273</v>
      </c>
      <c r="C134" s="6">
        <v>2018</v>
      </c>
      <c r="D134" s="299">
        <v>4071</v>
      </c>
    </row>
    <row r="135" spans="1:4" ht="12.75">
      <c r="A135" s="6" t="s">
        <v>38</v>
      </c>
      <c r="B135" s="51" t="s">
        <v>1270</v>
      </c>
      <c r="C135" s="211">
        <v>2019</v>
      </c>
      <c r="D135" s="221">
        <v>300</v>
      </c>
    </row>
    <row r="136" spans="1:4" ht="12.75">
      <c r="A136" s="6" t="s">
        <v>41</v>
      </c>
      <c r="B136" s="51" t="s">
        <v>1274</v>
      </c>
      <c r="C136" s="211">
        <v>2019</v>
      </c>
      <c r="D136" s="221">
        <v>8118</v>
      </c>
    </row>
    <row r="137" spans="1:4" ht="12.75">
      <c r="A137" s="6" t="s">
        <v>44</v>
      </c>
      <c r="B137" s="51" t="s">
        <v>1268</v>
      </c>
      <c r="C137" s="211">
        <v>2019</v>
      </c>
      <c r="D137" s="221">
        <v>2214</v>
      </c>
    </row>
    <row r="138" spans="1:4" ht="12.75">
      <c r="A138" s="6" t="s">
        <v>49</v>
      </c>
      <c r="B138" s="51" t="s">
        <v>1275</v>
      </c>
      <c r="C138" s="211">
        <v>2019</v>
      </c>
      <c r="D138" s="221">
        <v>8708.4</v>
      </c>
    </row>
    <row r="139" spans="1:4" ht="12.75">
      <c r="A139" s="6" t="s">
        <v>55</v>
      </c>
      <c r="B139" s="51" t="s">
        <v>1257</v>
      </c>
      <c r="C139" s="211">
        <v>2019</v>
      </c>
      <c r="D139" s="224">
        <v>2214</v>
      </c>
    </row>
    <row r="140" spans="1:4" ht="12.75">
      <c r="A140" s="6" t="s">
        <v>58</v>
      </c>
      <c r="B140" s="51" t="s">
        <v>1270</v>
      </c>
      <c r="C140" s="300">
        <v>2019</v>
      </c>
      <c r="D140" s="221">
        <v>553.5</v>
      </c>
    </row>
    <row r="141" spans="1:4" ht="12.75">
      <c r="A141" s="191"/>
      <c r="B141" s="191"/>
      <c r="C141" s="301" t="s">
        <v>163</v>
      </c>
      <c r="D141" s="213">
        <f>SUM(D130:D140)</f>
        <v>34464.43</v>
      </c>
    </row>
    <row r="142" spans="1:4" ht="12.75" customHeight="1">
      <c r="A142" s="362" t="s">
        <v>289</v>
      </c>
      <c r="B142" s="362"/>
      <c r="C142" s="362"/>
      <c r="D142" s="362"/>
    </row>
    <row r="143" spans="1:4" ht="12.75">
      <c r="A143" s="8" t="s">
        <v>13</v>
      </c>
      <c r="B143" s="13" t="s">
        <v>1276</v>
      </c>
      <c r="C143" s="6">
        <v>2016</v>
      </c>
      <c r="D143" s="298">
        <v>3499.01</v>
      </c>
    </row>
    <row r="144" spans="1:4" ht="12.75">
      <c r="A144" s="8" t="s">
        <v>17</v>
      </c>
      <c r="B144" s="302" t="s">
        <v>1277</v>
      </c>
      <c r="C144" s="156">
        <v>2018</v>
      </c>
      <c r="D144" s="303">
        <v>4600</v>
      </c>
    </row>
    <row r="145" spans="1:4" ht="12.75">
      <c r="A145" s="8" t="s">
        <v>20</v>
      </c>
      <c r="B145" s="193" t="s">
        <v>1278</v>
      </c>
      <c r="C145" s="158">
        <v>2018</v>
      </c>
      <c r="D145" s="195">
        <v>3799</v>
      </c>
    </row>
    <row r="146" spans="1:4" ht="12.75">
      <c r="A146" s="8" t="s">
        <v>24</v>
      </c>
      <c r="B146" s="193" t="s">
        <v>1279</v>
      </c>
      <c r="C146" s="158">
        <v>2019</v>
      </c>
      <c r="D146" s="195">
        <v>4428</v>
      </c>
    </row>
    <row r="147" spans="1:4" ht="12.75">
      <c r="A147" s="191"/>
      <c r="B147" s="191"/>
      <c r="C147" s="250" t="s">
        <v>163</v>
      </c>
      <c r="D147" s="220">
        <f>SUM(D143:D146)</f>
        <v>16326.01</v>
      </c>
    </row>
    <row r="148" spans="1:4" ht="27" customHeight="1">
      <c r="A148" s="362" t="s">
        <v>295</v>
      </c>
      <c r="B148" s="362"/>
      <c r="C148" s="362"/>
      <c r="D148" s="362"/>
    </row>
    <row r="149" spans="1:4" ht="12.75">
      <c r="A149" s="8" t="s">
        <v>13</v>
      </c>
      <c r="B149" s="179" t="s">
        <v>1280</v>
      </c>
      <c r="C149" s="93">
        <v>2016</v>
      </c>
      <c r="D149" s="210">
        <v>479</v>
      </c>
    </row>
    <row r="150" spans="1:4" ht="12.75">
      <c r="A150" s="8" t="s">
        <v>17</v>
      </c>
      <c r="B150" s="179" t="s">
        <v>1281</v>
      </c>
      <c r="C150" s="93">
        <v>2017</v>
      </c>
      <c r="D150" s="210">
        <v>2395.43</v>
      </c>
    </row>
    <row r="151" spans="1:4" ht="12.75">
      <c r="A151" s="8" t="s">
        <v>20</v>
      </c>
      <c r="B151" s="179" t="s">
        <v>1282</v>
      </c>
      <c r="C151" s="93">
        <v>2017</v>
      </c>
      <c r="D151" s="210">
        <v>1558</v>
      </c>
    </row>
    <row r="152" spans="1:4" ht="12.75">
      <c r="A152" s="8" t="s">
        <v>24</v>
      </c>
      <c r="B152" s="179" t="s">
        <v>1283</v>
      </c>
      <c r="C152" s="93">
        <v>2017</v>
      </c>
      <c r="D152" s="210">
        <v>1500</v>
      </c>
    </row>
    <row r="153" spans="1:4" ht="12.75">
      <c r="A153" s="8" t="s">
        <v>35</v>
      </c>
      <c r="B153" s="179" t="s">
        <v>1284</v>
      </c>
      <c r="C153" s="93">
        <v>2018</v>
      </c>
      <c r="D153" s="210">
        <v>680</v>
      </c>
    </row>
    <row r="154" spans="1:4" ht="12.75">
      <c r="A154" s="8" t="s">
        <v>38</v>
      </c>
      <c r="B154" s="179" t="s">
        <v>1285</v>
      </c>
      <c r="C154" s="93">
        <v>2018</v>
      </c>
      <c r="D154" s="210">
        <v>8455.12</v>
      </c>
    </row>
    <row r="155" spans="1:4" ht="12.75">
      <c r="A155" s="8" t="s">
        <v>41</v>
      </c>
      <c r="B155" s="179" t="s">
        <v>1286</v>
      </c>
      <c r="C155" s="93">
        <v>2019</v>
      </c>
      <c r="D155" s="210">
        <v>4428</v>
      </c>
    </row>
    <row r="156" spans="1:4" ht="12.75">
      <c r="A156" s="8" t="s">
        <v>44</v>
      </c>
      <c r="B156" s="179" t="s">
        <v>1287</v>
      </c>
      <c r="C156" s="93">
        <v>2019</v>
      </c>
      <c r="D156" s="210">
        <v>8118</v>
      </c>
    </row>
    <row r="157" spans="1:4" ht="12.75">
      <c r="A157" s="191"/>
      <c r="B157" s="191"/>
      <c r="C157" s="250" t="s">
        <v>163</v>
      </c>
      <c r="D157" s="220">
        <f>SUM(D149:D156)</f>
        <v>27613.550000000003</v>
      </c>
    </row>
    <row r="158" spans="1:4" ht="24.75" customHeight="1">
      <c r="A158" s="362" t="s">
        <v>306</v>
      </c>
      <c r="B158" s="362"/>
      <c r="C158" s="362"/>
      <c r="D158" s="362"/>
    </row>
    <row r="159" spans="1:4" ht="12.75">
      <c r="A159" s="8" t="s">
        <v>13</v>
      </c>
      <c r="B159" s="193" t="s">
        <v>1288</v>
      </c>
      <c r="C159" s="158">
        <v>2015</v>
      </c>
      <c r="D159" s="195">
        <v>2000</v>
      </c>
    </row>
    <row r="160" spans="1:4" ht="12.75">
      <c r="A160" s="8" t="s">
        <v>17</v>
      </c>
      <c r="B160" s="193" t="s">
        <v>1289</v>
      </c>
      <c r="C160" s="158">
        <v>2015</v>
      </c>
      <c r="D160" s="195">
        <v>1299</v>
      </c>
    </row>
    <row r="161" spans="1:4" ht="12.75">
      <c r="A161" s="8" t="s">
        <v>20</v>
      </c>
      <c r="B161" s="193" t="s">
        <v>1290</v>
      </c>
      <c r="C161" s="158">
        <v>2018</v>
      </c>
      <c r="D161" s="195">
        <v>2485.01</v>
      </c>
    </row>
    <row r="162" spans="1:4" ht="12.75">
      <c r="A162" s="8" t="s">
        <v>24</v>
      </c>
      <c r="B162" s="193" t="s">
        <v>1291</v>
      </c>
      <c r="C162" s="158">
        <v>2016</v>
      </c>
      <c r="D162" s="195">
        <v>2500</v>
      </c>
    </row>
    <row r="163" spans="1:4" ht="12.75">
      <c r="A163" s="8" t="s">
        <v>35</v>
      </c>
      <c r="B163" s="193" t="s">
        <v>1291</v>
      </c>
      <c r="C163" s="158">
        <v>2015</v>
      </c>
      <c r="D163" s="195">
        <v>1650</v>
      </c>
    </row>
    <row r="164" spans="1:4" ht="12.75">
      <c r="A164" s="8" t="s">
        <v>38</v>
      </c>
      <c r="B164" s="193" t="s">
        <v>1268</v>
      </c>
      <c r="C164" s="158">
        <v>2016</v>
      </c>
      <c r="D164" s="195">
        <v>2500</v>
      </c>
    </row>
    <row r="165" spans="1:4" ht="12.75">
      <c r="A165" s="8" t="s">
        <v>41</v>
      </c>
      <c r="B165" s="193" t="s">
        <v>1291</v>
      </c>
      <c r="C165" s="158">
        <v>2015</v>
      </c>
      <c r="D165" s="195">
        <v>1380</v>
      </c>
    </row>
    <row r="166" spans="1:4" ht="12.75">
      <c r="A166" s="8" t="s">
        <v>44</v>
      </c>
      <c r="B166" s="193" t="s">
        <v>1291</v>
      </c>
      <c r="C166" s="158">
        <v>2015</v>
      </c>
      <c r="D166" s="195">
        <v>2850</v>
      </c>
    </row>
    <row r="167" spans="1:4" ht="12.75">
      <c r="A167" s="8" t="s">
        <v>49</v>
      </c>
      <c r="B167" s="193" t="s">
        <v>1292</v>
      </c>
      <c r="C167" s="158">
        <v>2018</v>
      </c>
      <c r="D167" s="195">
        <v>1033.2</v>
      </c>
    </row>
    <row r="168" spans="1:4" ht="12.75">
      <c r="A168" s="191"/>
      <c r="B168" s="191"/>
      <c r="C168" s="250" t="s">
        <v>163</v>
      </c>
      <c r="D168" s="220">
        <f>SUM(D159:D167)</f>
        <v>17697.210000000003</v>
      </c>
    </row>
    <row r="169" spans="1:4" ht="26.25" customHeight="1">
      <c r="A169" s="362" t="s">
        <v>337</v>
      </c>
      <c r="B169" s="362"/>
      <c r="C169" s="362"/>
      <c r="D169" s="362"/>
    </row>
    <row r="170" spans="1:4" ht="12.75">
      <c r="A170" s="8" t="s">
        <v>13</v>
      </c>
      <c r="B170" s="193" t="s">
        <v>1293</v>
      </c>
      <c r="C170" s="158">
        <v>2016</v>
      </c>
      <c r="D170" s="195">
        <v>3400</v>
      </c>
    </row>
    <row r="171" spans="1:4" ht="12.75">
      <c r="A171" s="8" t="s">
        <v>17</v>
      </c>
      <c r="B171" s="193" t="s">
        <v>1294</v>
      </c>
      <c r="C171" s="158">
        <v>2015</v>
      </c>
      <c r="D171" s="195">
        <v>2299.01</v>
      </c>
    </row>
    <row r="172" spans="1:4" ht="12.75">
      <c r="A172" s="191"/>
      <c r="B172" s="191"/>
      <c r="C172" s="250" t="s">
        <v>163</v>
      </c>
      <c r="D172" s="220">
        <f>SUM(D170:D171)</f>
        <v>5699.01</v>
      </c>
    </row>
    <row r="173" spans="1:4" ht="24" customHeight="1">
      <c r="A173" s="362" t="s">
        <v>355</v>
      </c>
      <c r="B173" s="362"/>
      <c r="C173" s="362"/>
      <c r="D173" s="362"/>
    </row>
    <row r="174" spans="1:4" ht="12.75">
      <c r="A174" s="6" t="s">
        <v>13</v>
      </c>
      <c r="B174" s="13" t="s">
        <v>1295</v>
      </c>
      <c r="C174" s="6">
        <v>2017</v>
      </c>
      <c r="D174" s="304">
        <v>2540</v>
      </c>
    </row>
    <row r="175" spans="1:4" ht="12.75">
      <c r="A175" s="6" t="s">
        <v>17</v>
      </c>
      <c r="B175" s="13" t="s">
        <v>1296</v>
      </c>
      <c r="C175" s="6">
        <v>2018</v>
      </c>
      <c r="D175" s="304">
        <v>3300.01</v>
      </c>
    </row>
    <row r="176" spans="1:4" ht="12.75">
      <c r="A176" s="6" t="s">
        <v>20</v>
      </c>
      <c r="B176" s="13" t="s">
        <v>1297</v>
      </c>
      <c r="C176" s="6">
        <v>2018</v>
      </c>
      <c r="D176" s="304">
        <v>3300</v>
      </c>
    </row>
    <row r="177" spans="1:4" ht="12.75">
      <c r="A177" s="6" t="s">
        <v>24</v>
      </c>
      <c r="B177" s="13" t="s">
        <v>1298</v>
      </c>
      <c r="C177" s="6">
        <v>2019</v>
      </c>
      <c r="D177" s="304">
        <v>1199</v>
      </c>
    </row>
    <row r="178" spans="1:4" ht="12.75">
      <c r="A178" s="6" t="s">
        <v>35</v>
      </c>
      <c r="B178" s="13" t="s">
        <v>1299</v>
      </c>
      <c r="C178" s="22">
        <v>2018</v>
      </c>
      <c r="D178" s="305">
        <v>340</v>
      </c>
    </row>
    <row r="179" spans="1:4" ht="12.75">
      <c r="A179" s="6" t="s">
        <v>38</v>
      </c>
      <c r="B179" s="13" t="s">
        <v>1300</v>
      </c>
      <c r="C179" s="22">
        <v>2018</v>
      </c>
      <c r="D179" s="305">
        <v>38480</v>
      </c>
    </row>
    <row r="180" spans="1:4" ht="12.75">
      <c r="A180" s="6" t="s">
        <v>41</v>
      </c>
      <c r="B180" s="13" t="s">
        <v>1301</v>
      </c>
      <c r="C180" s="22">
        <v>2019</v>
      </c>
      <c r="D180" s="305">
        <v>4428</v>
      </c>
    </row>
    <row r="181" spans="1:4" ht="12.75">
      <c r="A181" s="191"/>
      <c r="B181" s="191"/>
      <c r="C181" s="250" t="s">
        <v>163</v>
      </c>
      <c r="D181" s="220">
        <f>SUM(D174:D180)</f>
        <v>53587.01</v>
      </c>
    </row>
    <row r="182" spans="1:4" ht="25.5" customHeight="1">
      <c r="A182" s="362" t="s">
        <v>360</v>
      </c>
      <c r="B182" s="362"/>
      <c r="C182" s="362"/>
      <c r="D182" s="362"/>
    </row>
    <row r="183" spans="1:4" ht="12.75">
      <c r="A183" s="36" t="s">
        <v>13</v>
      </c>
      <c r="B183" s="160" t="s">
        <v>1302</v>
      </c>
      <c r="C183" s="161">
        <v>2018</v>
      </c>
      <c r="D183" s="233">
        <v>1400</v>
      </c>
    </row>
    <row r="184" spans="1:4" ht="12.75">
      <c r="A184" s="36" t="s">
        <v>17</v>
      </c>
      <c r="B184" s="142" t="s">
        <v>1303</v>
      </c>
      <c r="C184" s="161">
        <v>2015</v>
      </c>
      <c r="D184" s="233">
        <v>29028</v>
      </c>
    </row>
    <row r="185" spans="1:4" ht="12.75">
      <c r="A185" s="36" t="s">
        <v>20</v>
      </c>
      <c r="B185" s="235" t="s">
        <v>1304</v>
      </c>
      <c r="C185" s="236">
        <v>2015</v>
      </c>
      <c r="D185" s="237">
        <v>2299</v>
      </c>
    </row>
    <row r="186" spans="1:4" ht="12.75">
      <c r="A186" s="36" t="s">
        <v>24</v>
      </c>
      <c r="B186" s="142" t="s">
        <v>1305</v>
      </c>
      <c r="C186" s="236">
        <v>2015</v>
      </c>
      <c r="D186" s="237">
        <v>2299</v>
      </c>
    </row>
    <row r="187" spans="1:4" ht="12.75">
      <c r="A187" s="36" t="s">
        <v>35</v>
      </c>
      <c r="B187" s="142" t="s">
        <v>1306</v>
      </c>
      <c r="C187" s="34">
        <v>2018</v>
      </c>
      <c r="D187" s="238">
        <v>2699.99</v>
      </c>
    </row>
    <row r="188" spans="1:4" ht="12.75">
      <c r="A188" s="36" t="s">
        <v>38</v>
      </c>
      <c r="B188" s="306" t="s">
        <v>1307</v>
      </c>
      <c r="C188" s="241">
        <v>2018</v>
      </c>
      <c r="D188" s="242">
        <v>1999</v>
      </c>
    </row>
    <row r="189" spans="1:4" ht="12.75">
      <c r="A189" s="36" t="s">
        <v>41</v>
      </c>
      <c r="B189" s="142" t="s">
        <v>1308</v>
      </c>
      <c r="C189" s="236">
        <v>2019</v>
      </c>
      <c r="D189" s="237">
        <v>2500</v>
      </c>
    </row>
    <row r="190" spans="1:4" ht="12.75">
      <c r="A190" s="89"/>
      <c r="B190" s="247" t="s">
        <v>0</v>
      </c>
      <c r="C190" s="144" t="s">
        <v>163</v>
      </c>
      <c r="D190" s="307">
        <f>SUM(D183:D189)</f>
        <v>42224.99</v>
      </c>
    </row>
    <row r="191" spans="1:4" ht="24.75" customHeight="1">
      <c r="A191" s="362" t="s">
        <v>375</v>
      </c>
      <c r="B191" s="362"/>
      <c r="C191" s="362"/>
      <c r="D191" s="362"/>
    </row>
    <row r="192" spans="1:4" ht="12.75">
      <c r="A192" s="8" t="s">
        <v>13</v>
      </c>
      <c r="B192" s="13" t="s">
        <v>1309</v>
      </c>
      <c r="C192" s="6">
        <v>2015</v>
      </c>
      <c r="D192" s="20">
        <v>1625.2</v>
      </c>
    </row>
    <row r="193" spans="1:4" ht="12.75">
      <c r="A193" s="8" t="s">
        <v>17</v>
      </c>
      <c r="B193" s="13" t="s">
        <v>1310</v>
      </c>
      <c r="C193" s="6">
        <v>2016</v>
      </c>
      <c r="D193" s="20">
        <v>1200</v>
      </c>
    </row>
    <row r="194" spans="1:4" ht="12.75">
      <c r="A194" s="8" t="s">
        <v>20</v>
      </c>
      <c r="B194" s="13" t="s">
        <v>1310</v>
      </c>
      <c r="C194" s="6">
        <v>2016</v>
      </c>
      <c r="D194" s="20">
        <v>1200</v>
      </c>
    </row>
    <row r="195" spans="1:4" ht="12.75">
      <c r="A195" s="8" t="s">
        <v>24</v>
      </c>
      <c r="B195" s="13" t="s">
        <v>1311</v>
      </c>
      <c r="C195" s="6">
        <v>2016</v>
      </c>
      <c r="D195" s="20">
        <v>1520.33</v>
      </c>
    </row>
    <row r="196" spans="1:4" ht="12.75">
      <c r="A196" s="8" t="s">
        <v>35</v>
      </c>
      <c r="B196" s="13" t="s">
        <v>1209</v>
      </c>
      <c r="C196" s="6">
        <v>2016</v>
      </c>
      <c r="D196" s="20">
        <v>1886.18</v>
      </c>
    </row>
    <row r="197" spans="1:4" ht="12.75">
      <c r="A197" s="8" t="s">
        <v>38</v>
      </c>
      <c r="B197" s="13" t="s">
        <v>1310</v>
      </c>
      <c r="C197" s="6">
        <v>2016</v>
      </c>
      <c r="D197" s="20">
        <v>1200</v>
      </c>
    </row>
    <row r="198" spans="1:4" ht="12.75">
      <c r="A198" s="8" t="s">
        <v>41</v>
      </c>
      <c r="B198" s="13" t="s">
        <v>1312</v>
      </c>
      <c r="C198" s="6">
        <v>2017</v>
      </c>
      <c r="D198" s="20">
        <v>2100</v>
      </c>
    </row>
    <row r="199" spans="1:4" ht="12.75">
      <c r="A199" s="8" t="s">
        <v>44</v>
      </c>
      <c r="B199" s="13" t="s">
        <v>1291</v>
      </c>
      <c r="C199" s="6">
        <v>2017</v>
      </c>
      <c r="D199" s="20">
        <v>6030.53</v>
      </c>
    </row>
    <row r="200" spans="1:4" ht="12.75">
      <c r="A200" s="8" t="s">
        <v>49</v>
      </c>
      <c r="B200" s="13" t="s">
        <v>1313</v>
      </c>
      <c r="C200" s="6">
        <v>2017</v>
      </c>
      <c r="D200" s="20">
        <v>2253.73</v>
      </c>
    </row>
    <row r="201" spans="1:4" ht="12.75">
      <c r="A201" s="8" t="s">
        <v>55</v>
      </c>
      <c r="B201" s="13" t="s">
        <v>1314</v>
      </c>
      <c r="C201" s="6">
        <v>2017</v>
      </c>
      <c r="D201" s="20">
        <v>711.11</v>
      </c>
    </row>
    <row r="202" spans="1:4" ht="12.75">
      <c r="A202" s="8" t="s">
        <v>58</v>
      </c>
      <c r="B202" s="13" t="s">
        <v>1263</v>
      </c>
      <c r="C202" s="6">
        <v>2018</v>
      </c>
      <c r="D202" s="20">
        <v>3440.96</v>
      </c>
    </row>
    <row r="203" spans="1:4" ht="12.75">
      <c r="A203" s="8" t="s">
        <v>77</v>
      </c>
      <c r="B203" s="19" t="s">
        <v>1315</v>
      </c>
      <c r="C203" s="6">
        <v>2018</v>
      </c>
      <c r="D203" s="20">
        <v>1599</v>
      </c>
    </row>
    <row r="204" spans="1:4" ht="12.75">
      <c r="A204" s="8" t="s">
        <v>81</v>
      </c>
      <c r="B204" s="19" t="s">
        <v>1316</v>
      </c>
      <c r="C204" s="6">
        <v>2018</v>
      </c>
      <c r="D204" s="20">
        <v>7787</v>
      </c>
    </row>
    <row r="205" spans="1:4" ht="12.75">
      <c r="A205" s="191"/>
      <c r="B205" s="191"/>
      <c r="C205" s="250" t="s">
        <v>163</v>
      </c>
      <c r="D205" s="251">
        <f>SUM(D192:D204)</f>
        <v>32554.039999999997</v>
      </c>
    </row>
    <row r="206" spans="1:4" ht="12.75" customHeight="1">
      <c r="A206" s="362" t="s">
        <v>410</v>
      </c>
      <c r="B206" s="362"/>
      <c r="C206" s="362"/>
      <c r="D206" s="362"/>
    </row>
    <row r="207" spans="1:4" ht="12.75">
      <c r="A207" s="8" t="s">
        <v>13</v>
      </c>
      <c r="B207" s="193" t="s">
        <v>1257</v>
      </c>
      <c r="C207" s="158">
        <v>2018</v>
      </c>
      <c r="D207" s="195">
        <v>647.1</v>
      </c>
    </row>
    <row r="208" spans="1:4" ht="12.75">
      <c r="A208" s="191"/>
      <c r="B208" s="191"/>
      <c r="C208" s="250" t="s">
        <v>163</v>
      </c>
      <c r="D208" s="220">
        <f>SUM(D207:D207)</f>
        <v>647.1</v>
      </c>
    </row>
    <row r="209" spans="1:4" ht="24" customHeight="1">
      <c r="A209" s="362" t="s">
        <v>419</v>
      </c>
      <c r="B209" s="362"/>
      <c r="C209" s="362"/>
      <c r="D209" s="362"/>
    </row>
    <row r="210" spans="1:4" ht="12.75">
      <c r="A210" s="70" t="s">
        <v>13</v>
      </c>
      <c r="B210" s="193" t="s">
        <v>1317</v>
      </c>
      <c r="C210" s="158">
        <v>2017</v>
      </c>
      <c r="D210" s="159">
        <v>2400</v>
      </c>
    </row>
    <row r="211" spans="1:4" ht="12.75">
      <c r="A211" s="8" t="s">
        <v>17</v>
      </c>
      <c r="B211" s="193" t="s">
        <v>1317</v>
      </c>
      <c r="C211" s="158">
        <v>2017</v>
      </c>
      <c r="D211" s="159">
        <v>2400</v>
      </c>
    </row>
    <row r="212" spans="1:4" ht="12.75">
      <c r="A212" s="8" t="s">
        <v>20</v>
      </c>
      <c r="B212" s="193" t="s">
        <v>1318</v>
      </c>
      <c r="C212" s="158">
        <v>2017</v>
      </c>
      <c r="D212" s="159">
        <v>3495</v>
      </c>
    </row>
    <row r="213" spans="1:4" ht="12.75">
      <c r="A213" s="8" t="s">
        <v>24</v>
      </c>
      <c r="B213" s="193" t="s">
        <v>1319</v>
      </c>
      <c r="C213" s="158">
        <v>2015</v>
      </c>
      <c r="D213" s="159">
        <v>1998</v>
      </c>
    </row>
    <row r="214" spans="1:4" ht="12.75">
      <c r="A214" s="8" t="s">
        <v>35</v>
      </c>
      <c r="B214" s="193" t="s">
        <v>1320</v>
      </c>
      <c r="C214" s="158">
        <v>2015</v>
      </c>
      <c r="D214" s="159">
        <v>2080</v>
      </c>
    </row>
    <row r="215" spans="1:4" ht="12.75">
      <c r="A215" s="8">
        <v>6</v>
      </c>
      <c r="B215" s="193" t="s">
        <v>1321</v>
      </c>
      <c r="C215" s="158">
        <v>2018</v>
      </c>
      <c r="D215" s="159">
        <v>1495</v>
      </c>
    </row>
    <row r="216" spans="1:4" ht="12.75">
      <c r="A216" s="191"/>
      <c r="B216" s="191"/>
      <c r="C216" s="284" t="s">
        <v>163</v>
      </c>
      <c r="D216" s="285">
        <f>SUM(D210:D215)</f>
        <v>13868</v>
      </c>
    </row>
    <row r="217" spans="1:4" ht="12.75" customHeight="1">
      <c r="A217" s="362" t="s">
        <v>428</v>
      </c>
      <c r="B217" s="362"/>
      <c r="C217" s="362"/>
      <c r="D217" s="362"/>
    </row>
    <row r="218" spans="1:4" ht="12.75">
      <c r="A218" s="6" t="s">
        <v>13</v>
      </c>
      <c r="B218" s="308" t="s">
        <v>1322</v>
      </c>
      <c r="C218" s="211">
        <v>2016</v>
      </c>
      <c r="D218" s="309">
        <v>1500</v>
      </c>
    </row>
    <row r="219" spans="1:4" ht="12.75">
      <c r="A219" s="6" t="s">
        <v>17</v>
      </c>
      <c r="B219" s="308" t="s">
        <v>1322</v>
      </c>
      <c r="C219" s="211">
        <v>2016</v>
      </c>
      <c r="D219" s="309">
        <v>1500</v>
      </c>
    </row>
    <row r="220" spans="1:4" ht="12.75">
      <c r="A220" s="6" t="s">
        <v>20</v>
      </c>
      <c r="B220" s="308" t="s">
        <v>1323</v>
      </c>
      <c r="C220" s="211">
        <v>2016</v>
      </c>
      <c r="D220" s="309">
        <v>200</v>
      </c>
    </row>
    <row r="221" spans="1:4" ht="12.75">
      <c r="A221" s="6" t="s">
        <v>24</v>
      </c>
      <c r="B221" s="308" t="s">
        <v>1323</v>
      </c>
      <c r="C221" s="211">
        <v>2016</v>
      </c>
      <c r="D221" s="309">
        <v>200</v>
      </c>
    </row>
    <row r="222" spans="1:4" ht="12.75">
      <c r="A222" s="6" t="s">
        <v>35</v>
      </c>
      <c r="B222" s="308" t="s">
        <v>1323</v>
      </c>
      <c r="C222" s="211">
        <v>2016</v>
      </c>
      <c r="D222" s="309">
        <v>200</v>
      </c>
    </row>
    <row r="223" spans="1:4" ht="12.75">
      <c r="A223" s="6" t="s">
        <v>38</v>
      </c>
      <c r="B223" s="308" t="s">
        <v>1323</v>
      </c>
      <c r="C223" s="211">
        <v>2016</v>
      </c>
      <c r="D223" s="309">
        <v>200</v>
      </c>
    </row>
    <row r="224" spans="1:4" ht="12.75">
      <c r="A224" s="6" t="s">
        <v>41</v>
      </c>
      <c r="B224" s="308" t="s">
        <v>1323</v>
      </c>
      <c r="C224" s="211">
        <v>2016</v>
      </c>
      <c r="D224" s="309">
        <v>200</v>
      </c>
    </row>
    <row r="225" spans="1:4" ht="12.75">
      <c r="A225" s="6" t="s">
        <v>44</v>
      </c>
      <c r="B225" s="308" t="s">
        <v>1323</v>
      </c>
      <c r="C225" s="211">
        <v>2016</v>
      </c>
      <c r="D225" s="309">
        <v>200</v>
      </c>
    </row>
    <row r="226" spans="1:4" ht="12.75">
      <c r="A226" s="6" t="s">
        <v>49</v>
      </c>
      <c r="B226" s="308" t="s">
        <v>1323</v>
      </c>
      <c r="C226" s="211">
        <v>2016</v>
      </c>
      <c r="D226" s="309">
        <v>200</v>
      </c>
    </row>
    <row r="227" spans="1:4" ht="12.75">
      <c r="A227" s="6" t="s">
        <v>55</v>
      </c>
      <c r="B227" s="308" t="s">
        <v>1323</v>
      </c>
      <c r="C227" s="211">
        <v>2016</v>
      </c>
      <c r="D227" s="309">
        <v>200</v>
      </c>
    </row>
    <row r="228" spans="1:4" ht="12.75">
      <c r="A228" s="6" t="s">
        <v>58</v>
      </c>
      <c r="B228" s="308" t="s">
        <v>1323</v>
      </c>
      <c r="C228" s="211">
        <v>2016</v>
      </c>
      <c r="D228" s="309">
        <v>200</v>
      </c>
    </row>
    <row r="229" spans="1:4" ht="12.75">
      <c r="A229" s="6" t="s">
        <v>77</v>
      </c>
      <c r="B229" s="308" t="s">
        <v>1323</v>
      </c>
      <c r="C229" s="211">
        <v>2016</v>
      </c>
      <c r="D229" s="309">
        <v>200</v>
      </c>
    </row>
    <row r="230" spans="1:4" ht="12.75">
      <c r="A230" s="6" t="s">
        <v>81</v>
      </c>
      <c r="B230" s="308" t="s">
        <v>1323</v>
      </c>
      <c r="C230" s="211">
        <v>2016</v>
      </c>
      <c r="D230" s="309">
        <v>200</v>
      </c>
    </row>
    <row r="231" spans="1:4" ht="12.75">
      <c r="A231" s="6" t="s">
        <v>85</v>
      </c>
      <c r="B231" s="308" t="s">
        <v>1323</v>
      </c>
      <c r="C231" s="211">
        <v>2016</v>
      </c>
      <c r="D231" s="309">
        <v>200</v>
      </c>
    </row>
    <row r="232" spans="1:4" ht="12.75">
      <c r="A232" s="6" t="s">
        <v>88</v>
      </c>
      <c r="B232" s="308" t="s">
        <v>1323</v>
      </c>
      <c r="C232" s="211">
        <v>2016</v>
      </c>
      <c r="D232" s="309">
        <v>200</v>
      </c>
    </row>
    <row r="233" spans="1:4" ht="12.75">
      <c r="A233" s="6" t="s">
        <v>91</v>
      </c>
      <c r="B233" s="308" t="s">
        <v>1323</v>
      </c>
      <c r="C233" s="211">
        <v>2016</v>
      </c>
      <c r="D233" s="309">
        <v>200</v>
      </c>
    </row>
    <row r="234" spans="1:4" ht="12.75">
      <c r="A234" s="6" t="s">
        <v>93</v>
      </c>
      <c r="B234" s="308" t="s">
        <v>1323</v>
      </c>
      <c r="C234" s="211">
        <v>2016</v>
      </c>
      <c r="D234" s="309">
        <v>200</v>
      </c>
    </row>
    <row r="235" spans="1:4" ht="12.75">
      <c r="A235" s="6" t="s">
        <v>95</v>
      </c>
      <c r="B235" s="308" t="s">
        <v>1323</v>
      </c>
      <c r="C235" s="211">
        <v>2016</v>
      </c>
      <c r="D235" s="309">
        <v>200</v>
      </c>
    </row>
    <row r="236" spans="1:4" ht="12.75">
      <c r="A236" s="6" t="s">
        <v>97</v>
      </c>
      <c r="B236" s="308" t="s">
        <v>1323</v>
      </c>
      <c r="C236" s="211">
        <v>2016</v>
      </c>
      <c r="D236" s="309">
        <v>200</v>
      </c>
    </row>
    <row r="237" spans="1:4" ht="12.75">
      <c r="A237" s="6" t="s">
        <v>100</v>
      </c>
      <c r="B237" s="308" t="s">
        <v>1323</v>
      </c>
      <c r="C237" s="211">
        <v>2016</v>
      </c>
      <c r="D237" s="309">
        <v>200</v>
      </c>
    </row>
    <row r="238" spans="1:4" ht="12.75">
      <c r="A238" s="6" t="s">
        <v>103</v>
      </c>
      <c r="B238" s="308" t="s">
        <v>1323</v>
      </c>
      <c r="C238" s="211">
        <v>2016</v>
      </c>
      <c r="D238" s="309">
        <v>200</v>
      </c>
    </row>
    <row r="239" spans="1:4" ht="12.75">
      <c r="A239" s="6" t="s">
        <v>106</v>
      </c>
      <c r="B239" s="308" t="s">
        <v>1323</v>
      </c>
      <c r="C239" s="211">
        <v>2016</v>
      </c>
      <c r="D239" s="309">
        <v>200</v>
      </c>
    </row>
    <row r="240" spans="1:4" ht="12.75">
      <c r="A240" s="6" t="s">
        <v>108</v>
      </c>
      <c r="B240" s="308" t="s">
        <v>1323</v>
      </c>
      <c r="C240" s="211">
        <v>2016</v>
      </c>
      <c r="D240" s="309">
        <v>200</v>
      </c>
    </row>
    <row r="241" spans="1:4" ht="12.75">
      <c r="A241" s="6" t="s">
        <v>110</v>
      </c>
      <c r="B241" s="308" t="s">
        <v>1323</v>
      </c>
      <c r="C241" s="211">
        <v>2016</v>
      </c>
      <c r="D241" s="309">
        <v>200</v>
      </c>
    </row>
    <row r="242" spans="1:4" ht="12.75">
      <c r="A242" s="6" t="s">
        <v>112</v>
      </c>
      <c r="B242" s="308" t="s">
        <v>1323</v>
      </c>
      <c r="C242" s="211">
        <v>2016</v>
      </c>
      <c r="D242" s="309">
        <v>200</v>
      </c>
    </row>
    <row r="243" spans="1:4" ht="12.75">
      <c r="A243" s="6" t="s">
        <v>114</v>
      </c>
      <c r="B243" s="308" t="s">
        <v>1323</v>
      </c>
      <c r="C243" s="211">
        <v>2016</v>
      </c>
      <c r="D243" s="309">
        <v>200</v>
      </c>
    </row>
    <row r="244" spans="1:4" ht="12.75">
      <c r="A244" s="6" t="s">
        <v>117</v>
      </c>
      <c r="B244" s="308" t="s">
        <v>1323</v>
      </c>
      <c r="C244" s="211">
        <v>2016</v>
      </c>
      <c r="D244" s="309">
        <v>200</v>
      </c>
    </row>
    <row r="245" spans="1:4" ht="12.75">
      <c r="A245" s="6" t="s">
        <v>120</v>
      </c>
      <c r="B245" s="308" t="s">
        <v>1323</v>
      </c>
      <c r="C245" s="211">
        <v>2016</v>
      </c>
      <c r="D245" s="309">
        <v>200</v>
      </c>
    </row>
    <row r="246" spans="1:4" ht="12.75">
      <c r="A246" s="6" t="s">
        <v>122</v>
      </c>
      <c r="B246" s="308" t="s">
        <v>1323</v>
      </c>
      <c r="C246" s="211">
        <v>2016</v>
      </c>
      <c r="D246" s="309">
        <v>200</v>
      </c>
    </row>
    <row r="247" spans="1:4" ht="12.75">
      <c r="A247" s="6" t="s">
        <v>124</v>
      </c>
      <c r="B247" s="308" t="s">
        <v>1323</v>
      </c>
      <c r="C247" s="211">
        <v>2016</v>
      </c>
      <c r="D247" s="309">
        <v>200</v>
      </c>
    </row>
    <row r="248" spans="1:4" ht="12.75">
      <c r="A248" s="6" t="s">
        <v>128</v>
      </c>
      <c r="B248" s="308" t="s">
        <v>1323</v>
      </c>
      <c r="C248" s="211">
        <v>2016</v>
      </c>
      <c r="D248" s="309">
        <v>200</v>
      </c>
    </row>
    <row r="249" spans="1:4" ht="12.75">
      <c r="A249" s="6" t="s">
        <v>130</v>
      </c>
      <c r="B249" s="308" t="s">
        <v>1323</v>
      </c>
      <c r="C249" s="211">
        <v>2016</v>
      </c>
      <c r="D249" s="309">
        <v>200</v>
      </c>
    </row>
    <row r="250" spans="1:4" ht="12.75">
      <c r="A250" s="6" t="s">
        <v>132</v>
      </c>
      <c r="B250" s="308" t="s">
        <v>1323</v>
      </c>
      <c r="C250" s="211">
        <v>2016</v>
      </c>
      <c r="D250" s="309">
        <v>200</v>
      </c>
    </row>
    <row r="251" spans="1:4" ht="12.75">
      <c r="A251" s="6" t="s">
        <v>134</v>
      </c>
      <c r="B251" s="308" t="s">
        <v>1322</v>
      </c>
      <c r="C251" s="211">
        <v>2016</v>
      </c>
      <c r="D251" s="309">
        <v>1500</v>
      </c>
    </row>
    <row r="252" spans="1:4" ht="12.75">
      <c r="A252" s="6" t="s">
        <v>137</v>
      </c>
      <c r="B252" s="308" t="s">
        <v>1322</v>
      </c>
      <c r="C252" s="211">
        <v>2016</v>
      </c>
      <c r="D252" s="309">
        <v>1500</v>
      </c>
    </row>
    <row r="253" spans="1:4" ht="12.75">
      <c r="A253" s="6" t="s">
        <v>138</v>
      </c>
      <c r="B253" s="308" t="s">
        <v>1324</v>
      </c>
      <c r="C253" s="211">
        <v>2016</v>
      </c>
      <c r="D253" s="309">
        <v>350</v>
      </c>
    </row>
    <row r="254" spans="1:4" ht="12.75">
      <c r="A254" s="6" t="s">
        <v>141</v>
      </c>
      <c r="B254" s="308" t="s">
        <v>1324</v>
      </c>
      <c r="C254" s="211">
        <v>2016</v>
      </c>
      <c r="D254" s="309">
        <v>350</v>
      </c>
    </row>
    <row r="255" spans="1:4" ht="12.75">
      <c r="A255" s="6" t="s">
        <v>143</v>
      </c>
      <c r="B255" s="308" t="s">
        <v>1324</v>
      </c>
      <c r="C255" s="211">
        <v>2016</v>
      </c>
      <c r="D255" s="309">
        <v>350</v>
      </c>
    </row>
    <row r="256" spans="1:4" ht="12.75">
      <c r="A256" s="6" t="s">
        <v>146</v>
      </c>
      <c r="B256" s="308" t="s">
        <v>1324</v>
      </c>
      <c r="C256" s="211">
        <v>2016</v>
      </c>
      <c r="D256" s="309">
        <v>350</v>
      </c>
    </row>
    <row r="257" spans="1:4" ht="12.75">
      <c r="A257" s="6" t="s">
        <v>150</v>
      </c>
      <c r="B257" s="308" t="s">
        <v>1324</v>
      </c>
      <c r="C257" s="211">
        <v>2016</v>
      </c>
      <c r="D257" s="309">
        <v>350</v>
      </c>
    </row>
    <row r="258" spans="1:4" ht="12.75">
      <c r="A258" s="6" t="s">
        <v>154</v>
      </c>
      <c r="B258" s="308" t="s">
        <v>1322</v>
      </c>
      <c r="C258" s="211">
        <v>2016</v>
      </c>
      <c r="D258" s="309">
        <v>1500</v>
      </c>
    </row>
    <row r="259" spans="1:4" ht="12.75">
      <c r="A259" s="6" t="s">
        <v>157</v>
      </c>
      <c r="B259" s="308" t="s">
        <v>1322</v>
      </c>
      <c r="C259" s="211">
        <v>2016</v>
      </c>
      <c r="D259" s="309">
        <v>1500</v>
      </c>
    </row>
    <row r="260" spans="1:4" ht="12.75">
      <c r="A260" s="6" t="s">
        <v>160</v>
      </c>
      <c r="B260" s="308" t="s">
        <v>1325</v>
      </c>
      <c r="C260" s="211">
        <v>2016</v>
      </c>
      <c r="D260" s="309">
        <v>1184.97</v>
      </c>
    </row>
    <row r="261" spans="1:4" ht="12.75">
      <c r="A261" s="6" t="s">
        <v>599</v>
      </c>
      <c r="B261" s="308" t="s">
        <v>1326</v>
      </c>
      <c r="C261" s="211">
        <v>2016</v>
      </c>
      <c r="D261" s="309">
        <v>147.6</v>
      </c>
    </row>
    <row r="262" spans="1:4" ht="12.75">
      <c r="A262" s="6" t="s">
        <v>600</v>
      </c>
      <c r="B262" s="308" t="s">
        <v>1326</v>
      </c>
      <c r="C262" s="211">
        <v>2016</v>
      </c>
      <c r="D262" s="309">
        <v>147.6</v>
      </c>
    </row>
    <row r="263" spans="1:4" ht="12.75">
      <c r="A263" s="6" t="s">
        <v>601</v>
      </c>
      <c r="B263" s="308" t="s">
        <v>1327</v>
      </c>
      <c r="C263" s="211">
        <v>2017</v>
      </c>
      <c r="D263" s="309">
        <v>519.99</v>
      </c>
    </row>
    <row r="264" spans="1:4" ht="12.75">
      <c r="A264" s="6" t="s">
        <v>603</v>
      </c>
      <c r="B264" s="308" t="s">
        <v>1328</v>
      </c>
      <c r="C264" s="211">
        <v>2017</v>
      </c>
      <c r="D264" s="309">
        <v>3150.01</v>
      </c>
    </row>
    <row r="265" spans="1:4" ht="12.75">
      <c r="A265" s="6" t="s">
        <v>605</v>
      </c>
      <c r="B265" s="308" t="s">
        <v>1329</v>
      </c>
      <c r="C265" s="211">
        <v>2017</v>
      </c>
      <c r="D265" s="309">
        <v>289</v>
      </c>
    </row>
    <row r="266" spans="1:4" ht="12.75">
      <c r="A266" s="6" t="s">
        <v>607</v>
      </c>
      <c r="B266" s="308" t="s">
        <v>1322</v>
      </c>
      <c r="C266" s="211">
        <v>2017</v>
      </c>
      <c r="D266" s="309">
        <v>615</v>
      </c>
    </row>
    <row r="267" spans="1:4" ht="12.75">
      <c r="A267" s="6" t="s">
        <v>609</v>
      </c>
      <c r="B267" s="308" t="s">
        <v>1327</v>
      </c>
      <c r="C267" s="211">
        <v>2019</v>
      </c>
      <c r="D267" s="309">
        <v>499.99</v>
      </c>
    </row>
    <row r="268" spans="1:4" ht="12.75">
      <c r="A268" s="6" t="s">
        <v>612</v>
      </c>
      <c r="B268" s="308" t="s">
        <v>1330</v>
      </c>
      <c r="C268" s="211">
        <v>2019</v>
      </c>
      <c r="D268" s="309">
        <v>1653.52</v>
      </c>
    </row>
    <row r="269" spans="1:4" ht="12.75">
      <c r="A269" s="6" t="s">
        <v>615</v>
      </c>
      <c r="B269" s="308" t="s">
        <v>1330</v>
      </c>
      <c r="C269" s="211">
        <v>2019</v>
      </c>
      <c r="D269" s="309">
        <v>1653.54</v>
      </c>
    </row>
    <row r="270" spans="1:4" ht="12.75">
      <c r="A270" s="6" t="s">
        <v>617</v>
      </c>
      <c r="B270" s="308" t="s">
        <v>1330</v>
      </c>
      <c r="C270" s="211">
        <v>2019</v>
      </c>
      <c r="D270" s="309">
        <v>1653.52</v>
      </c>
    </row>
    <row r="271" spans="1:4" ht="12.75">
      <c r="A271" s="229"/>
      <c r="B271" s="229"/>
      <c r="C271" s="261" t="s">
        <v>163</v>
      </c>
      <c r="D271" s="213">
        <f>SUM(D218:D270)</f>
        <v>28464.74</v>
      </c>
    </row>
    <row r="272" spans="1:4" ht="12.75" customHeight="1">
      <c r="A272" s="362" t="s">
        <v>435</v>
      </c>
      <c r="B272" s="362"/>
      <c r="C272" s="362"/>
      <c r="D272" s="362"/>
    </row>
    <row r="273" spans="1:4" ht="12.75">
      <c r="A273" s="8" t="s">
        <v>13</v>
      </c>
      <c r="B273" s="193" t="s">
        <v>1331</v>
      </c>
      <c r="C273" s="158">
        <v>2015</v>
      </c>
      <c r="D273" s="195">
        <v>2000</v>
      </c>
    </row>
    <row r="274" spans="1:4" ht="12.75">
      <c r="A274" s="8" t="s">
        <v>17</v>
      </c>
      <c r="B274" s="193" t="s">
        <v>1332</v>
      </c>
      <c r="C274" s="158">
        <v>2015</v>
      </c>
      <c r="D274" s="195">
        <v>2700</v>
      </c>
    </row>
    <row r="275" spans="1:4" ht="12.75">
      <c r="A275" s="8" t="s">
        <v>20</v>
      </c>
      <c r="B275" s="193" t="s">
        <v>1331</v>
      </c>
      <c r="C275" s="158">
        <v>2015</v>
      </c>
      <c r="D275" s="195">
        <v>2000</v>
      </c>
    </row>
    <row r="276" spans="1:4" ht="12.75">
      <c r="A276" s="8" t="s">
        <v>24</v>
      </c>
      <c r="B276" s="193" t="s">
        <v>1333</v>
      </c>
      <c r="C276" s="158">
        <v>2016</v>
      </c>
      <c r="D276" s="195">
        <v>207.87</v>
      </c>
    </row>
    <row r="277" spans="1:4" ht="12.75">
      <c r="A277" s="262"/>
      <c r="B277" s="262"/>
      <c r="C277" s="310" t="s">
        <v>163</v>
      </c>
      <c r="D277" s="311">
        <f>SUM(D273:D276)</f>
        <v>6907.87</v>
      </c>
    </row>
    <row r="278" spans="1:4" ht="12.75" customHeight="1">
      <c r="A278" s="362" t="s">
        <v>441</v>
      </c>
      <c r="B278" s="362"/>
      <c r="C278" s="362"/>
      <c r="D278" s="362"/>
    </row>
    <row r="279" spans="1:4" ht="12.75">
      <c r="A279" s="70" t="s">
        <v>13</v>
      </c>
      <c r="B279" s="199" t="s">
        <v>1334</v>
      </c>
      <c r="C279" s="200">
        <v>2015</v>
      </c>
      <c r="D279" s="265">
        <v>3495</v>
      </c>
    </row>
    <row r="280" spans="1:4" ht="12.75">
      <c r="A280" s="70" t="s">
        <v>17</v>
      </c>
      <c r="B280" s="179" t="s">
        <v>1335</v>
      </c>
      <c r="C280" s="93">
        <v>2017</v>
      </c>
      <c r="D280" s="154">
        <v>3150.01</v>
      </c>
    </row>
    <row r="281" spans="1:4" ht="12.75">
      <c r="A281" s="70" t="s">
        <v>20</v>
      </c>
      <c r="B281" s="179" t="s">
        <v>1336</v>
      </c>
      <c r="C281" s="93">
        <v>2019</v>
      </c>
      <c r="D281" s="154">
        <v>1950.01</v>
      </c>
    </row>
    <row r="282" spans="1:4" ht="12.75">
      <c r="A282" s="191"/>
      <c r="B282" s="191"/>
      <c r="C282" s="284" t="s">
        <v>163</v>
      </c>
      <c r="D282" s="285">
        <f>SUM(D279:D281)</f>
        <v>8595.02</v>
      </c>
    </row>
    <row r="283" spans="1:4" ht="12.75" customHeight="1">
      <c r="A283" s="362" t="s">
        <v>444</v>
      </c>
      <c r="B283" s="362"/>
      <c r="C283" s="362"/>
      <c r="D283" s="362"/>
    </row>
    <row r="284" spans="1:4" ht="12.75" customHeight="1">
      <c r="A284" s="395" t="s">
        <v>656</v>
      </c>
      <c r="B284" s="395"/>
      <c r="C284" s="395"/>
      <c r="D284" s="395"/>
    </row>
    <row r="285" spans="1:4" ht="12.75" customHeight="1">
      <c r="A285" s="362" t="s">
        <v>448</v>
      </c>
      <c r="B285" s="362"/>
      <c r="C285" s="362"/>
      <c r="D285" s="362"/>
    </row>
    <row r="286" spans="1:4" ht="12.75">
      <c r="A286" s="6" t="s">
        <v>13</v>
      </c>
      <c r="B286" s="179" t="s">
        <v>1337</v>
      </c>
      <c r="C286" s="93">
        <v>2015</v>
      </c>
      <c r="D286" s="210">
        <v>2499</v>
      </c>
    </row>
    <row r="287" spans="1:4" ht="12.75">
      <c r="A287" s="6" t="s">
        <v>17</v>
      </c>
      <c r="B287" s="179" t="s">
        <v>1338</v>
      </c>
      <c r="C287" s="93">
        <v>2017</v>
      </c>
      <c r="D287" s="210">
        <v>649</v>
      </c>
    </row>
    <row r="288" spans="1:4" ht="12.75">
      <c r="A288" s="6" t="s">
        <v>20</v>
      </c>
      <c r="B288" s="179" t="s">
        <v>1338</v>
      </c>
      <c r="C288" s="93">
        <v>2017</v>
      </c>
      <c r="D288" s="210">
        <v>599</v>
      </c>
    </row>
    <row r="289" spans="1:4" ht="12.75">
      <c r="A289" s="6" t="s">
        <v>24</v>
      </c>
      <c r="B289" s="179" t="s">
        <v>1339</v>
      </c>
      <c r="C289" s="93">
        <v>2017</v>
      </c>
      <c r="D289" s="210">
        <v>699</v>
      </c>
    </row>
    <row r="290" spans="1:4" ht="12.75">
      <c r="A290" s="6" t="s">
        <v>35</v>
      </c>
      <c r="B290" s="312" t="s">
        <v>1340</v>
      </c>
      <c r="C290" s="313">
        <v>2018</v>
      </c>
      <c r="D290" s="314">
        <v>3010</v>
      </c>
    </row>
    <row r="291" spans="1:4" ht="12.75">
      <c r="A291" s="6" t="s">
        <v>38</v>
      </c>
      <c r="B291" s="179" t="s">
        <v>1341</v>
      </c>
      <c r="C291" s="93">
        <v>2019</v>
      </c>
      <c r="D291" s="210">
        <v>3349</v>
      </c>
    </row>
    <row r="292" spans="1:4" ht="12.75">
      <c r="A292" s="191"/>
      <c r="B292" s="191"/>
      <c r="C292" s="250" t="s">
        <v>163</v>
      </c>
      <c r="D292" s="220">
        <f>SUM(D286:D291)</f>
        <v>10805</v>
      </c>
    </row>
    <row r="293" spans="1:4" ht="12.75" customHeight="1">
      <c r="A293" s="362" t="s">
        <v>451</v>
      </c>
      <c r="B293" s="362"/>
      <c r="C293" s="362"/>
      <c r="D293" s="362"/>
    </row>
    <row r="294" spans="1:4" ht="12.75">
      <c r="A294" s="6" t="s">
        <v>13</v>
      </c>
      <c r="B294" s="315" t="s">
        <v>1342</v>
      </c>
      <c r="C294" s="6">
        <v>2016</v>
      </c>
      <c r="D294" s="316">
        <v>1499</v>
      </c>
    </row>
    <row r="295" spans="1:4" ht="12.75">
      <c r="A295" s="6" t="s">
        <v>17</v>
      </c>
      <c r="B295" s="269" t="s">
        <v>1343</v>
      </c>
      <c r="C295" s="6">
        <v>2018</v>
      </c>
      <c r="D295" s="270">
        <v>5337</v>
      </c>
    </row>
    <row r="296" spans="1:4" ht="12.75">
      <c r="A296" s="6"/>
      <c r="B296" s="269"/>
      <c r="C296" s="250" t="s">
        <v>163</v>
      </c>
      <c r="D296" s="220">
        <f>D294+D295</f>
        <v>6836</v>
      </c>
    </row>
    <row r="297" spans="1:4" ht="12.75" customHeight="1">
      <c r="A297" s="362" t="s">
        <v>459</v>
      </c>
      <c r="B297" s="362"/>
      <c r="C297" s="362"/>
      <c r="D297" s="362"/>
    </row>
    <row r="298" spans="1:4" ht="12.75">
      <c r="A298" s="8" t="s">
        <v>13</v>
      </c>
      <c r="B298" s="193" t="s">
        <v>1344</v>
      </c>
      <c r="C298" s="158">
        <v>2014</v>
      </c>
      <c r="D298" s="195">
        <v>1679.99</v>
      </c>
    </row>
    <row r="299" spans="1:4" ht="12.75">
      <c r="A299" s="8" t="s">
        <v>17</v>
      </c>
      <c r="B299" s="193" t="s">
        <v>1345</v>
      </c>
      <c r="C299" s="158">
        <v>2018</v>
      </c>
      <c r="D299" s="195">
        <v>2550</v>
      </c>
    </row>
    <row r="300" spans="1:4" ht="12.75">
      <c r="A300" s="8" t="s">
        <v>20</v>
      </c>
      <c r="B300" s="193" t="s">
        <v>1346</v>
      </c>
      <c r="C300" s="158">
        <v>2016</v>
      </c>
      <c r="D300" s="195">
        <v>1090</v>
      </c>
    </row>
    <row r="301" spans="1:4" ht="12.75">
      <c r="A301" s="8" t="s">
        <v>24</v>
      </c>
      <c r="B301" s="193" t="s">
        <v>1347</v>
      </c>
      <c r="C301" s="158">
        <v>2016</v>
      </c>
      <c r="D301" s="195">
        <v>1700</v>
      </c>
    </row>
    <row r="302" spans="1:4" ht="12.75">
      <c r="A302" s="8" t="s">
        <v>35</v>
      </c>
      <c r="B302" s="193" t="s">
        <v>1348</v>
      </c>
      <c r="C302" s="158">
        <v>2016</v>
      </c>
      <c r="D302" s="195">
        <v>1195</v>
      </c>
    </row>
    <row r="303" spans="1:4" ht="12.75">
      <c r="A303" s="8" t="s">
        <v>38</v>
      </c>
      <c r="B303" s="193" t="s">
        <v>1349</v>
      </c>
      <c r="C303" s="158">
        <v>2016</v>
      </c>
      <c r="D303" s="195">
        <v>2080</v>
      </c>
    </row>
    <row r="304" spans="1:4" ht="12.75">
      <c r="A304" s="8" t="s">
        <v>41</v>
      </c>
      <c r="B304" s="193" t="s">
        <v>1350</v>
      </c>
      <c r="C304" s="158">
        <v>2018</v>
      </c>
      <c r="D304" s="195">
        <v>3199</v>
      </c>
    </row>
    <row r="305" spans="1:4" ht="12.75">
      <c r="A305" s="8" t="s">
        <v>44</v>
      </c>
      <c r="B305" s="193" t="s">
        <v>1351</v>
      </c>
      <c r="C305" s="158">
        <v>2018</v>
      </c>
      <c r="D305" s="195">
        <v>4740</v>
      </c>
    </row>
    <row r="306" spans="1:4" ht="12.75">
      <c r="A306" s="8" t="s">
        <v>49</v>
      </c>
      <c r="B306" s="193" t="s">
        <v>1352</v>
      </c>
      <c r="C306" s="158">
        <v>2018</v>
      </c>
      <c r="D306" s="195">
        <v>5061</v>
      </c>
    </row>
    <row r="307" spans="1:4" ht="12.75">
      <c r="A307" s="8" t="s">
        <v>55</v>
      </c>
      <c r="B307" s="193" t="s">
        <v>1353</v>
      </c>
      <c r="C307" s="158">
        <v>2018</v>
      </c>
      <c r="D307" s="195">
        <v>25461</v>
      </c>
    </row>
    <row r="308" spans="1:4" ht="12.75">
      <c r="A308" s="8" t="s">
        <v>58</v>
      </c>
      <c r="B308" s="193" t="s">
        <v>1354</v>
      </c>
      <c r="C308" s="158">
        <v>2018</v>
      </c>
      <c r="D308" s="195">
        <v>17351.5</v>
      </c>
    </row>
    <row r="309" spans="1:4" ht="12.75">
      <c r="A309" s="8" t="s">
        <v>77</v>
      </c>
      <c r="B309" s="193" t="s">
        <v>1355</v>
      </c>
      <c r="C309" s="158">
        <v>2018</v>
      </c>
      <c r="D309" s="195">
        <v>19483.2</v>
      </c>
    </row>
    <row r="310" spans="1:4" ht="12.75">
      <c r="A310" s="8" t="s">
        <v>81</v>
      </c>
      <c r="B310" s="193" t="s">
        <v>827</v>
      </c>
      <c r="C310" s="158">
        <v>2018</v>
      </c>
      <c r="D310" s="195">
        <v>3470.28</v>
      </c>
    </row>
    <row r="311" spans="1:4" ht="12.75">
      <c r="A311" s="8" t="s">
        <v>85</v>
      </c>
      <c r="B311" s="193" t="s">
        <v>1356</v>
      </c>
      <c r="C311" s="158">
        <v>2019</v>
      </c>
      <c r="D311" s="195">
        <v>11682</v>
      </c>
    </row>
    <row r="312" spans="1:4" ht="13.5" customHeight="1">
      <c r="A312" s="8" t="s">
        <v>88</v>
      </c>
      <c r="B312" s="193" t="s">
        <v>1357</v>
      </c>
      <c r="C312" s="158">
        <v>2019</v>
      </c>
      <c r="D312" s="195">
        <v>2575.62</v>
      </c>
    </row>
    <row r="313" spans="1:4" ht="12.75">
      <c r="A313" s="317"/>
      <c r="B313" s="317"/>
      <c r="C313" s="250" t="s">
        <v>163</v>
      </c>
      <c r="D313" s="220">
        <f>SUM(D298:D312)</f>
        <v>103318.58999999998</v>
      </c>
    </row>
    <row r="314" spans="1:4" ht="12.75" customHeight="1">
      <c r="A314" s="362" t="s">
        <v>464</v>
      </c>
      <c r="B314" s="362"/>
      <c r="C314" s="362"/>
      <c r="D314" s="362"/>
    </row>
    <row r="315" spans="1:4" ht="12.75">
      <c r="A315" s="8" t="s">
        <v>13</v>
      </c>
      <c r="B315" s="193" t="s">
        <v>1358</v>
      </c>
      <c r="C315" s="158">
        <v>2015</v>
      </c>
      <c r="D315" s="195">
        <v>1594.08</v>
      </c>
    </row>
    <row r="316" spans="1:4" ht="12.75">
      <c r="A316" s="8" t="s">
        <v>17</v>
      </c>
      <c r="B316" s="296" t="s">
        <v>1359</v>
      </c>
      <c r="C316" s="208">
        <v>2016</v>
      </c>
      <c r="D316" s="297">
        <v>629</v>
      </c>
    </row>
    <row r="317" spans="1:4" ht="12.75">
      <c r="A317" s="8" t="s">
        <v>20</v>
      </c>
      <c r="B317" s="179" t="s">
        <v>1360</v>
      </c>
      <c r="C317" s="93">
        <v>2016</v>
      </c>
      <c r="D317" s="210">
        <v>1619</v>
      </c>
    </row>
    <row r="318" spans="1:4" ht="12.75">
      <c r="A318" s="8" t="s">
        <v>24</v>
      </c>
      <c r="B318" s="179" t="s">
        <v>1360</v>
      </c>
      <c r="C318" s="93">
        <v>2016</v>
      </c>
      <c r="D318" s="210">
        <v>1619</v>
      </c>
    </row>
    <row r="319" spans="1:4" ht="12.75">
      <c r="A319" s="191"/>
      <c r="B319" s="191"/>
      <c r="C319" s="250" t="s">
        <v>163</v>
      </c>
      <c r="D319" s="220">
        <f>SUM(D315:D318)</f>
        <v>5461.08</v>
      </c>
    </row>
    <row r="320" spans="1:4" ht="12.75" customHeight="1">
      <c r="A320" s="362" t="s">
        <v>470</v>
      </c>
      <c r="B320" s="362"/>
      <c r="C320" s="362"/>
      <c r="D320" s="362"/>
    </row>
    <row r="321" spans="1:4" ht="12.75">
      <c r="A321" s="6" t="s">
        <v>13</v>
      </c>
      <c r="B321" s="51" t="s">
        <v>1361</v>
      </c>
      <c r="C321" s="211">
        <v>2017</v>
      </c>
      <c r="D321" s="225">
        <v>1500</v>
      </c>
    </row>
    <row r="322" spans="1:4" ht="12.75">
      <c r="A322" s="191"/>
      <c r="B322" s="191"/>
      <c r="C322" s="250" t="s">
        <v>163</v>
      </c>
      <c r="D322" s="220">
        <f>SUM(D321:D321)</f>
        <v>1500</v>
      </c>
    </row>
    <row r="323" spans="1:4" ht="12.75" customHeight="1">
      <c r="A323" s="362" t="s">
        <v>474</v>
      </c>
      <c r="B323" s="362"/>
      <c r="C323" s="362"/>
      <c r="D323" s="362"/>
    </row>
    <row r="324" spans="1:4" ht="12.75">
      <c r="A324" s="8" t="s">
        <v>13</v>
      </c>
      <c r="B324" s="196" t="s">
        <v>1362</v>
      </c>
      <c r="C324" s="158">
        <v>2017</v>
      </c>
      <c r="D324" s="197">
        <v>1000</v>
      </c>
    </row>
    <row r="325" spans="1:4" ht="12.75">
      <c r="A325" s="8" t="s">
        <v>17</v>
      </c>
      <c r="B325" s="196" t="s">
        <v>1363</v>
      </c>
      <c r="C325" s="158">
        <v>2018</v>
      </c>
      <c r="D325" s="197">
        <v>1000</v>
      </c>
    </row>
    <row r="326" spans="1:4" ht="12.75">
      <c r="A326" s="191"/>
      <c r="B326" s="191"/>
      <c r="C326" s="250" t="s">
        <v>163</v>
      </c>
      <c r="D326" s="220">
        <f>SUM(D324:D325)</f>
        <v>2000</v>
      </c>
    </row>
    <row r="327" spans="1:4" ht="12.75" customHeight="1">
      <c r="A327" s="401" t="s">
        <v>1364</v>
      </c>
      <c r="B327" s="401"/>
      <c r="C327" s="401"/>
      <c r="D327" s="401"/>
    </row>
    <row r="328" spans="1:4" ht="12.75" customHeight="1">
      <c r="A328" s="362" t="s">
        <v>479</v>
      </c>
      <c r="B328" s="362"/>
      <c r="C328" s="362"/>
      <c r="D328" s="362"/>
    </row>
    <row r="329" spans="1:4" ht="12.75">
      <c r="A329" s="8" t="s">
        <v>13</v>
      </c>
      <c r="B329" s="179" t="s">
        <v>1365</v>
      </c>
      <c r="C329" s="93">
        <v>2016</v>
      </c>
      <c r="D329" s="210">
        <v>1317.98</v>
      </c>
    </row>
    <row r="330" spans="1:4" ht="12.75">
      <c r="A330" s="8" t="s">
        <v>17</v>
      </c>
      <c r="B330" s="179" t="s">
        <v>1366</v>
      </c>
      <c r="C330" s="93">
        <v>2018</v>
      </c>
      <c r="D330" s="210">
        <v>2243.9</v>
      </c>
    </row>
    <row r="331" spans="1:4" ht="12.75">
      <c r="A331" s="8" t="s">
        <v>20</v>
      </c>
      <c r="B331" s="179" t="s">
        <v>1367</v>
      </c>
      <c r="C331" s="93">
        <v>2018</v>
      </c>
      <c r="D331" s="210">
        <v>2800</v>
      </c>
    </row>
    <row r="332" spans="1:4" ht="12.75">
      <c r="A332" s="8" t="s">
        <v>24</v>
      </c>
      <c r="B332" s="179" t="s">
        <v>1367</v>
      </c>
      <c r="C332" s="93">
        <v>2018</v>
      </c>
      <c r="D332" s="210">
        <v>2800</v>
      </c>
    </row>
    <row r="333" spans="1:4" ht="12.75">
      <c r="A333" s="8" t="s">
        <v>35</v>
      </c>
      <c r="B333" s="179" t="s">
        <v>1368</v>
      </c>
      <c r="C333" s="93">
        <v>2015</v>
      </c>
      <c r="D333" s="210">
        <v>4536.59</v>
      </c>
    </row>
    <row r="334" spans="1:4" ht="22.5">
      <c r="A334" s="8" t="s">
        <v>38</v>
      </c>
      <c r="B334" s="179" t="s">
        <v>1369</v>
      </c>
      <c r="C334" s="93">
        <v>2016</v>
      </c>
      <c r="D334" s="210">
        <v>3821.14</v>
      </c>
    </row>
    <row r="335" spans="1:4" ht="12.75">
      <c r="A335" s="8" t="s">
        <v>41</v>
      </c>
      <c r="B335" s="179" t="s">
        <v>1370</v>
      </c>
      <c r="C335" s="93">
        <v>2016</v>
      </c>
      <c r="D335" s="210">
        <v>499</v>
      </c>
    </row>
    <row r="336" spans="1:4" ht="12.75">
      <c r="A336" s="8" t="s">
        <v>44</v>
      </c>
      <c r="B336" s="179" t="s">
        <v>1371</v>
      </c>
      <c r="C336" s="93">
        <v>2017</v>
      </c>
      <c r="D336" s="210">
        <v>2000</v>
      </c>
    </row>
    <row r="337" spans="1:4" ht="12.75">
      <c r="A337" s="8" t="s">
        <v>49</v>
      </c>
      <c r="B337" s="179" t="s">
        <v>1371</v>
      </c>
      <c r="C337" s="93">
        <v>2017</v>
      </c>
      <c r="D337" s="210">
        <v>2000</v>
      </c>
    </row>
    <row r="338" spans="1:4" ht="12.75">
      <c r="A338" s="8" t="s">
        <v>55</v>
      </c>
      <c r="B338" s="179" t="s">
        <v>1372</v>
      </c>
      <c r="C338" s="93">
        <v>2018</v>
      </c>
      <c r="D338" s="210">
        <v>439</v>
      </c>
    </row>
    <row r="339" spans="1:4" ht="12.75">
      <c r="A339" s="8" t="s">
        <v>58</v>
      </c>
      <c r="B339" s="179" t="s">
        <v>1372</v>
      </c>
      <c r="C339" s="93">
        <v>2018</v>
      </c>
      <c r="D339" s="210">
        <v>439</v>
      </c>
    </row>
    <row r="340" spans="1:4" ht="12.75">
      <c r="A340" s="8" t="s">
        <v>77</v>
      </c>
      <c r="B340" s="179" t="s">
        <v>1372</v>
      </c>
      <c r="C340" s="93">
        <v>2018</v>
      </c>
      <c r="D340" s="210">
        <v>439</v>
      </c>
    </row>
    <row r="341" spans="1:4" ht="12.75">
      <c r="A341" s="8" t="s">
        <v>81</v>
      </c>
      <c r="B341" s="179" t="s">
        <v>1372</v>
      </c>
      <c r="C341" s="93">
        <v>2018</v>
      </c>
      <c r="D341" s="210">
        <v>439</v>
      </c>
    </row>
    <row r="342" spans="1:4" ht="12.75">
      <c r="A342" s="8" t="s">
        <v>85</v>
      </c>
      <c r="B342" s="179" t="s">
        <v>1373</v>
      </c>
      <c r="C342" s="93">
        <v>2018</v>
      </c>
      <c r="D342" s="210">
        <v>590</v>
      </c>
    </row>
    <row r="343" spans="1:4" ht="12.75">
      <c r="A343" s="8" t="s">
        <v>88</v>
      </c>
      <c r="B343" s="179" t="s">
        <v>1374</v>
      </c>
      <c r="C343" s="93">
        <v>2016</v>
      </c>
      <c r="D343" s="210">
        <v>2675.39</v>
      </c>
    </row>
    <row r="344" spans="1:4" ht="12.75">
      <c r="A344" s="8" t="s">
        <v>91</v>
      </c>
      <c r="B344" s="179" t="s">
        <v>1375</v>
      </c>
      <c r="C344" s="93">
        <v>2016</v>
      </c>
      <c r="D344" s="210">
        <v>490.42</v>
      </c>
    </row>
    <row r="345" spans="1:4" ht="12.75">
      <c r="A345" s="8" t="s">
        <v>93</v>
      </c>
      <c r="B345" s="179" t="s">
        <v>1376</v>
      </c>
      <c r="C345" s="93">
        <v>2017</v>
      </c>
      <c r="D345" s="210">
        <v>1923.75</v>
      </c>
    </row>
    <row r="346" spans="1:4" ht="12.75">
      <c r="A346" s="8" t="s">
        <v>95</v>
      </c>
      <c r="B346" s="179" t="s">
        <v>1377</v>
      </c>
      <c r="C346" s="93">
        <v>2017</v>
      </c>
      <c r="D346" s="210">
        <v>549.99</v>
      </c>
    </row>
    <row r="347" spans="1:4" ht="12.75">
      <c r="A347" s="8" t="s">
        <v>97</v>
      </c>
      <c r="B347" s="179" t="s">
        <v>1378</v>
      </c>
      <c r="C347" s="93">
        <v>2017</v>
      </c>
      <c r="D347" s="210">
        <v>992.86</v>
      </c>
    </row>
    <row r="348" spans="1:4" ht="12.75">
      <c r="A348" s="8" t="s">
        <v>100</v>
      </c>
      <c r="B348" s="179" t="s">
        <v>1379</v>
      </c>
      <c r="C348" s="93">
        <v>2018</v>
      </c>
      <c r="D348" s="210">
        <v>3206.56</v>
      </c>
    </row>
    <row r="349" spans="1:4" ht="12.75">
      <c r="A349" s="8" t="s">
        <v>103</v>
      </c>
      <c r="B349" s="179" t="s">
        <v>1380</v>
      </c>
      <c r="C349" s="93">
        <v>2017</v>
      </c>
      <c r="D349" s="210">
        <v>1909.4</v>
      </c>
    </row>
    <row r="350" spans="1:4" ht="12.75">
      <c r="A350" s="8" t="s">
        <v>106</v>
      </c>
      <c r="B350" s="179" t="s">
        <v>1380</v>
      </c>
      <c r="C350" s="93">
        <v>2017</v>
      </c>
      <c r="D350" s="210">
        <v>1909.4</v>
      </c>
    </row>
    <row r="351" spans="1:4" ht="12.75">
      <c r="A351" s="8" t="s">
        <v>108</v>
      </c>
      <c r="B351" s="179" t="s">
        <v>1380</v>
      </c>
      <c r="C351" s="93">
        <v>2017</v>
      </c>
      <c r="D351" s="210">
        <v>1914.85</v>
      </c>
    </row>
    <row r="352" spans="1:4" ht="12.75">
      <c r="A352" s="8" t="s">
        <v>110</v>
      </c>
      <c r="B352" s="179" t="s">
        <v>1380</v>
      </c>
      <c r="C352" s="93">
        <v>2017</v>
      </c>
      <c r="D352" s="210">
        <v>1914.85</v>
      </c>
    </row>
    <row r="353" spans="1:4" ht="12.75">
      <c r="A353" s="8" t="s">
        <v>112</v>
      </c>
      <c r="B353" s="179" t="s">
        <v>1381</v>
      </c>
      <c r="C353" s="318">
        <v>2015</v>
      </c>
      <c r="D353" s="219">
        <v>27356.74</v>
      </c>
    </row>
    <row r="354" spans="1:4" ht="12.75">
      <c r="A354" s="8" t="s">
        <v>114</v>
      </c>
      <c r="B354" s="179" t="s">
        <v>1382</v>
      </c>
      <c r="C354" s="318">
        <v>2017</v>
      </c>
      <c r="D354" s="219">
        <v>1682</v>
      </c>
    </row>
    <row r="355" spans="1:4" ht="12.75">
      <c r="A355" s="8" t="s">
        <v>117</v>
      </c>
      <c r="B355" s="179" t="s">
        <v>1383</v>
      </c>
      <c r="C355" s="318">
        <v>2019</v>
      </c>
      <c r="D355" s="219">
        <v>1599.99</v>
      </c>
    </row>
    <row r="356" spans="1:4" ht="12.75">
      <c r="A356" s="191"/>
      <c r="B356" s="191"/>
      <c r="C356" s="250" t="s">
        <v>163</v>
      </c>
      <c r="D356" s="220">
        <f>SUM(D329:D355)</f>
        <v>72490.81000000001</v>
      </c>
    </row>
    <row r="357" spans="1:4" ht="24.75" customHeight="1">
      <c r="A357" s="362" t="s">
        <v>487</v>
      </c>
      <c r="B357" s="362"/>
      <c r="C357" s="362"/>
      <c r="D357" s="362"/>
    </row>
    <row r="358" spans="1:4" ht="12.75" customHeight="1">
      <c r="A358" s="395" t="s">
        <v>656</v>
      </c>
      <c r="B358" s="395"/>
      <c r="C358" s="395"/>
      <c r="D358" s="395"/>
    </row>
    <row r="359" spans="1:4" ht="12.75" customHeight="1">
      <c r="A359" s="362" t="s">
        <v>497</v>
      </c>
      <c r="B359" s="362"/>
      <c r="C359" s="362"/>
      <c r="D359" s="362"/>
    </row>
    <row r="360" spans="1:4" ht="12.75">
      <c r="A360" s="8" t="s">
        <v>13</v>
      </c>
      <c r="B360" s="193" t="s">
        <v>1384</v>
      </c>
      <c r="C360" s="158">
        <v>2016</v>
      </c>
      <c r="D360" s="277">
        <v>4978.64</v>
      </c>
    </row>
    <row r="361" spans="1:4" ht="12.75">
      <c r="A361" s="8" t="s">
        <v>17</v>
      </c>
      <c r="B361" s="193" t="s">
        <v>1385</v>
      </c>
      <c r="C361" s="158">
        <v>2016</v>
      </c>
      <c r="D361" s="277">
        <v>4692.06</v>
      </c>
    </row>
    <row r="362" spans="1:4" ht="12.75">
      <c r="A362" s="8" t="s">
        <v>20</v>
      </c>
      <c r="B362" s="193" t="s">
        <v>1386</v>
      </c>
      <c r="C362" s="158">
        <v>2016</v>
      </c>
      <c r="D362" s="277">
        <v>12472.3</v>
      </c>
    </row>
    <row r="363" spans="1:4" ht="12.75">
      <c r="A363" s="8" t="s">
        <v>24</v>
      </c>
      <c r="B363" s="193" t="s">
        <v>1387</v>
      </c>
      <c r="C363" s="158">
        <v>2016</v>
      </c>
      <c r="D363" s="277">
        <v>5252.46</v>
      </c>
    </row>
    <row r="364" spans="1:4" ht="12.75">
      <c r="A364" s="8" t="s">
        <v>35</v>
      </c>
      <c r="B364" s="193" t="s">
        <v>1388</v>
      </c>
      <c r="C364" s="158">
        <v>2016</v>
      </c>
      <c r="D364" s="277">
        <v>3966.43</v>
      </c>
    </row>
    <row r="365" spans="1:4" ht="12.75">
      <c r="A365" s="8" t="s">
        <v>38</v>
      </c>
      <c r="B365" s="193" t="s">
        <v>1389</v>
      </c>
      <c r="C365" s="158">
        <v>2016</v>
      </c>
      <c r="D365" s="277">
        <v>3464.96</v>
      </c>
    </row>
    <row r="366" spans="1:4" ht="12.75">
      <c r="A366" s="8" t="s">
        <v>41</v>
      </c>
      <c r="B366" s="193" t="s">
        <v>1390</v>
      </c>
      <c r="C366" s="158">
        <v>2017</v>
      </c>
      <c r="D366" s="277">
        <v>975.61</v>
      </c>
    </row>
    <row r="367" spans="1:4" ht="12.75">
      <c r="A367" s="8" t="s">
        <v>44</v>
      </c>
      <c r="B367" s="193" t="s">
        <v>1391</v>
      </c>
      <c r="C367" s="158">
        <v>2017</v>
      </c>
      <c r="D367" s="277">
        <v>299</v>
      </c>
    </row>
    <row r="368" spans="1:4" ht="12.75">
      <c r="A368" s="8" t="s">
        <v>49</v>
      </c>
      <c r="B368" s="193" t="s">
        <v>1392</v>
      </c>
      <c r="C368" s="158">
        <v>2018</v>
      </c>
      <c r="D368" s="277">
        <v>2590</v>
      </c>
    </row>
    <row r="369" spans="1:4" ht="12.75">
      <c r="A369" s="8" t="s">
        <v>55</v>
      </c>
      <c r="B369" s="193" t="s">
        <v>1392</v>
      </c>
      <c r="C369" s="158">
        <v>2018</v>
      </c>
      <c r="D369" s="277">
        <v>2590</v>
      </c>
    </row>
    <row r="370" spans="1:4" ht="12.75">
      <c r="A370" s="8" t="s">
        <v>58</v>
      </c>
      <c r="B370" s="193" t="s">
        <v>1392</v>
      </c>
      <c r="C370" s="158">
        <v>2018</v>
      </c>
      <c r="D370" s="277">
        <v>2620</v>
      </c>
    </row>
    <row r="371" spans="1:4" ht="12.75">
      <c r="A371" s="8" t="s">
        <v>77</v>
      </c>
      <c r="B371" s="193" t="s">
        <v>1392</v>
      </c>
      <c r="C371" s="158">
        <v>2018</v>
      </c>
      <c r="D371" s="277">
        <v>2620</v>
      </c>
    </row>
    <row r="372" spans="1:4" ht="12.75">
      <c r="A372" s="8" t="s">
        <v>81</v>
      </c>
      <c r="B372" s="193" t="s">
        <v>1392</v>
      </c>
      <c r="C372" s="158">
        <v>2018</v>
      </c>
      <c r="D372" s="277">
        <v>2620</v>
      </c>
    </row>
    <row r="373" spans="1:4" ht="12.75">
      <c r="A373" s="8" t="s">
        <v>85</v>
      </c>
      <c r="B373" s="193" t="s">
        <v>1393</v>
      </c>
      <c r="C373" s="158">
        <v>2018</v>
      </c>
      <c r="D373" s="277">
        <v>3870</v>
      </c>
    </row>
    <row r="374" spans="1:4" ht="12.75">
      <c r="A374" s="8" t="s">
        <v>88</v>
      </c>
      <c r="B374" s="193" t="s">
        <v>1394</v>
      </c>
      <c r="C374" s="158">
        <v>2018</v>
      </c>
      <c r="D374" s="277">
        <v>330</v>
      </c>
    </row>
    <row r="375" spans="1:4" ht="12.75">
      <c r="A375" s="8" t="s">
        <v>91</v>
      </c>
      <c r="B375" s="193" t="s">
        <v>1395</v>
      </c>
      <c r="C375" s="158">
        <v>2018</v>
      </c>
      <c r="D375" s="277">
        <v>317.6</v>
      </c>
    </row>
    <row r="376" spans="1:4" ht="12.75">
      <c r="A376" s="8" t="s">
        <v>93</v>
      </c>
      <c r="B376" s="193" t="s">
        <v>1396</v>
      </c>
      <c r="C376" s="158">
        <v>2018</v>
      </c>
      <c r="D376" s="277">
        <v>720</v>
      </c>
    </row>
    <row r="377" spans="1:4" ht="12.75">
      <c r="A377" s="8" t="s">
        <v>95</v>
      </c>
      <c r="B377" s="193" t="s">
        <v>1397</v>
      </c>
      <c r="C377" s="158">
        <v>2018</v>
      </c>
      <c r="D377" s="277">
        <v>720</v>
      </c>
    </row>
    <row r="378" spans="1:4" ht="12.75">
      <c r="A378" s="191"/>
      <c r="B378" s="191"/>
      <c r="C378" s="250" t="s">
        <v>163</v>
      </c>
      <c r="D378" s="220">
        <f>SUM(D360:D377)</f>
        <v>55099.06</v>
      </c>
    </row>
    <row r="379" spans="1:4" ht="12.75" customHeight="1">
      <c r="A379" s="396" t="s">
        <v>519</v>
      </c>
      <c r="B379" s="396"/>
      <c r="C379" s="396"/>
      <c r="D379" s="319">
        <f>D16+D20+D28+D32+D35+D41+D44+D47+D50+D54+D58+D61+D72+D81+D91+D109+D115+D124+D128+D141+D147+D157+D168+D172+D181+D190+D205+D208+D216+D271+D277+D282+D292+D296+D313+D319+D322+D326+D356+D378</f>
        <v>763530.28</v>
      </c>
    </row>
  </sheetData>
  <sheetProtection selectLockedCells="1" selectUnlockedCells="1"/>
  <mergeCells count="53">
    <mergeCell ref="A328:D328"/>
    <mergeCell ref="A357:D357"/>
    <mergeCell ref="A358:D358"/>
    <mergeCell ref="A359:D359"/>
    <mergeCell ref="A379:C379"/>
    <mergeCell ref="A293:D293"/>
    <mergeCell ref="A297:D297"/>
    <mergeCell ref="A314:D314"/>
    <mergeCell ref="A320:D320"/>
    <mergeCell ref="A323:D323"/>
    <mergeCell ref="A327:D327"/>
    <mergeCell ref="A217:D217"/>
    <mergeCell ref="A272:D272"/>
    <mergeCell ref="A278:D278"/>
    <mergeCell ref="A283:D283"/>
    <mergeCell ref="A284:D284"/>
    <mergeCell ref="A285:D285"/>
    <mergeCell ref="A169:D169"/>
    <mergeCell ref="A173:D173"/>
    <mergeCell ref="A182:D182"/>
    <mergeCell ref="A191:D191"/>
    <mergeCell ref="A206:D206"/>
    <mergeCell ref="A209:D209"/>
    <mergeCell ref="A116:D116"/>
    <mergeCell ref="A125:D125"/>
    <mergeCell ref="A129:D129"/>
    <mergeCell ref="A142:D142"/>
    <mergeCell ref="A148:D148"/>
    <mergeCell ref="A158:D158"/>
    <mergeCell ref="A59:D59"/>
    <mergeCell ref="A62:D62"/>
    <mergeCell ref="A73:D73"/>
    <mergeCell ref="A82:D82"/>
    <mergeCell ref="A92:D92"/>
    <mergeCell ref="A110:D110"/>
    <mergeCell ref="A36:D36"/>
    <mergeCell ref="A42:D42"/>
    <mergeCell ref="A45:D45"/>
    <mergeCell ref="A48:D48"/>
    <mergeCell ref="A51:D51"/>
    <mergeCell ref="A55:D55"/>
    <mergeCell ref="A17:C17"/>
    <mergeCell ref="A18:D18"/>
    <mergeCell ref="A21:D21"/>
    <mergeCell ref="A29:D29"/>
    <mergeCell ref="A30:D30"/>
    <mergeCell ref="A33:D33"/>
    <mergeCell ref="A3:D3"/>
    <mergeCell ref="A4:D4"/>
    <mergeCell ref="A5:D5"/>
    <mergeCell ref="A7:D7"/>
    <mergeCell ref="A8:D8"/>
    <mergeCell ref="A11:D11"/>
  </mergeCells>
  <printOptions horizontalCentered="1" verticalCentered="1"/>
  <pageMargins left="0.7" right="0.7" top="0.75" bottom="0.75" header="0.5118055555555555" footer="0.5118055555555555"/>
  <pageSetup fitToHeight="0" fitToWidth="1" horizontalDpi="300" verticalDpi="300" orientation="portrait" paperSize="9" scale="78" r:id="rId1"/>
  <rowBreaks count="2" manualBreakCount="2">
    <brk id="290" max="255" man="1"/>
    <brk id="3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9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3.7109375" style="0" customWidth="1"/>
    <col min="2" max="2" width="9.00390625" style="0" customWidth="1"/>
    <col min="3" max="3" width="9.421875" style="0" customWidth="1"/>
    <col min="4" max="4" width="9.8515625" style="0" customWidth="1"/>
    <col min="5" max="5" width="11.57421875" style="0" customWidth="1"/>
    <col min="6" max="6" width="7.00390625" style="0" customWidth="1"/>
    <col min="7" max="7" width="6.7109375" style="0" customWidth="1"/>
    <col min="8" max="8" width="6.140625" style="0" customWidth="1"/>
    <col min="9" max="9" width="18.00390625" style="0" customWidth="1"/>
    <col min="10" max="10" width="7.8515625" style="0" customWidth="1"/>
    <col min="11" max="11" width="6.7109375" style="0" customWidth="1"/>
    <col min="12" max="12" width="8.57421875" style="0" customWidth="1"/>
    <col min="13" max="13" width="5.421875" style="0" customWidth="1"/>
    <col min="14" max="14" width="11.421875" style="0" customWidth="1"/>
    <col min="15" max="15" width="10.28125" style="0" customWidth="1"/>
    <col min="16" max="16" width="10.00390625" style="0" customWidth="1"/>
    <col min="17" max="17" width="9.7109375" style="0" customWidth="1"/>
  </cols>
  <sheetData>
    <row r="1" ht="15.75">
      <c r="Q1" s="320" t="s">
        <v>1398</v>
      </c>
    </row>
    <row r="2" spans="1:17" s="3" customFormat="1" ht="15.75">
      <c r="A2" s="377" t="s">
        <v>1399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</row>
    <row r="3" spans="1:17" s="3" customFormat="1" ht="15.75">
      <c r="A3" s="351" t="s">
        <v>3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</row>
    <row r="4" spans="1:17" s="3" customFormat="1" ht="15.75">
      <c r="A4" s="377" t="s">
        <v>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</row>
    <row r="5" spans="1:17" s="3" customFormat="1" ht="15.75">
      <c r="A5" s="351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</row>
    <row r="6" spans="1:17" ht="12.75" customHeight="1">
      <c r="A6" s="402" t="s">
        <v>5</v>
      </c>
      <c r="B6" s="402" t="s">
        <v>1400</v>
      </c>
      <c r="C6" s="402" t="s">
        <v>1401</v>
      </c>
      <c r="D6" s="402" t="s">
        <v>1402</v>
      </c>
      <c r="E6" s="402" t="s">
        <v>1403</v>
      </c>
      <c r="F6" s="402" t="s">
        <v>1404</v>
      </c>
      <c r="G6" s="402" t="s">
        <v>1405</v>
      </c>
      <c r="H6" s="402" t="s">
        <v>1406</v>
      </c>
      <c r="I6" s="402" t="s">
        <v>1407</v>
      </c>
      <c r="J6" s="402" t="s">
        <v>1408</v>
      </c>
      <c r="K6" s="402" t="s">
        <v>1409</v>
      </c>
      <c r="L6" s="402" t="s">
        <v>1410</v>
      </c>
      <c r="M6" s="402" t="s">
        <v>1411</v>
      </c>
      <c r="N6" s="402" t="s">
        <v>1412</v>
      </c>
      <c r="O6" s="402" t="s">
        <v>1413</v>
      </c>
      <c r="P6" s="402"/>
      <c r="Q6" s="402" t="s">
        <v>1414</v>
      </c>
    </row>
    <row r="7" spans="1:17" ht="67.5">
      <c r="A7" s="402"/>
      <c r="B7" s="402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5" t="s">
        <v>1415</v>
      </c>
      <c r="P7" s="5" t="s">
        <v>1416</v>
      </c>
      <c r="Q7" s="402"/>
    </row>
    <row r="8" spans="1:17" ht="12.75" customHeight="1">
      <c r="A8" s="403" t="s">
        <v>12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</row>
    <row r="9" spans="1:17" s="1" customFormat="1" ht="22.5">
      <c r="A9" s="5" t="s">
        <v>13</v>
      </c>
      <c r="B9" s="6" t="s">
        <v>1417</v>
      </c>
      <c r="C9" s="6" t="s">
        <v>1418</v>
      </c>
      <c r="D9" s="6" t="s">
        <v>1419</v>
      </c>
      <c r="E9" s="93" t="s">
        <v>1420</v>
      </c>
      <c r="F9" s="93">
        <v>2013</v>
      </c>
      <c r="G9" s="93">
        <v>1753</v>
      </c>
      <c r="H9" s="93" t="s">
        <v>1421</v>
      </c>
      <c r="I9" s="6" t="s">
        <v>1422</v>
      </c>
      <c r="J9" s="93" t="s">
        <v>16</v>
      </c>
      <c r="K9" s="93">
        <v>7</v>
      </c>
      <c r="L9" s="321">
        <v>203810</v>
      </c>
      <c r="M9" s="322">
        <v>2340</v>
      </c>
      <c r="N9" s="323">
        <v>41529</v>
      </c>
      <c r="O9" s="128">
        <v>22000</v>
      </c>
      <c r="P9" s="128">
        <v>20500</v>
      </c>
      <c r="Q9" s="324" t="s">
        <v>1423</v>
      </c>
    </row>
    <row r="10" spans="1:17" s="1" customFormat="1" ht="22.5">
      <c r="A10" s="5" t="s">
        <v>17</v>
      </c>
      <c r="B10" s="93" t="s">
        <v>1424</v>
      </c>
      <c r="C10" s="93" t="s">
        <v>1425</v>
      </c>
      <c r="D10" s="93" t="s">
        <v>1426</v>
      </c>
      <c r="E10" s="93" t="s">
        <v>1427</v>
      </c>
      <c r="F10" s="93">
        <v>2008</v>
      </c>
      <c r="G10" s="93">
        <v>1560</v>
      </c>
      <c r="H10" s="93" t="s">
        <v>1428</v>
      </c>
      <c r="I10" s="325" t="s">
        <v>1429</v>
      </c>
      <c r="J10" s="6" t="s">
        <v>16</v>
      </c>
      <c r="K10" s="93">
        <v>5</v>
      </c>
      <c r="L10" s="321">
        <v>202064</v>
      </c>
      <c r="M10" s="6">
        <v>1880</v>
      </c>
      <c r="N10" s="326" t="s">
        <v>1430</v>
      </c>
      <c r="O10" s="128">
        <v>14000</v>
      </c>
      <c r="P10" s="128">
        <v>13000</v>
      </c>
      <c r="Q10" s="93" t="s">
        <v>1431</v>
      </c>
    </row>
    <row r="11" spans="1:17" s="1" customFormat="1" ht="22.5">
      <c r="A11" s="5" t="s">
        <v>20</v>
      </c>
      <c r="B11" s="6" t="s">
        <v>1432</v>
      </c>
      <c r="C11" s="6" t="s">
        <v>1418</v>
      </c>
      <c r="D11" s="6" t="s">
        <v>1433</v>
      </c>
      <c r="E11" s="6" t="s">
        <v>1427</v>
      </c>
      <c r="F11" s="6">
        <v>2006</v>
      </c>
      <c r="G11" s="6">
        <v>1560</v>
      </c>
      <c r="H11" s="6" t="s">
        <v>1434</v>
      </c>
      <c r="I11" s="6" t="s">
        <v>1435</v>
      </c>
      <c r="J11" s="6" t="s">
        <v>16</v>
      </c>
      <c r="K11" s="6">
        <v>5</v>
      </c>
      <c r="L11" s="321">
        <v>197522</v>
      </c>
      <c r="M11" s="6">
        <v>1790</v>
      </c>
      <c r="N11" s="323">
        <v>38832</v>
      </c>
      <c r="O11" s="128">
        <v>7000</v>
      </c>
      <c r="P11" s="128">
        <v>6800</v>
      </c>
      <c r="Q11" s="6" t="s">
        <v>1436</v>
      </c>
    </row>
    <row r="12" spans="1:17" s="1" customFormat="1" ht="22.5">
      <c r="A12" s="5" t="s">
        <v>24</v>
      </c>
      <c r="B12" s="6" t="s">
        <v>1437</v>
      </c>
      <c r="C12" s="6" t="s">
        <v>1425</v>
      </c>
      <c r="D12" s="6" t="s">
        <v>1438</v>
      </c>
      <c r="E12" s="93" t="s">
        <v>1427</v>
      </c>
      <c r="F12" s="93">
        <v>2008</v>
      </c>
      <c r="G12" s="93">
        <v>1560</v>
      </c>
      <c r="H12" s="93" t="s">
        <v>1428</v>
      </c>
      <c r="I12" s="6" t="s">
        <v>1439</v>
      </c>
      <c r="J12" s="93" t="s">
        <v>16</v>
      </c>
      <c r="K12" s="93">
        <v>5</v>
      </c>
      <c r="L12" s="327">
        <v>252650</v>
      </c>
      <c r="M12" s="322">
        <v>1880</v>
      </c>
      <c r="N12" s="323">
        <v>39661</v>
      </c>
      <c r="O12" s="128">
        <v>12500</v>
      </c>
      <c r="P12" s="128">
        <v>11500</v>
      </c>
      <c r="Q12" s="93" t="s">
        <v>1431</v>
      </c>
    </row>
    <row r="13" spans="1:17" s="1" customFormat="1" ht="22.5">
      <c r="A13" s="5" t="s">
        <v>35</v>
      </c>
      <c r="B13" s="6" t="s">
        <v>1440</v>
      </c>
      <c r="C13" s="6" t="s">
        <v>1441</v>
      </c>
      <c r="D13" s="6" t="s">
        <v>1442</v>
      </c>
      <c r="E13" s="93" t="s">
        <v>1443</v>
      </c>
      <c r="F13" s="93">
        <v>2006</v>
      </c>
      <c r="G13" s="93">
        <v>1368</v>
      </c>
      <c r="H13" s="93" t="s">
        <v>1444</v>
      </c>
      <c r="I13" s="6" t="s">
        <v>1445</v>
      </c>
      <c r="J13" s="93">
        <v>730</v>
      </c>
      <c r="K13" s="93">
        <v>2</v>
      </c>
      <c r="L13" s="327">
        <v>77001</v>
      </c>
      <c r="M13" s="322">
        <v>1920</v>
      </c>
      <c r="N13" s="6" t="s">
        <v>1446</v>
      </c>
      <c r="O13" s="128">
        <v>10000</v>
      </c>
      <c r="P13" s="128">
        <v>9000</v>
      </c>
      <c r="Q13" s="93" t="s">
        <v>1447</v>
      </c>
    </row>
    <row r="14" spans="1:17" s="1" customFormat="1" ht="22.5">
      <c r="A14" s="5" t="s">
        <v>38</v>
      </c>
      <c r="B14" s="93" t="s">
        <v>1448</v>
      </c>
      <c r="C14" s="93" t="s">
        <v>1449</v>
      </c>
      <c r="D14" s="93" t="s">
        <v>1450</v>
      </c>
      <c r="E14" s="93" t="s">
        <v>1443</v>
      </c>
      <c r="F14" s="93">
        <v>2009</v>
      </c>
      <c r="G14" s="93">
        <v>1461</v>
      </c>
      <c r="H14" s="93" t="s">
        <v>1451</v>
      </c>
      <c r="I14" s="93" t="s">
        <v>1452</v>
      </c>
      <c r="J14" s="6">
        <v>555</v>
      </c>
      <c r="K14" s="93">
        <v>4</v>
      </c>
      <c r="L14" s="321">
        <v>108000</v>
      </c>
      <c r="M14" s="322">
        <v>1954</v>
      </c>
      <c r="N14" s="323">
        <v>40253</v>
      </c>
      <c r="O14" s="128">
        <v>14500</v>
      </c>
      <c r="P14" s="128">
        <v>14000</v>
      </c>
      <c r="Q14" s="6" t="s">
        <v>1453</v>
      </c>
    </row>
    <row r="15" spans="1:17" s="1" customFormat="1" ht="25.5" customHeight="1">
      <c r="A15" s="5" t="s">
        <v>41</v>
      </c>
      <c r="B15" s="93" t="s">
        <v>1454</v>
      </c>
      <c r="C15" s="93" t="s">
        <v>1455</v>
      </c>
      <c r="D15" s="93" t="s">
        <v>1456</v>
      </c>
      <c r="E15" s="93" t="s">
        <v>1457</v>
      </c>
      <c r="F15" s="93">
        <v>2001</v>
      </c>
      <c r="G15" s="93">
        <v>4580</v>
      </c>
      <c r="H15" s="93" t="s">
        <v>1458</v>
      </c>
      <c r="I15" s="93" t="s">
        <v>1459</v>
      </c>
      <c r="J15" s="6" t="s">
        <v>16</v>
      </c>
      <c r="K15" s="93">
        <v>6</v>
      </c>
      <c r="L15" s="328">
        <v>250058</v>
      </c>
      <c r="M15" s="322">
        <v>7490</v>
      </c>
      <c r="N15" s="323">
        <v>37238</v>
      </c>
      <c r="O15" s="128">
        <v>145000</v>
      </c>
      <c r="P15" s="128">
        <v>145000</v>
      </c>
      <c r="Q15" s="6" t="s">
        <v>1460</v>
      </c>
    </row>
    <row r="16" spans="1:17" s="1" customFormat="1" ht="22.5">
      <c r="A16" s="5" t="s">
        <v>44</v>
      </c>
      <c r="B16" s="93" t="s">
        <v>1461</v>
      </c>
      <c r="C16" s="93" t="s">
        <v>1462</v>
      </c>
      <c r="D16" s="93" t="s">
        <v>1463</v>
      </c>
      <c r="E16" s="93" t="s">
        <v>1464</v>
      </c>
      <c r="F16" s="93">
        <v>2004</v>
      </c>
      <c r="G16" s="93" t="s">
        <v>16</v>
      </c>
      <c r="H16" s="93" t="s">
        <v>16</v>
      </c>
      <c r="I16" s="93" t="s">
        <v>1465</v>
      </c>
      <c r="J16" s="6">
        <v>1045</v>
      </c>
      <c r="K16" s="93" t="s">
        <v>16</v>
      </c>
      <c r="L16" s="321">
        <v>0</v>
      </c>
      <c r="M16" s="322">
        <v>1300</v>
      </c>
      <c r="N16" s="323">
        <v>38047</v>
      </c>
      <c r="O16" s="128"/>
      <c r="P16" s="128"/>
      <c r="Q16" s="6" t="s">
        <v>1466</v>
      </c>
    </row>
    <row r="17" spans="1:17" s="1" customFormat="1" ht="22.5">
      <c r="A17" s="5" t="s">
        <v>49</v>
      </c>
      <c r="B17" s="93" t="s">
        <v>1467</v>
      </c>
      <c r="C17" s="93" t="s">
        <v>1468</v>
      </c>
      <c r="D17" s="93" t="s">
        <v>1469</v>
      </c>
      <c r="E17" s="93" t="s">
        <v>1470</v>
      </c>
      <c r="F17" s="93">
        <v>2006</v>
      </c>
      <c r="G17" s="93" t="s">
        <v>16</v>
      </c>
      <c r="H17" s="93" t="s">
        <v>16</v>
      </c>
      <c r="I17" s="93" t="s">
        <v>1471</v>
      </c>
      <c r="J17" s="6">
        <v>550</v>
      </c>
      <c r="K17" s="93" t="s">
        <v>16</v>
      </c>
      <c r="L17" s="321">
        <v>0</v>
      </c>
      <c r="M17" s="322">
        <v>750</v>
      </c>
      <c r="N17" s="323">
        <v>39069</v>
      </c>
      <c r="O17" s="128"/>
      <c r="P17" s="128"/>
      <c r="Q17" s="6" t="s">
        <v>1472</v>
      </c>
    </row>
    <row r="18" spans="1:17" s="1" customFormat="1" ht="22.5">
      <c r="A18" s="5" t="s">
        <v>55</v>
      </c>
      <c r="B18" s="93" t="s">
        <v>1473</v>
      </c>
      <c r="C18" s="93" t="s">
        <v>1474</v>
      </c>
      <c r="D18" s="93" t="s">
        <v>1475</v>
      </c>
      <c r="E18" s="93" t="s">
        <v>1427</v>
      </c>
      <c r="F18" s="93">
        <v>1997</v>
      </c>
      <c r="G18" s="93">
        <v>2500</v>
      </c>
      <c r="H18" s="93" t="s">
        <v>1476</v>
      </c>
      <c r="I18" s="93" t="s">
        <v>1477</v>
      </c>
      <c r="J18" s="6" t="s">
        <v>16</v>
      </c>
      <c r="K18" s="93">
        <v>9</v>
      </c>
      <c r="L18" s="328">
        <v>350349</v>
      </c>
      <c r="M18" s="322">
        <v>2680</v>
      </c>
      <c r="N18" s="323">
        <v>35772</v>
      </c>
      <c r="O18" s="128"/>
      <c r="P18" s="128"/>
      <c r="Q18" s="6" t="s">
        <v>1478</v>
      </c>
    </row>
    <row r="19" spans="1:17" s="1" customFormat="1" ht="22.5">
      <c r="A19" s="5" t="s">
        <v>58</v>
      </c>
      <c r="B19" s="93" t="s">
        <v>1479</v>
      </c>
      <c r="C19" s="93" t="s">
        <v>1480</v>
      </c>
      <c r="D19" s="93">
        <v>352417</v>
      </c>
      <c r="E19" s="93" t="s">
        <v>1443</v>
      </c>
      <c r="F19" s="93">
        <v>1999</v>
      </c>
      <c r="G19" s="93">
        <v>2417</v>
      </c>
      <c r="H19" s="93" t="s">
        <v>1451</v>
      </c>
      <c r="I19" s="93" t="s">
        <v>1481</v>
      </c>
      <c r="J19" s="6">
        <v>1400</v>
      </c>
      <c r="K19" s="93">
        <v>6</v>
      </c>
      <c r="L19" s="328">
        <v>68760</v>
      </c>
      <c r="M19" s="322">
        <v>3500</v>
      </c>
      <c r="N19" s="323">
        <v>36486</v>
      </c>
      <c r="O19" s="128">
        <v>50000</v>
      </c>
      <c r="P19" s="128">
        <v>50000</v>
      </c>
      <c r="Q19" s="6" t="s">
        <v>1482</v>
      </c>
    </row>
    <row r="20" spans="1:17" s="1" customFormat="1" ht="22.5">
      <c r="A20" s="5" t="s">
        <v>77</v>
      </c>
      <c r="B20" s="93" t="s">
        <v>1483</v>
      </c>
      <c r="C20" s="93" t="s">
        <v>1484</v>
      </c>
      <c r="D20" s="93" t="s">
        <v>1485</v>
      </c>
      <c r="E20" s="93" t="s">
        <v>1486</v>
      </c>
      <c r="F20" s="93">
        <v>2012</v>
      </c>
      <c r="G20" s="93">
        <v>2494</v>
      </c>
      <c r="H20" s="93" t="s">
        <v>1487</v>
      </c>
      <c r="I20" s="93" t="s">
        <v>1488</v>
      </c>
      <c r="J20" s="6">
        <v>520</v>
      </c>
      <c r="K20" s="93">
        <v>5</v>
      </c>
      <c r="L20" s="329" t="s">
        <v>1489</v>
      </c>
      <c r="M20" s="322">
        <v>2690</v>
      </c>
      <c r="N20" s="323">
        <v>41253</v>
      </c>
      <c r="O20" s="128">
        <v>60000</v>
      </c>
      <c r="P20" s="128">
        <v>58000</v>
      </c>
      <c r="Q20" s="6" t="s">
        <v>1490</v>
      </c>
    </row>
    <row r="21" spans="1:17" s="1" customFormat="1" ht="22.5">
      <c r="A21" s="5" t="s">
        <v>81</v>
      </c>
      <c r="B21" s="93" t="s">
        <v>1491</v>
      </c>
      <c r="C21" s="93" t="s">
        <v>1492</v>
      </c>
      <c r="D21" s="93" t="s">
        <v>1493</v>
      </c>
      <c r="E21" s="93" t="s">
        <v>1470</v>
      </c>
      <c r="F21" s="93">
        <v>2008</v>
      </c>
      <c r="G21" s="93" t="s">
        <v>16</v>
      </c>
      <c r="H21" s="93" t="s">
        <v>16</v>
      </c>
      <c r="I21" s="93" t="s">
        <v>1494</v>
      </c>
      <c r="J21" s="6">
        <v>515</v>
      </c>
      <c r="K21" s="93" t="s">
        <v>16</v>
      </c>
      <c r="L21" s="6">
        <v>0</v>
      </c>
      <c r="M21" s="322">
        <v>750</v>
      </c>
      <c r="N21" s="323">
        <v>39455</v>
      </c>
      <c r="O21" s="128"/>
      <c r="P21" s="128"/>
      <c r="Q21" s="6" t="s">
        <v>1495</v>
      </c>
    </row>
    <row r="22" spans="1:17" s="1" customFormat="1" ht="12.75" customHeight="1">
      <c r="A22" s="404" t="s">
        <v>1496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</row>
    <row r="23" spans="1:17" s="1" customFormat="1" ht="12.75" customHeight="1">
      <c r="A23" s="405" t="s">
        <v>1497</v>
      </c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5"/>
    </row>
    <row r="24" spans="1:17" s="1" customFormat="1" ht="12.75" customHeight="1">
      <c r="A24" s="391" t="s">
        <v>1498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</row>
    <row r="25" spans="1:17" s="1" customFormat="1" ht="12.75" customHeight="1">
      <c r="A25" s="391" t="s">
        <v>1499</v>
      </c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</row>
    <row r="26" spans="1:17" s="1" customFormat="1" ht="12.75" customHeight="1">
      <c r="A26" s="391" t="s">
        <v>1500</v>
      </c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</row>
    <row r="27" spans="1:17" s="1" customFormat="1" ht="12.75" customHeight="1">
      <c r="A27" s="391" t="s">
        <v>1501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</row>
    <row r="28" spans="1:17" s="1" customFormat="1" ht="12.75" customHeight="1">
      <c r="A28" s="391" t="s">
        <v>1502</v>
      </c>
      <c r="B28" s="391"/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</row>
    <row r="29" spans="1:17" s="1" customFormat="1" ht="12.75" customHeight="1">
      <c r="A29" s="391" t="s">
        <v>1503</v>
      </c>
      <c r="B29" s="391"/>
      <c r="C29" s="391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91"/>
    </row>
    <row r="30" spans="1:17" s="1" customFormat="1" ht="12.75" customHeight="1">
      <c r="A30" s="391" t="s">
        <v>1504</v>
      </c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</row>
    <row r="31" spans="1:17" s="1" customFormat="1" ht="12.75">
      <c r="A31" s="52" t="s">
        <v>1505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s="1" customFormat="1" ht="12.75">
      <c r="A32" s="52" t="s">
        <v>1506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s="1" customFormat="1" ht="12.75">
      <c r="A33" s="52" t="s">
        <v>1507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s="12" customFormat="1" ht="12.75" customHeight="1">
      <c r="A34" s="406" t="s">
        <v>168</v>
      </c>
      <c r="B34" s="406"/>
      <c r="C34" s="406"/>
      <c r="D34" s="406"/>
      <c r="E34" s="406"/>
      <c r="F34" s="406"/>
      <c r="G34" s="406"/>
      <c r="H34" s="406"/>
      <c r="I34" s="406"/>
      <c r="J34" s="406"/>
      <c r="K34" s="406"/>
      <c r="L34" s="406"/>
      <c r="M34" s="406"/>
      <c r="N34" s="406"/>
      <c r="O34" s="406"/>
      <c r="P34" s="406"/>
      <c r="Q34" s="406"/>
    </row>
    <row r="35" spans="1:17" ht="12.75" customHeight="1">
      <c r="A35" s="407" t="s">
        <v>656</v>
      </c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</row>
    <row r="36" spans="1:17" ht="12.75" customHeight="1">
      <c r="A36" s="406" t="s">
        <v>171</v>
      </c>
      <c r="B36" s="406"/>
      <c r="C36" s="406"/>
      <c r="D36" s="406"/>
      <c r="E36" s="406"/>
      <c r="F36" s="406"/>
      <c r="G36" s="406"/>
      <c r="H36" s="406"/>
      <c r="I36" s="406"/>
      <c r="J36" s="406"/>
      <c r="K36" s="406"/>
      <c r="L36" s="406"/>
      <c r="M36" s="406"/>
      <c r="N36" s="406"/>
      <c r="O36" s="406"/>
      <c r="P36" s="406"/>
      <c r="Q36" s="406"/>
    </row>
    <row r="37" spans="1:17" ht="12.75" customHeight="1">
      <c r="A37" s="407" t="s">
        <v>656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</row>
    <row r="38" spans="1:17" ht="12.75" customHeight="1">
      <c r="A38" s="358" t="s">
        <v>177</v>
      </c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</row>
    <row r="39" spans="1:17" ht="12.75" customHeight="1">
      <c r="A39" s="407" t="s">
        <v>656</v>
      </c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</row>
    <row r="40" spans="1:17" ht="12.75" customHeight="1">
      <c r="A40" s="358" t="s">
        <v>184</v>
      </c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</row>
    <row r="41" spans="1:17" ht="12.75" customHeight="1">
      <c r="A41" s="407" t="s">
        <v>656</v>
      </c>
      <c r="B41" s="407"/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7"/>
      <c r="P41" s="407"/>
      <c r="Q41" s="407"/>
    </row>
    <row r="42" spans="1:17" ht="12.75" customHeight="1">
      <c r="A42" s="408" t="s">
        <v>190</v>
      </c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</row>
    <row r="43" spans="1:17" ht="12.75" customHeight="1">
      <c r="A43" s="407" t="s">
        <v>656</v>
      </c>
      <c r="B43" s="407"/>
      <c r="C43" s="407"/>
      <c r="D43" s="407"/>
      <c r="E43" s="407"/>
      <c r="F43" s="407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</row>
    <row r="44" spans="1:17" ht="12.75" customHeight="1">
      <c r="A44" s="358" t="s">
        <v>193</v>
      </c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</row>
    <row r="45" spans="1:17" ht="12.75" customHeight="1">
      <c r="A45" s="407" t="s">
        <v>656</v>
      </c>
      <c r="B45" s="407"/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7"/>
      <c r="N45" s="407"/>
      <c r="O45" s="407"/>
      <c r="P45" s="407"/>
      <c r="Q45" s="407"/>
    </row>
    <row r="46" spans="1:17" ht="12.75" customHeight="1">
      <c r="A46" s="409" t="s">
        <v>198</v>
      </c>
      <c r="B46" s="409"/>
      <c r="C46" s="409"/>
      <c r="D46" s="409"/>
      <c r="E46" s="409"/>
      <c r="F46" s="409"/>
      <c r="G46" s="409"/>
      <c r="H46" s="409"/>
      <c r="I46" s="409"/>
      <c r="J46" s="409"/>
      <c r="K46" s="409"/>
      <c r="L46" s="409"/>
      <c r="M46" s="409"/>
      <c r="N46" s="409"/>
      <c r="O46" s="409"/>
      <c r="P46" s="409"/>
      <c r="Q46" s="409"/>
    </row>
    <row r="47" spans="1:17" ht="12.75" customHeight="1">
      <c r="A47" s="407" t="s">
        <v>656</v>
      </c>
      <c r="B47" s="407"/>
      <c r="C47" s="407"/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7"/>
      <c r="Q47" s="407"/>
    </row>
    <row r="48" spans="1:17" ht="12.75" customHeight="1">
      <c r="A48" s="409" t="s">
        <v>204</v>
      </c>
      <c r="B48" s="409"/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</row>
    <row r="49" spans="1:17" ht="12.75" customHeight="1">
      <c r="A49" s="407" t="s">
        <v>656</v>
      </c>
      <c r="B49" s="407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</row>
    <row r="50" spans="1:17" ht="12.75" customHeight="1">
      <c r="A50" s="409" t="s">
        <v>209</v>
      </c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</row>
    <row r="51" spans="1:17" ht="12.75" customHeight="1">
      <c r="A51" s="407" t="s">
        <v>656</v>
      </c>
      <c r="B51" s="407"/>
      <c r="C51" s="407"/>
      <c r="D51" s="407"/>
      <c r="E51" s="407"/>
      <c r="F51" s="407"/>
      <c r="G51" s="407"/>
      <c r="H51" s="407"/>
      <c r="I51" s="407"/>
      <c r="J51" s="407"/>
      <c r="K51" s="407"/>
      <c r="L51" s="407"/>
      <c r="M51" s="407"/>
      <c r="N51" s="407"/>
      <c r="O51" s="407"/>
      <c r="P51" s="407"/>
      <c r="Q51" s="407"/>
    </row>
    <row r="52" spans="1:17" ht="12.75" customHeight="1">
      <c r="A52" s="409" t="s">
        <v>215</v>
      </c>
      <c r="B52" s="409"/>
      <c r="C52" s="409"/>
      <c r="D52" s="409"/>
      <c r="E52" s="409"/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</row>
    <row r="53" spans="1:17" ht="12.75" customHeight="1">
      <c r="A53" s="407" t="s">
        <v>656</v>
      </c>
      <c r="B53" s="407"/>
      <c r="C53" s="407"/>
      <c r="D53" s="407"/>
      <c r="E53" s="407"/>
      <c r="F53" s="407"/>
      <c r="G53" s="407"/>
      <c r="H53" s="407"/>
      <c r="I53" s="407"/>
      <c r="J53" s="407"/>
      <c r="K53" s="407"/>
      <c r="L53" s="407"/>
      <c r="M53" s="407"/>
      <c r="N53" s="407"/>
      <c r="O53" s="407"/>
      <c r="P53" s="407"/>
      <c r="Q53" s="407"/>
    </row>
    <row r="54" spans="1:17" ht="12.75" customHeight="1">
      <c r="A54" s="409" t="s">
        <v>222</v>
      </c>
      <c r="B54" s="409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</row>
    <row r="55" spans="1:17" ht="12.75" customHeight="1">
      <c r="A55" s="407" t="s">
        <v>656</v>
      </c>
      <c r="B55" s="407"/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7"/>
      <c r="N55" s="407"/>
      <c r="O55" s="407"/>
      <c r="P55" s="407"/>
      <c r="Q55" s="407"/>
    </row>
    <row r="56" spans="1:17" ht="12.75" customHeight="1">
      <c r="A56" s="409" t="s">
        <v>227</v>
      </c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</row>
    <row r="57" spans="1:17" ht="12.75" customHeight="1">
      <c r="A57" s="407" t="s">
        <v>656</v>
      </c>
      <c r="B57" s="407"/>
      <c r="C57" s="407"/>
      <c r="D57" s="407"/>
      <c r="E57" s="407"/>
      <c r="F57" s="407"/>
      <c r="G57" s="407"/>
      <c r="H57" s="407"/>
      <c r="I57" s="407"/>
      <c r="J57" s="407"/>
      <c r="K57" s="407"/>
      <c r="L57" s="407"/>
      <c r="M57" s="407"/>
      <c r="N57" s="407"/>
      <c r="O57" s="407"/>
      <c r="P57" s="407"/>
      <c r="Q57" s="407"/>
    </row>
    <row r="58" spans="1:17" ht="12.75" customHeight="1">
      <c r="A58" s="409" t="s">
        <v>233</v>
      </c>
      <c r="B58" s="409"/>
      <c r="C58" s="409"/>
      <c r="D58" s="409"/>
      <c r="E58" s="409"/>
      <c r="F58" s="409"/>
      <c r="G58" s="409"/>
      <c r="H58" s="409"/>
      <c r="I58" s="409"/>
      <c r="J58" s="409"/>
      <c r="K58" s="409"/>
      <c r="L58" s="409"/>
      <c r="M58" s="409"/>
      <c r="N58" s="409"/>
      <c r="O58" s="409"/>
      <c r="P58" s="409"/>
      <c r="Q58" s="409"/>
    </row>
    <row r="59" spans="1:17" ht="12.75" customHeight="1">
      <c r="A59" s="407" t="s">
        <v>656</v>
      </c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</row>
    <row r="60" spans="1:17" ht="12.75" customHeight="1">
      <c r="A60" s="409" t="s">
        <v>239</v>
      </c>
      <c r="B60" s="409"/>
      <c r="C60" s="409"/>
      <c r="D60" s="409"/>
      <c r="E60" s="409"/>
      <c r="F60" s="409"/>
      <c r="G60" s="409"/>
      <c r="H60" s="409"/>
      <c r="I60" s="409"/>
      <c r="J60" s="409"/>
      <c r="K60" s="409"/>
      <c r="L60" s="409"/>
      <c r="M60" s="409"/>
      <c r="N60" s="409"/>
      <c r="O60" s="409"/>
      <c r="P60" s="409"/>
      <c r="Q60" s="409"/>
    </row>
    <row r="61" spans="1:17" ht="12.75" customHeight="1">
      <c r="A61" s="407" t="s">
        <v>656</v>
      </c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</row>
    <row r="62" spans="1:17" ht="12.75" customHeight="1">
      <c r="A62" s="409" t="s">
        <v>244</v>
      </c>
      <c r="B62" s="409"/>
      <c r="C62" s="409"/>
      <c r="D62" s="409"/>
      <c r="E62" s="409"/>
      <c r="F62" s="409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</row>
    <row r="63" spans="1:17" ht="12.75" customHeight="1">
      <c r="A63" s="407" t="s">
        <v>656</v>
      </c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</row>
    <row r="64" spans="1:17" ht="12.75" customHeight="1">
      <c r="A64" s="409" t="s">
        <v>254</v>
      </c>
      <c r="B64" s="409"/>
      <c r="C64" s="409"/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</row>
    <row r="65" spans="1:17" ht="12.75" customHeight="1">
      <c r="A65" s="407" t="s">
        <v>656</v>
      </c>
      <c r="B65" s="407"/>
      <c r="C65" s="407"/>
      <c r="D65" s="407"/>
      <c r="E65" s="407"/>
      <c r="F65" s="407"/>
      <c r="G65" s="407"/>
      <c r="H65" s="407"/>
      <c r="I65" s="407"/>
      <c r="J65" s="407"/>
      <c r="K65" s="407"/>
      <c r="L65" s="407"/>
      <c r="M65" s="407"/>
      <c r="N65" s="407"/>
      <c r="O65" s="407"/>
      <c r="P65" s="407"/>
      <c r="Q65" s="407"/>
    </row>
    <row r="66" spans="1:17" ht="12.75" customHeight="1">
      <c r="A66" s="409" t="s">
        <v>260</v>
      </c>
      <c r="B66" s="409"/>
      <c r="C66" s="409"/>
      <c r="D66" s="409"/>
      <c r="E66" s="409"/>
      <c r="F66" s="409"/>
      <c r="G66" s="409"/>
      <c r="H66" s="409"/>
      <c r="I66" s="409"/>
      <c r="J66" s="409"/>
      <c r="K66" s="409"/>
      <c r="L66" s="409"/>
      <c r="M66" s="409"/>
      <c r="N66" s="409"/>
      <c r="O66" s="409"/>
      <c r="P66" s="409"/>
      <c r="Q66" s="409"/>
    </row>
    <row r="67" spans="1:17" ht="12.75" customHeight="1">
      <c r="A67" s="407" t="s">
        <v>656</v>
      </c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407"/>
      <c r="P67" s="407"/>
      <c r="Q67" s="407"/>
    </row>
    <row r="68" spans="1:17" ht="12.75" customHeight="1">
      <c r="A68" s="409" t="s">
        <v>268</v>
      </c>
      <c r="B68" s="409"/>
      <c r="C68" s="409"/>
      <c r="D68" s="409"/>
      <c r="E68" s="409"/>
      <c r="F68" s="409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</row>
    <row r="69" spans="1:17" ht="12.75">
      <c r="A69" s="407" t="s">
        <v>656</v>
      </c>
      <c r="B69" s="407"/>
      <c r="C69" s="407"/>
      <c r="D69" s="407"/>
      <c r="E69" s="407"/>
      <c r="F69" s="407"/>
      <c r="G69" s="407"/>
      <c r="H69" s="407"/>
      <c r="I69" s="407"/>
      <c r="J69" s="407"/>
      <c r="K69" s="407"/>
      <c r="L69" s="407"/>
      <c r="M69" s="407"/>
      <c r="N69" s="407"/>
      <c r="O69" s="407"/>
      <c r="P69" s="407"/>
      <c r="Q69" s="407"/>
    </row>
    <row r="70" spans="1:17" ht="12.75">
      <c r="A70" s="409" t="s">
        <v>276</v>
      </c>
      <c r="B70" s="409"/>
      <c r="C70" s="409"/>
      <c r="D70" s="409"/>
      <c r="E70" s="409"/>
      <c r="F70" s="409"/>
      <c r="G70" s="409"/>
      <c r="H70" s="409"/>
      <c r="I70" s="409"/>
      <c r="J70" s="409"/>
      <c r="K70" s="409"/>
      <c r="L70" s="409"/>
      <c r="M70" s="409"/>
      <c r="N70" s="409"/>
      <c r="O70" s="409"/>
      <c r="P70" s="409"/>
      <c r="Q70" s="409"/>
    </row>
    <row r="71" spans="1:17" ht="12.75">
      <c r="A71" s="407" t="s">
        <v>656</v>
      </c>
      <c r="B71" s="407"/>
      <c r="C71" s="407"/>
      <c r="D71" s="407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O71" s="407"/>
      <c r="P71" s="407"/>
      <c r="Q71" s="407"/>
    </row>
    <row r="72" spans="1:17" ht="12.75">
      <c r="A72" s="409" t="s">
        <v>289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</row>
    <row r="73" spans="1:17" ht="12.75">
      <c r="A73" s="407" t="s">
        <v>656</v>
      </c>
      <c r="B73" s="407"/>
      <c r="C73" s="407"/>
      <c r="D73" s="407"/>
      <c r="E73" s="407"/>
      <c r="F73" s="407"/>
      <c r="G73" s="407"/>
      <c r="H73" s="407"/>
      <c r="I73" s="407"/>
      <c r="J73" s="407"/>
      <c r="K73" s="407"/>
      <c r="L73" s="407"/>
      <c r="M73" s="407"/>
      <c r="N73" s="407"/>
      <c r="O73" s="407"/>
      <c r="P73" s="407"/>
      <c r="Q73" s="407"/>
    </row>
    <row r="74" spans="1:17" ht="12.75">
      <c r="A74" s="409" t="s">
        <v>295</v>
      </c>
      <c r="B74" s="409"/>
      <c r="C74" s="409"/>
      <c r="D74" s="409"/>
      <c r="E74" s="409"/>
      <c r="F74" s="409"/>
      <c r="G74" s="409"/>
      <c r="H74" s="409"/>
      <c r="I74" s="409"/>
      <c r="J74" s="409"/>
      <c r="K74" s="409"/>
      <c r="L74" s="409"/>
      <c r="M74" s="409"/>
      <c r="N74" s="409"/>
      <c r="O74" s="409"/>
      <c r="P74" s="409"/>
      <c r="Q74" s="409"/>
    </row>
    <row r="75" spans="1:17" ht="12.75">
      <c r="A75" s="407" t="s">
        <v>656</v>
      </c>
      <c r="B75" s="407"/>
      <c r="C75" s="407"/>
      <c r="D75" s="407"/>
      <c r="E75" s="407"/>
      <c r="F75" s="407"/>
      <c r="G75" s="407"/>
      <c r="H75" s="407"/>
      <c r="I75" s="407"/>
      <c r="J75" s="407"/>
      <c r="K75" s="407"/>
      <c r="L75" s="407"/>
      <c r="M75" s="407"/>
      <c r="N75" s="407"/>
      <c r="O75" s="407"/>
      <c r="P75" s="407"/>
      <c r="Q75" s="407"/>
    </row>
    <row r="76" spans="1:17" ht="12.75">
      <c r="A76" s="358" t="s">
        <v>306</v>
      </c>
      <c r="B76" s="358"/>
      <c r="C76" s="358"/>
      <c r="D76" s="358"/>
      <c r="E76" s="358"/>
      <c r="F76" s="358"/>
      <c r="G76" s="358"/>
      <c r="H76" s="358"/>
      <c r="I76" s="358"/>
      <c r="J76" s="358"/>
      <c r="K76" s="358"/>
      <c r="L76" s="358"/>
      <c r="M76" s="358"/>
      <c r="N76" s="358"/>
      <c r="O76" s="358"/>
      <c r="P76" s="358"/>
      <c r="Q76" s="358"/>
    </row>
    <row r="77" spans="1:17" ht="22.5">
      <c r="A77" s="5" t="s">
        <v>13</v>
      </c>
      <c r="B77" s="6" t="s">
        <v>1508</v>
      </c>
      <c r="C77" s="6" t="s">
        <v>1509</v>
      </c>
      <c r="D77" s="6" t="s">
        <v>1510</v>
      </c>
      <c r="E77" s="93" t="s">
        <v>1511</v>
      </c>
      <c r="F77" s="93">
        <v>2015</v>
      </c>
      <c r="G77" s="93">
        <v>1997</v>
      </c>
      <c r="H77" s="93" t="s">
        <v>1512</v>
      </c>
      <c r="I77" s="6" t="s">
        <v>1513</v>
      </c>
      <c r="J77" s="93" t="s">
        <v>16</v>
      </c>
      <c r="K77" s="93">
        <v>9</v>
      </c>
      <c r="L77" s="327" t="s">
        <v>1514</v>
      </c>
      <c r="M77" s="322">
        <v>2810</v>
      </c>
      <c r="N77" s="6" t="s">
        <v>1515</v>
      </c>
      <c r="O77" s="128">
        <v>50000</v>
      </c>
      <c r="P77" s="128">
        <v>49000</v>
      </c>
      <c r="Q77" s="93" t="s">
        <v>1516</v>
      </c>
    </row>
    <row r="78" spans="1:17" ht="12.75" customHeight="1">
      <c r="A78" s="361" t="s">
        <v>1517</v>
      </c>
      <c r="B78" s="361"/>
      <c r="C78" s="361"/>
      <c r="D78" s="361"/>
      <c r="E78" s="361"/>
      <c r="F78" s="361"/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61"/>
    </row>
    <row r="79" spans="1:17" ht="12.75" customHeight="1">
      <c r="A79" s="358" t="s">
        <v>337</v>
      </c>
      <c r="B79" s="358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358"/>
    </row>
    <row r="80" spans="1:17" ht="22.5">
      <c r="A80" s="5" t="s">
        <v>13</v>
      </c>
      <c r="B80" s="6" t="s">
        <v>1518</v>
      </c>
      <c r="C80" s="6" t="s">
        <v>1509</v>
      </c>
      <c r="D80" s="6" t="s">
        <v>1510</v>
      </c>
      <c r="E80" s="93" t="s">
        <v>1427</v>
      </c>
      <c r="F80" s="93">
        <v>2012</v>
      </c>
      <c r="G80" s="93">
        <v>1997</v>
      </c>
      <c r="H80" s="93" t="s">
        <v>1512</v>
      </c>
      <c r="I80" s="6" t="s">
        <v>1519</v>
      </c>
      <c r="J80" s="93" t="s">
        <v>16</v>
      </c>
      <c r="K80" s="93">
        <v>9</v>
      </c>
      <c r="L80" s="327">
        <v>160000</v>
      </c>
      <c r="M80" s="322">
        <v>2810</v>
      </c>
      <c r="N80" s="6" t="s">
        <v>1520</v>
      </c>
      <c r="O80" s="128">
        <v>35000</v>
      </c>
      <c r="P80" s="128">
        <v>33200</v>
      </c>
      <c r="Q80" s="93" t="s">
        <v>1521</v>
      </c>
    </row>
    <row r="81" spans="1:17" ht="22.5">
      <c r="A81" s="330" t="s">
        <v>17</v>
      </c>
      <c r="B81" s="6" t="s">
        <v>1522</v>
      </c>
      <c r="C81" s="6" t="s">
        <v>1492</v>
      </c>
      <c r="D81" s="6">
        <v>520</v>
      </c>
      <c r="E81" s="6" t="s">
        <v>1470</v>
      </c>
      <c r="F81" s="6">
        <v>1997</v>
      </c>
      <c r="G81" s="6" t="s">
        <v>16</v>
      </c>
      <c r="H81" s="6" t="s">
        <v>16</v>
      </c>
      <c r="I81" s="6" t="s">
        <v>1523</v>
      </c>
      <c r="J81" s="6">
        <v>565</v>
      </c>
      <c r="K81" s="6" t="s">
        <v>16</v>
      </c>
      <c r="L81" s="6"/>
      <c r="M81" s="6">
        <v>750</v>
      </c>
      <c r="N81" s="6" t="s">
        <v>1524</v>
      </c>
      <c r="O81" s="6"/>
      <c r="P81" s="6"/>
      <c r="Q81" s="6" t="s">
        <v>1525</v>
      </c>
    </row>
    <row r="82" spans="1:17" ht="22.5">
      <c r="A82" s="331" t="s">
        <v>20</v>
      </c>
      <c r="B82" s="6" t="s">
        <v>1526</v>
      </c>
      <c r="C82" s="6" t="s">
        <v>1527</v>
      </c>
      <c r="D82" s="6" t="s">
        <v>1528</v>
      </c>
      <c r="E82" s="6" t="s">
        <v>1529</v>
      </c>
      <c r="F82" s="6">
        <v>1974</v>
      </c>
      <c r="G82" s="6">
        <v>3120</v>
      </c>
      <c r="H82" s="6" t="s">
        <v>1530</v>
      </c>
      <c r="I82" s="6">
        <v>220680</v>
      </c>
      <c r="J82" s="6" t="s">
        <v>16</v>
      </c>
      <c r="K82" s="6">
        <v>1</v>
      </c>
      <c r="L82" s="6" t="s">
        <v>0</v>
      </c>
      <c r="M82" s="6">
        <v>3130</v>
      </c>
      <c r="N82" s="6" t="s">
        <v>1531</v>
      </c>
      <c r="O82" s="6"/>
      <c r="P82" s="6"/>
      <c r="Q82" s="6" t="s">
        <v>1525</v>
      </c>
    </row>
    <row r="83" spans="1:17" ht="33.75">
      <c r="A83" s="146" t="s">
        <v>24</v>
      </c>
      <c r="B83" s="6" t="s">
        <v>1532</v>
      </c>
      <c r="C83" s="6" t="s">
        <v>1533</v>
      </c>
      <c r="D83" s="6" t="s">
        <v>1534</v>
      </c>
      <c r="E83" s="6" t="s">
        <v>1535</v>
      </c>
      <c r="F83" s="6">
        <v>1974</v>
      </c>
      <c r="G83" s="6" t="s">
        <v>16</v>
      </c>
      <c r="H83" s="6" t="s">
        <v>16</v>
      </c>
      <c r="I83" s="6">
        <v>39211</v>
      </c>
      <c r="J83" s="6">
        <v>4000</v>
      </c>
      <c r="K83" s="6" t="s">
        <v>16</v>
      </c>
      <c r="L83" s="6"/>
      <c r="M83" s="6">
        <v>5940</v>
      </c>
      <c r="N83" s="6" t="s">
        <v>1531</v>
      </c>
      <c r="O83" s="6"/>
      <c r="P83" s="6"/>
      <c r="Q83" s="6" t="s">
        <v>1525</v>
      </c>
    </row>
    <row r="84" spans="1:17" ht="22.5">
      <c r="A84" s="146" t="s">
        <v>35</v>
      </c>
      <c r="B84" s="6" t="s">
        <v>1536</v>
      </c>
      <c r="C84" s="6" t="s">
        <v>1537</v>
      </c>
      <c r="D84" s="6"/>
      <c r="E84" s="6" t="s">
        <v>1464</v>
      </c>
      <c r="F84" s="6">
        <v>2001</v>
      </c>
      <c r="G84" s="6" t="s">
        <v>16</v>
      </c>
      <c r="H84" s="6" t="s">
        <v>16</v>
      </c>
      <c r="I84" s="6" t="s">
        <v>1538</v>
      </c>
      <c r="J84" s="6">
        <v>850</v>
      </c>
      <c r="K84" s="6" t="s">
        <v>16</v>
      </c>
      <c r="L84" s="6"/>
      <c r="M84" s="6">
        <v>1120</v>
      </c>
      <c r="N84" s="6" t="s">
        <v>1539</v>
      </c>
      <c r="O84" s="6"/>
      <c r="P84" s="6"/>
      <c r="Q84" s="6" t="s">
        <v>1540</v>
      </c>
    </row>
    <row r="85" spans="1:17" ht="22.5">
      <c r="A85" s="146" t="s">
        <v>38</v>
      </c>
      <c r="B85" s="6" t="s">
        <v>1541</v>
      </c>
      <c r="C85" s="6" t="s">
        <v>1537</v>
      </c>
      <c r="D85" s="6" t="s">
        <v>0</v>
      </c>
      <c r="E85" s="6" t="s">
        <v>1542</v>
      </c>
      <c r="F85" s="6">
        <v>1985</v>
      </c>
      <c r="G85" s="6" t="s">
        <v>16</v>
      </c>
      <c r="H85" s="6" t="s">
        <v>16</v>
      </c>
      <c r="I85" s="6" t="s">
        <v>1543</v>
      </c>
      <c r="J85" s="6">
        <v>430</v>
      </c>
      <c r="K85" s="6" t="s">
        <v>16</v>
      </c>
      <c r="L85" s="6"/>
      <c r="M85" s="6">
        <v>600</v>
      </c>
      <c r="N85" s="6" t="s">
        <v>1544</v>
      </c>
      <c r="O85" s="6"/>
      <c r="P85" s="6"/>
      <c r="Q85" s="6" t="s">
        <v>1545</v>
      </c>
    </row>
    <row r="86" spans="1:17" ht="12.75">
      <c r="A86" s="410" t="s">
        <v>1546</v>
      </c>
      <c r="B86" s="410"/>
      <c r="C86" s="410"/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  <c r="Q86" s="410"/>
    </row>
    <row r="87" spans="1:17" ht="12.75" customHeight="1">
      <c r="A87" s="409" t="s">
        <v>355</v>
      </c>
      <c r="B87" s="409"/>
      <c r="C87" s="409"/>
      <c r="D87" s="409"/>
      <c r="E87" s="409"/>
      <c r="F87" s="409"/>
      <c r="G87" s="409"/>
      <c r="H87" s="409"/>
      <c r="I87" s="409"/>
      <c r="J87" s="409"/>
      <c r="K87" s="409"/>
      <c r="L87" s="409"/>
      <c r="M87" s="409"/>
      <c r="N87" s="409"/>
      <c r="O87" s="409"/>
      <c r="P87" s="409"/>
      <c r="Q87" s="409"/>
    </row>
    <row r="88" spans="1:17" ht="33.75">
      <c r="A88" s="5" t="s">
        <v>13</v>
      </c>
      <c r="B88" s="6" t="s">
        <v>1547</v>
      </c>
      <c r="C88" s="6" t="s">
        <v>1548</v>
      </c>
      <c r="D88" s="6" t="s">
        <v>1549</v>
      </c>
      <c r="E88" s="93" t="s">
        <v>1427</v>
      </c>
      <c r="F88" s="93">
        <v>1997</v>
      </c>
      <c r="G88" s="93">
        <v>1598</v>
      </c>
      <c r="H88" s="93" t="s">
        <v>1444</v>
      </c>
      <c r="I88" s="6" t="s">
        <v>1550</v>
      </c>
      <c r="J88" s="93" t="s">
        <v>16</v>
      </c>
      <c r="K88" s="93">
        <v>5</v>
      </c>
      <c r="L88" s="327">
        <v>55472</v>
      </c>
      <c r="M88" s="322">
        <v>1560</v>
      </c>
      <c r="N88" s="6" t="s">
        <v>1551</v>
      </c>
      <c r="O88" s="128"/>
      <c r="P88" s="128"/>
      <c r="Q88" s="93" t="s">
        <v>1552</v>
      </c>
    </row>
    <row r="89" spans="1:17" ht="12.75">
      <c r="A89" s="409" t="s">
        <v>360</v>
      </c>
      <c r="B89" s="409"/>
      <c r="C89" s="409"/>
      <c r="D89" s="409"/>
      <c r="E89" s="409"/>
      <c r="F89" s="409"/>
      <c r="G89" s="409"/>
      <c r="H89" s="409"/>
      <c r="I89" s="409"/>
      <c r="J89" s="409"/>
      <c r="K89" s="409"/>
      <c r="L89" s="409"/>
      <c r="M89" s="409"/>
      <c r="N89" s="409"/>
      <c r="O89" s="409"/>
      <c r="P89" s="409"/>
      <c r="Q89" s="409"/>
    </row>
    <row r="90" spans="1:17" ht="22.5">
      <c r="A90" s="332" t="s">
        <v>13</v>
      </c>
      <c r="B90" s="333" t="s">
        <v>1553</v>
      </c>
      <c r="C90" s="333" t="s">
        <v>1554</v>
      </c>
      <c r="D90" s="333" t="s">
        <v>1555</v>
      </c>
      <c r="E90" s="334" t="s">
        <v>1511</v>
      </c>
      <c r="F90" s="334">
        <v>2001</v>
      </c>
      <c r="G90" s="334">
        <v>1390</v>
      </c>
      <c r="H90" s="334" t="s">
        <v>1556</v>
      </c>
      <c r="I90" s="333" t="s">
        <v>1557</v>
      </c>
      <c r="J90" s="334" t="s">
        <v>16</v>
      </c>
      <c r="K90" s="334">
        <v>5</v>
      </c>
      <c r="L90" s="335">
        <v>391670</v>
      </c>
      <c r="M90" s="336">
        <v>1685</v>
      </c>
      <c r="N90" s="337">
        <v>37263</v>
      </c>
      <c r="O90" s="338"/>
      <c r="P90" s="338"/>
      <c r="Q90" s="334" t="s">
        <v>1558</v>
      </c>
    </row>
    <row r="91" spans="1:17" ht="12.75" customHeight="1">
      <c r="A91" s="409" t="s">
        <v>375</v>
      </c>
      <c r="B91" s="409"/>
      <c r="C91" s="409"/>
      <c r="D91" s="409"/>
      <c r="E91" s="409"/>
      <c r="F91" s="409"/>
      <c r="G91" s="409"/>
      <c r="H91" s="409"/>
      <c r="I91" s="409"/>
      <c r="J91" s="409"/>
      <c r="K91" s="409"/>
      <c r="L91" s="409"/>
      <c r="M91" s="409"/>
      <c r="N91" s="409"/>
      <c r="O91" s="409"/>
      <c r="P91" s="409"/>
      <c r="Q91" s="409"/>
    </row>
    <row r="92" spans="1:17" ht="22.5">
      <c r="A92" s="339" t="s">
        <v>13</v>
      </c>
      <c r="B92" s="93" t="s">
        <v>1559</v>
      </c>
      <c r="C92" s="93" t="s">
        <v>1560</v>
      </c>
      <c r="D92" s="93" t="s">
        <v>1561</v>
      </c>
      <c r="E92" s="93" t="s">
        <v>1464</v>
      </c>
      <c r="F92" s="93">
        <v>2016</v>
      </c>
      <c r="G92" s="93" t="s">
        <v>16</v>
      </c>
      <c r="H92" s="325" t="s">
        <v>16</v>
      </c>
      <c r="I92" s="6" t="s">
        <v>1562</v>
      </c>
      <c r="J92" s="93">
        <v>1200</v>
      </c>
      <c r="K92" s="6" t="s">
        <v>16</v>
      </c>
      <c r="L92" s="6" t="s">
        <v>16</v>
      </c>
      <c r="M92" s="6">
        <v>2000</v>
      </c>
      <c r="N92" s="323">
        <v>42513</v>
      </c>
      <c r="O92" s="6"/>
      <c r="P92" s="6"/>
      <c r="Q92" s="93" t="s">
        <v>1563</v>
      </c>
    </row>
    <row r="93" spans="1:17" ht="33.75">
      <c r="A93" s="339" t="s">
        <v>17</v>
      </c>
      <c r="B93" s="93" t="s">
        <v>1564</v>
      </c>
      <c r="C93" s="93" t="s">
        <v>1565</v>
      </c>
      <c r="D93" s="93" t="s">
        <v>1566</v>
      </c>
      <c r="E93" s="93" t="s">
        <v>1567</v>
      </c>
      <c r="F93" s="93">
        <v>2007</v>
      </c>
      <c r="G93" s="93" t="s">
        <v>16</v>
      </c>
      <c r="H93" s="325" t="s">
        <v>16</v>
      </c>
      <c r="I93" s="6" t="s">
        <v>1568</v>
      </c>
      <c r="J93" s="93">
        <v>675</v>
      </c>
      <c r="K93" s="6" t="s">
        <v>16</v>
      </c>
      <c r="L93" s="6" t="s">
        <v>16</v>
      </c>
      <c r="M93" s="6">
        <v>1000</v>
      </c>
      <c r="N93" s="323">
        <v>39252</v>
      </c>
      <c r="O93" s="6"/>
      <c r="P93" s="6"/>
      <c r="Q93" s="93" t="s">
        <v>1569</v>
      </c>
    </row>
    <row r="94" spans="1:17" ht="22.5">
      <c r="A94" s="339" t="s">
        <v>20</v>
      </c>
      <c r="B94" s="93" t="s">
        <v>1570</v>
      </c>
      <c r="C94" s="93" t="s">
        <v>1571</v>
      </c>
      <c r="D94" s="93" t="s">
        <v>1572</v>
      </c>
      <c r="E94" s="93" t="s">
        <v>1470</v>
      </c>
      <c r="F94" s="93">
        <v>2019</v>
      </c>
      <c r="G94" s="93" t="s">
        <v>405</v>
      </c>
      <c r="H94" s="325" t="s">
        <v>405</v>
      </c>
      <c r="I94" s="6" t="s">
        <v>1573</v>
      </c>
      <c r="J94" s="93">
        <v>450</v>
      </c>
      <c r="K94" s="6" t="s">
        <v>405</v>
      </c>
      <c r="L94" s="6" t="s">
        <v>16</v>
      </c>
      <c r="M94" s="6">
        <v>750</v>
      </c>
      <c r="N94" s="323" t="s">
        <v>1574</v>
      </c>
      <c r="O94" s="6"/>
      <c r="P94" s="6"/>
      <c r="Q94" s="93" t="s">
        <v>1575</v>
      </c>
    </row>
    <row r="95" spans="1:17" ht="22.5">
      <c r="A95" s="339" t="s">
        <v>24</v>
      </c>
      <c r="B95" s="93" t="s">
        <v>16</v>
      </c>
      <c r="C95" s="93" t="s">
        <v>1576</v>
      </c>
      <c r="D95" s="93" t="s">
        <v>1577</v>
      </c>
      <c r="E95" s="93" t="s">
        <v>1578</v>
      </c>
      <c r="F95" s="93">
        <v>2010</v>
      </c>
      <c r="G95" s="93">
        <v>1005</v>
      </c>
      <c r="H95" s="325"/>
      <c r="I95" s="6">
        <v>11278</v>
      </c>
      <c r="J95" s="93"/>
      <c r="K95" s="6">
        <v>1</v>
      </c>
      <c r="L95" s="6" t="s">
        <v>16</v>
      </c>
      <c r="M95" s="6"/>
      <c r="N95" s="323" t="s">
        <v>1579</v>
      </c>
      <c r="O95" s="6"/>
      <c r="P95" s="6"/>
      <c r="Q95" s="93" t="s">
        <v>1580</v>
      </c>
    </row>
    <row r="96" spans="1:17" ht="22.5">
      <c r="A96" s="339" t="s">
        <v>35</v>
      </c>
      <c r="B96" s="93" t="s">
        <v>1581</v>
      </c>
      <c r="C96" s="93" t="s">
        <v>1582</v>
      </c>
      <c r="D96" s="93" t="s">
        <v>1583</v>
      </c>
      <c r="E96" s="93" t="s">
        <v>1427</v>
      </c>
      <c r="F96" s="93">
        <v>2006</v>
      </c>
      <c r="G96" s="93">
        <v>1149</v>
      </c>
      <c r="H96" s="93" t="s">
        <v>1584</v>
      </c>
      <c r="I96" s="325" t="s">
        <v>1585</v>
      </c>
      <c r="J96" s="6" t="s">
        <v>16</v>
      </c>
      <c r="K96" s="93">
        <v>5</v>
      </c>
      <c r="L96" s="6" t="s">
        <v>16</v>
      </c>
      <c r="M96" s="6">
        <v>1570</v>
      </c>
      <c r="N96" s="323">
        <v>39049</v>
      </c>
      <c r="O96" s="340" t="s">
        <v>0</v>
      </c>
      <c r="P96" s="6"/>
      <c r="Q96" s="93" t="s">
        <v>1586</v>
      </c>
    </row>
    <row r="97" spans="1:17" ht="22.5">
      <c r="A97" s="339" t="s">
        <v>38</v>
      </c>
      <c r="B97" s="93" t="s">
        <v>1587</v>
      </c>
      <c r="C97" s="93" t="s">
        <v>1560</v>
      </c>
      <c r="D97" s="93" t="s">
        <v>1588</v>
      </c>
      <c r="E97" s="93" t="s">
        <v>1470</v>
      </c>
      <c r="F97" s="93">
        <v>2006</v>
      </c>
      <c r="G97" s="93" t="s">
        <v>16</v>
      </c>
      <c r="H97" s="325" t="s">
        <v>16</v>
      </c>
      <c r="I97" s="6" t="s">
        <v>1589</v>
      </c>
      <c r="J97" s="93">
        <v>360</v>
      </c>
      <c r="K97" s="6" t="s">
        <v>16</v>
      </c>
      <c r="L97" s="6" t="s">
        <v>16</v>
      </c>
      <c r="M97" s="6">
        <v>600</v>
      </c>
      <c r="N97" s="323">
        <v>39056</v>
      </c>
      <c r="O97" s="6"/>
      <c r="P97" s="6"/>
      <c r="Q97" s="93" t="s">
        <v>1590</v>
      </c>
    </row>
    <row r="98" spans="1:17" ht="22.5">
      <c r="A98" s="339" t="s">
        <v>41</v>
      </c>
      <c r="B98" s="93" t="s">
        <v>1591</v>
      </c>
      <c r="C98" s="93" t="s">
        <v>1592</v>
      </c>
      <c r="D98" s="93">
        <v>3512</v>
      </c>
      <c r="E98" s="93" t="s">
        <v>1529</v>
      </c>
      <c r="F98" s="93">
        <v>1993</v>
      </c>
      <c r="G98" s="93">
        <v>2502</v>
      </c>
      <c r="H98" s="325" t="s">
        <v>16</v>
      </c>
      <c r="I98" s="6">
        <v>72451</v>
      </c>
      <c r="J98" s="93" t="s">
        <v>16</v>
      </c>
      <c r="K98" s="6">
        <v>1</v>
      </c>
      <c r="L98" s="6" t="s">
        <v>16</v>
      </c>
      <c r="M98" s="6">
        <v>3300</v>
      </c>
      <c r="N98" s="323">
        <v>34288</v>
      </c>
      <c r="O98" s="6"/>
      <c r="P98" s="6"/>
      <c r="Q98" s="93" t="s">
        <v>1540</v>
      </c>
    </row>
    <row r="99" spans="1:17" ht="33.75">
      <c r="A99" s="339" t="s">
        <v>44</v>
      </c>
      <c r="B99" s="93" t="s">
        <v>1593</v>
      </c>
      <c r="C99" s="93" t="s">
        <v>1594</v>
      </c>
      <c r="D99" s="93" t="s">
        <v>1595</v>
      </c>
      <c r="E99" s="93" t="s">
        <v>1535</v>
      </c>
      <c r="F99" s="93">
        <v>2009</v>
      </c>
      <c r="G99" s="93" t="s">
        <v>16</v>
      </c>
      <c r="H99" s="325" t="s">
        <v>16</v>
      </c>
      <c r="I99" s="6" t="s">
        <v>1596</v>
      </c>
      <c r="J99" s="93">
        <v>6000</v>
      </c>
      <c r="K99" s="6" t="s">
        <v>16</v>
      </c>
      <c r="L99" s="6" t="s">
        <v>16</v>
      </c>
      <c r="M99" s="6">
        <v>8120</v>
      </c>
      <c r="N99" s="323">
        <v>40165</v>
      </c>
      <c r="O99" s="6"/>
      <c r="P99" s="6"/>
      <c r="Q99" s="93" t="s">
        <v>1597</v>
      </c>
    </row>
    <row r="100" spans="1:17" ht="22.5">
      <c r="A100" s="339" t="s">
        <v>49</v>
      </c>
      <c r="B100" s="93" t="s">
        <v>1598</v>
      </c>
      <c r="C100" s="93" t="s">
        <v>1592</v>
      </c>
      <c r="D100" s="93">
        <v>4512</v>
      </c>
      <c r="E100" s="93" t="s">
        <v>1529</v>
      </c>
      <c r="F100" s="93">
        <v>2009</v>
      </c>
      <c r="G100" s="93">
        <v>4068</v>
      </c>
      <c r="H100" s="325" t="s">
        <v>1599</v>
      </c>
      <c r="I100" s="6" t="s">
        <v>1600</v>
      </c>
      <c r="J100" s="93" t="s">
        <v>16</v>
      </c>
      <c r="K100" s="6">
        <v>1</v>
      </c>
      <c r="L100" s="6" t="s">
        <v>16</v>
      </c>
      <c r="M100" s="6">
        <v>5700</v>
      </c>
      <c r="N100" s="323">
        <v>40165</v>
      </c>
      <c r="O100" s="6"/>
      <c r="P100" s="6"/>
      <c r="Q100" s="93" t="s">
        <v>1597</v>
      </c>
    </row>
    <row r="101" spans="1:17" ht="33.75">
      <c r="A101" s="339" t="s">
        <v>55</v>
      </c>
      <c r="B101" s="93" t="s">
        <v>1601</v>
      </c>
      <c r="C101" s="93" t="s">
        <v>1594</v>
      </c>
      <c r="D101" s="93" t="s">
        <v>1602</v>
      </c>
      <c r="E101" s="93" t="s">
        <v>1535</v>
      </c>
      <c r="F101" s="93">
        <v>2005</v>
      </c>
      <c r="G101" s="93" t="s">
        <v>16</v>
      </c>
      <c r="H101" s="325" t="s">
        <v>16</v>
      </c>
      <c r="I101" s="6" t="s">
        <v>1603</v>
      </c>
      <c r="J101" s="93">
        <v>4000</v>
      </c>
      <c r="K101" s="6" t="s">
        <v>16</v>
      </c>
      <c r="L101" s="6" t="s">
        <v>16</v>
      </c>
      <c r="M101" s="6">
        <v>5950</v>
      </c>
      <c r="N101" s="323">
        <v>38735</v>
      </c>
      <c r="O101" s="6"/>
      <c r="P101" s="6"/>
      <c r="Q101" s="93" t="s">
        <v>1604</v>
      </c>
    </row>
    <row r="102" spans="1:17" ht="33.75">
      <c r="A102" s="339" t="s">
        <v>58</v>
      </c>
      <c r="B102" s="93" t="s">
        <v>1605</v>
      </c>
      <c r="C102" s="93" t="s">
        <v>1594</v>
      </c>
      <c r="D102" s="93" t="s">
        <v>1606</v>
      </c>
      <c r="E102" s="93" t="s">
        <v>1535</v>
      </c>
      <c r="F102" s="93">
        <v>2003</v>
      </c>
      <c r="G102" s="93" t="s">
        <v>16</v>
      </c>
      <c r="H102" s="325" t="s">
        <v>16</v>
      </c>
      <c r="I102" s="6" t="s">
        <v>1607</v>
      </c>
      <c r="J102" s="93">
        <v>6000</v>
      </c>
      <c r="K102" s="6" t="s">
        <v>16</v>
      </c>
      <c r="L102" s="6" t="s">
        <v>16</v>
      </c>
      <c r="M102" s="6">
        <v>8120</v>
      </c>
      <c r="N102" s="323">
        <v>37992</v>
      </c>
      <c r="O102" s="6"/>
      <c r="P102" s="6"/>
      <c r="Q102" s="93" t="s">
        <v>1608</v>
      </c>
    </row>
    <row r="103" spans="1:17" ht="22.5">
      <c r="A103" s="339" t="s">
        <v>77</v>
      </c>
      <c r="B103" s="93" t="s">
        <v>1609</v>
      </c>
      <c r="C103" s="93" t="s">
        <v>1592</v>
      </c>
      <c r="D103" s="93">
        <v>3512</v>
      </c>
      <c r="E103" s="93" t="s">
        <v>1529</v>
      </c>
      <c r="F103" s="93">
        <v>1996</v>
      </c>
      <c r="G103" s="93">
        <v>2502</v>
      </c>
      <c r="H103" s="325" t="s">
        <v>16</v>
      </c>
      <c r="I103" s="6">
        <v>99549</v>
      </c>
      <c r="J103" s="93">
        <v>7500</v>
      </c>
      <c r="K103" s="6">
        <v>1</v>
      </c>
      <c r="L103" s="6" t="s">
        <v>16</v>
      </c>
      <c r="M103" s="6">
        <v>3300</v>
      </c>
      <c r="N103" s="323">
        <v>35178</v>
      </c>
      <c r="O103" s="6"/>
      <c r="P103" s="6"/>
      <c r="Q103" s="93" t="s">
        <v>1525</v>
      </c>
    </row>
    <row r="104" spans="1:17" ht="22.5">
      <c r="A104" s="339" t="s">
        <v>81</v>
      </c>
      <c r="B104" s="93" t="s">
        <v>1610</v>
      </c>
      <c r="C104" s="93" t="s">
        <v>1560</v>
      </c>
      <c r="D104" s="93" t="s">
        <v>1588</v>
      </c>
      <c r="E104" s="93" t="s">
        <v>1470</v>
      </c>
      <c r="F104" s="93">
        <v>2010</v>
      </c>
      <c r="G104" s="93" t="s">
        <v>16</v>
      </c>
      <c r="H104" s="325" t="s">
        <v>16</v>
      </c>
      <c r="I104" s="6" t="s">
        <v>1611</v>
      </c>
      <c r="J104" s="93">
        <v>360</v>
      </c>
      <c r="K104" s="6" t="s">
        <v>16</v>
      </c>
      <c r="L104" s="6" t="s">
        <v>16</v>
      </c>
      <c r="M104" s="6">
        <v>600</v>
      </c>
      <c r="N104" s="323">
        <v>40239</v>
      </c>
      <c r="O104" s="6"/>
      <c r="P104" s="6"/>
      <c r="Q104" s="93" t="s">
        <v>1612</v>
      </c>
    </row>
    <row r="105" spans="1:17" ht="22.5">
      <c r="A105" s="339" t="s">
        <v>85</v>
      </c>
      <c r="B105" s="93" t="s">
        <v>1613</v>
      </c>
      <c r="C105" s="93" t="s">
        <v>1441</v>
      </c>
      <c r="D105" s="93" t="s">
        <v>1614</v>
      </c>
      <c r="E105" s="93" t="s">
        <v>1443</v>
      </c>
      <c r="F105" s="93">
        <v>2012</v>
      </c>
      <c r="G105" s="93">
        <v>2287</v>
      </c>
      <c r="H105" s="325" t="s">
        <v>1615</v>
      </c>
      <c r="I105" s="6" t="s">
        <v>1616</v>
      </c>
      <c r="J105" s="93">
        <v>1317</v>
      </c>
      <c r="K105" s="6">
        <v>7</v>
      </c>
      <c r="L105" s="6" t="s">
        <v>16</v>
      </c>
      <c r="M105" s="6">
        <v>3500</v>
      </c>
      <c r="N105" s="323">
        <v>41362</v>
      </c>
      <c r="O105" s="6"/>
      <c r="P105" s="6"/>
      <c r="Q105" s="93" t="s">
        <v>1617</v>
      </c>
    </row>
    <row r="106" spans="1:17" ht="22.5">
      <c r="A106" s="339" t="s">
        <v>88</v>
      </c>
      <c r="B106" s="93" t="s">
        <v>1618</v>
      </c>
      <c r="C106" s="93" t="s">
        <v>1619</v>
      </c>
      <c r="D106" s="93" t="s">
        <v>1620</v>
      </c>
      <c r="E106" s="93" t="s">
        <v>1443</v>
      </c>
      <c r="F106" s="93">
        <v>2003</v>
      </c>
      <c r="G106" s="93">
        <v>2417</v>
      </c>
      <c r="H106" s="325" t="s">
        <v>1621</v>
      </c>
      <c r="I106" s="6" t="s">
        <v>1622</v>
      </c>
      <c r="J106" s="93">
        <v>1070</v>
      </c>
      <c r="K106" s="6">
        <v>3</v>
      </c>
      <c r="L106" s="6" t="s">
        <v>16</v>
      </c>
      <c r="M106" s="6">
        <v>2900</v>
      </c>
      <c r="N106" s="323">
        <v>37727</v>
      </c>
      <c r="O106" s="6"/>
      <c r="P106" s="6"/>
      <c r="Q106" s="93" t="s">
        <v>1623</v>
      </c>
    </row>
    <row r="107" spans="1:17" ht="22.5">
      <c r="A107" s="339" t="s">
        <v>91</v>
      </c>
      <c r="B107" s="93" t="s">
        <v>1624</v>
      </c>
      <c r="C107" s="93" t="s">
        <v>1625</v>
      </c>
      <c r="D107" s="93" t="s">
        <v>1626</v>
      </c>
      <c r="E107" s="93" t="s">
        <v>1627</v>
      </c>
      <c r="F107" s="93">
        <v>2019</v>
      </c>
      <c r="G107" s="93" t="s">
        <v>16</v>
      </c>
      <c r="H107" s="325" t="s">
        <v>16</v>
      </c>
      <c r="I107" s="93" t="s">
        <v>1628</v>
      </c>
      <c r="J107" s="93">
        <v>640</v>
      </c>
      <c r="K107" s="93" t="s">
        <v>16</v>
      </c>
      <c r="L107" s="93" t="s">
        <v>16</v>
      </c>
      <c r="M107" s="93">
        <v>750</v>
      </c>
      <c r="N107" s="341">
        <v>43571</v>
      </c>
      <c r="O107" s="6"/>
      <c r="P107" s="6"/>
      <c r="Q107" s="6" t="s">
        <v>1623</v>
      </c>
    </row>
    <row r="108" spans="1:17" ht="22.5">
      <c r="A108" s="339" t="s">
        <v>93</v>
      </c>
      <c r="B108" s="93" t="s">
        <v>1629</v>
      </c>
      <c r="C108" s="93" t="s">
        <v>1425</v>
      </c>
      <c r="D108" s="93" t="s">
        <v>1630</v>
      </c>
      <c r="E108" s="93" t="s">
        <v>1443</v>
      </c>
      <c r="F108" s="93">
        <v>2017</v>
      </c>
      <c r="G108" s="93">
        <v>1997</v>
      </c>
      <c r="H108" s="325" t="s">
        <v>1631</v>
      </c>
      <c r="I108" s="6" t="s">
        <v>1632</v>
      </c>
      <c r="J108" s="93">
        <v>980</v>
      </c>
      <c r="K108" s="6">
        <v>7</v>
      </c>
      <c r="L108" s="6">
        <v>31186</v>
      </c>
      <c r="M108" s="6">
        <v>3500</v>
      </c>
      <c r="N108" s="323">
        <v>42852</v>
      </c>
      <c r="O108" s="128">
        <v>80000</v>
      </c>
      <c r="P108" s="128">
        <v>80000</v>
      </c>
      <c r="Q108" s="93" t="s">
        <v>1633</v>
      </c>
    </row>
    <row r="109" spans="1:17" ht="33.75">
      <c r="A109" s="339" t="s">
        <v>95</v>
      </c>
      <c r="B109" s="6" t="s">
        <v>1634</v>
      </c>
      <c r="C109" s="6" t="s">
        <v>1635</v>
      </c>
      <c r="D109" s="6" t="s">
        <v>1636</v>
      </c>
      <c r="E109" s="93" t="s">
        <v>1427</v>
      </c>
      <c r="F109" s="93">
        <v>2009</v>
      </c>
      <c r="G109" s="93">
        <v>1595</v>
      </c>
      <c r="H109" s="93" t="s">
        <v>1637</v>
      </c>
      <c r="I109" s="6" t="s">
        <v>1638</v>
      </c>
      <c r="J109" s="93" t="s">
        <v>16</v>
      </c>
      <c r="K109" s="93">
        <v>5</v>
      </c>
      <c r="L109" s="327">
        <v>185438</v>
      </c>
      <c r="M109" s="322">
        <v>1805</v>
      </c>
      <c r="N109" s="323">
        <v>39924</v>
      </c>
      <c r="O109" s="128">
        <v>16500</v>
      </c>
      <c r="P109" s="128">
        <v>16500</v>
      </c>
      <c r="Q109" s="93" t="s">
        <v>1639</v>
      </c>
    </row>
    <row r="110" spans="1:17" ht="33.75">
      <c r="A110" s="339" t="s">
        <v>97</v>
      </c>
      <c r="B110" s="93" t="s">
        <v>1640</v>
      </c>
      <c r="C110" s="93" t="s">
        <v>1641</v>
      </c>
      <c r="D110" s="93" t="s">
        <v>1642</v>
      </c>
      <c r="E110" s="93" t="s">
        <v>1535</v>
      </c>
      <c r="F110" s="93">
        <v>2013</v>
      </c>
      <c r="G110" s="93" t="s">
        <v>16</v>
      </c>
      <c r="H110" s="325" t="s">
        <v>16</v>
      </c>
      <c r="I110" s="6" t="s">
        <v>1643</v>
      </c>
      <c r="J110" s="93">
        <v>4500</v>
      </c>
      <c r="K110" s="6" t="s">
        <v>16</v>
      </c>
      <c r="L110" s="6" t="s">
        <v>16</v>
      </c>
      <c r="M110" s="6">
        <v>6100</v>
      </c>
      <c r="N110" s="323">
        <v>41390</v>
      </c>
      <c r="O110" s="6"/>
      <c r="P110" s="6"/>
      <c r="Q110" s="93" t="s">
        <v>1644</v>
      </c>
    </row>
    <row r="111" spans="1:17" ht="22.5">
      <c r="A111" s="339" t="s">
        <v>100</v>
      </c>
      <c r="B111" s="93" t="s">
        <v>1645</v>
      </c>
      <c r="C111" s="93" t="s">
        <v>1646</v>
      </c>
      <c r="D111" s="93" t="s">
        <v>1647</v>
      </c>
      <c r="E111" s="93" t="s">
        <v>1443</v>
      </c>
      <c r="F111" s="93">
        <v>2007</v>
      </c>
      <c r="G111" s="93">
        <v>2476</v>
      </c>
      <c r="H111" s="325" t="s">
        <v>1648</v>
      </c>
      <c r="I111" s="6" t="s">
        <v>1649</v>
      </c>
      <c r="J111" s="93">
        <v>1550</v>
      </c>
      <c r="K111" s="6">
        <v>6</v>
      </c>
      <c r="L111" s="6" t="s">
        <v>16</v>
      </c>
      <c r="M111" s="6">
        <v>3220</v>
      </c>
      <c r="N111" s="323">
        <v>39204</v>
      </c>
      <c r="O111" s="6"/>
      <c r="P111" s="6"/>
      <c r="Q111" s="93" t="s">
        <v>1650</v>
      </c>
    </row>
    <row r="112" spans="1:17" ht="22.5">
      <c r="A112" s="339" t="s">
        <v>103</v>
      </c>
      <c r="B112" s="93" t="s">
        <v>16</v>
      </c>
      <c r="C112" s="93" t="s">
        <v>1651</v>
      </c>
      <c r="D112" s="93" t="s">
        <v>1652</v>
      </c>
      <c r="E112" s="93"/>
      <c r="F112" s="93">
        <v>1998</v>
      </c>
      <c r="G112" s="93">
        <v>2000</v>
      </c>
      <c r="H112" s="325" t="s">
        <v>1653</v>
      </c>
      <c r="I112" s="6" t="s">
        <v>1654</v>
      </c>
      <c r="J112" s="93"/>
      <c r="K112" s="6">
        <v>1</v>
      </c>
      <c r="L112" s="6" t="s">
        <v>16</v>
      </c>
      <c r="M112" s="6" t="s">
        <v>16</v>
      </c>
      <c r="N112" s="323" t="s">
        <v>16</v>
      </c>
      <c r="O112" s="6"/>
      <c r="P112" s="6"/>
      <c r="Q112" s="93" t="s">
        <v>1655</v>
      </c>
    </row>
    <row r="113" spans="1:17" ht="12.75" customHeight="1">
      <c r="A113" s="411" t="s">
        <v>1656</v>
      </c>
      <c r="B113" s="411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</row>
    <row r="114" spans="1:17" s="343" customFormat="1" ht="10.5">
      <c r="A114" s="342" t="s">
        <v>1657</v>
      </c>
      <c r="B114" s="342"/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</row>
    <row r="115" spans="1:17" ht="12.75" customHeight="1">
      <c r="A115" s="358" t="s">
        <v>410</v>
      </c>
      <c r="B115" s="358"/>
      <c r="C115" s="358"/>
      <c r="D115" s="358"/>
      <c r="E115" s="358"/>
      <c r="F115" s="358"/>
      <c r="G115" s="358"/>
      <c r="H115" s="358"/>
      <c r="I115" s="358"/>
      <c r="J115" s="358"/>
      <c r="K115" s="358"/>
      <c r="L115" s="358"/>
      <c r="M115" s="358"/>
      <c r="N115" s="358"/>
      <c r="O115" s="358"/>
      <c r="P115" s="358"/>
      <c r="Q115" s="358"/>
    </row>
    <row r="116" spans="1:17" ht="22.5">
      <c r="A116" s="344" t="s">
        <v>13</v>
      </c>
      <c r="B116" s="6" t="s">
        <v>1658</v>
      </c>
      <c r="C116" s="6" t="s">
        <v>1509</v>
      </c>
      <c r="D116" s="6" t="s">
        <v>1659</v>
      </c>
      <c r="E116" s="93" t="s">
        <v>1427</v>
      </c>
      <c r="F116" s="93">
        <v>1998</v>
      </c>
      <c r="G116" s="93">
        <v>1108</v>
      </c>
      <c r="H116" s="93" t="s">
        <v>1660</v>
      </c>
      <c r="I116" s="6" t="s">
        <v>1661</v>
      </c>
      <c r="J116" s="93" t="s">
        <v>16</v>
      </c>
      <c r="K116" s="93">
        <v>5</v>
      </c>
      <c r="L116" s="327" t="s">
        <v>0</v>
      </c>
      <c r="M116" s="322">
        <v>1315</v>
      </c>
      <c r="N116" s="6" t="s">
        <v>1662</v>
      </c>
      <c r="O116" s="128"/>
      <c r="P116" s="128"/>
      <c r="Q116" s="93" t="s">
        <v>1663</v>
      </c>
    </row>
    <row r="117" spans="1:17" ht="22.5">
      <c r="A117" s="344" t="s">
        <v>17</v>
      </c>
      <c r="B117" s="93" t="s">
        <v>1664</v>
      </c>
      <c r="C117" s="93" t="s">
        <v>1509</v>
      </c>
      <c r="D117" s="93" t="s">
        <v>1665</v>
      </c>
      <c r="E117" s="93" t="s">
        <v>1427</v>
      </c>
      <c r="F117" s="93">
        <v>2004</v>
      </c>
      <c r="G117" s="93">
        <v>1108</v>
      </c>
      <c r="H117" s="93" t="s">
        <v>1660</v>
      </c>
      <c r="I117" s="325" t="s">
        <v>1666</v>
      </c>
      <c r="J117" s="6" t="s">
        <v>16</v>
      </c>
      <c r="K117" s="93">
        <v>5</v>
      </c>
      <c r="L117" s="6">
        <v>271000</v>
      </c>
      <c r="M117" s="6">
        <v>1255</v>
      </c>
      <c r="N117" s="6" t="s">
        <v>1667</v>
      </c>
      <c r="O117" s="128">
        <v>4500</v>
      </c>
      <c r="P117" s="128">
        <v>4000</v>
      </c>
      <c r="Q117" s="93" t="s">
        <v>1668</v>
      </c>
    </row>
    <row r="118" spans="1:17" ht="22.5">
      <c r="A118" s="344" t="s">
        <v>20</v>
      </c>
      <c r="B118" s="6" t="s">
        <v>1669</v>
      </c>
      <c r="C118" s="6" t="s">
        <v>1509</v>
      </c>
      <c r="D118" s="6" t="s">
        <v>1665</v>
      </c>
      <c r="E118" s="6" t="s">
        <v>1427</v>
      </c>
      <c r="F118" s="6">
        <v>2006</v>
      </c>
      <c r="G118" s="6">
        <v>1108</v>
      </c>
      <c r="H118" s="6" t="s">
        <v>1660</v>
      </c>
      <c r="I118" s="6" t="s">
        <v>1670</v>
      </c>
      <c r="J118" s="6" t="s">
        <v>16</v>
      </c>
      <c r="K118" s="6">
        <v>5</v>
      </c>
      <c r="L118" s="6">
        <v>185782</v>
      </c>
      <c r="M118" s="6">
        <v>1255</v>
      </c>
      <c r="N118" s="323">
        <v>39016</v>
      </c>
      <c r="O118" s="128">
        <v>5800</v>
      </c>
      <c r="P118" s="128">
        <v>5400</v>
      </c>
      <c r="Q118" s="6" t="s">
        <v>1671</v>
      </c>
    </row>
    <row r="119" spans="1:17" ht="22.5">
      <c r="A119" s="344" t="s">
        <v>24</v>
      </c>
      <c r="B119" s="6" t="s">
        <v>1672</v>
      </c>
      <c r="C119" s="6" t="s">
        <v>1509</v>
      </c>
      <c r="D119" s="6" t="s">
        <v>1673</v>
      </c>
      <c r="E119" s="93" t="s">
        <v>1427</v>
      </c>
      <c r="F119" s="6">
        <v>2007</v>
      </c>
      <c r="G119" s="6">
        <v>1368</v>
      </c>
      <c r="H119" s="6" t="s">
        <v>1444</v>
      </c>
      <c r="I119" s="6" t="s">
        <v>1674</v>
      </c>
      <c r="J119" s="6" t="s">
        <v>16</v>
      </c>
      <c r="K119" s="6">
        <v>5</v>
      </c>
      <c r="L119" s="6">
        <v>226233</v>
      </c>
      <c r="M119" s="6">
        <v>1600</v>
      </c>
      <c r="N119" s="6" t="s">
        <v>1675</v>
      </c>
      <c r="O119" s="128">
        <v>7500</v>
      </c>
      <c r="P119" s="128">
        <v>7000</v>
      </c>
      <c r="Q119" s="6" t="s">
        <v>1676</v>
      </c>
    </row>
    <row r="120" spans="1:17" ht="22.5">
      <c r="A120" s="344" t="s">
        <v>35</v>
      </c>
      <c r="B120" s="6" t="s">
        <v>1677</v>
      </c>
      <c r="C120" s="6" t="s">
        <v>1509</v>
      </c>
      <c r="D120" s="6" t="s">
        <v>1678</v>
      </c>
      <c r="E120" s="93" t="s">
        <v>1427</v>
      </c>
      <c r="F120" s="6">
        <v>1998</v>
      </c>
      <c r="G120" s="6">
        <v>999</v>
      </c>
      <c r="H120" s="6" t="s">
        <v>1530</v>
      </c>
      <c r="I120" s="6" t="s">
        <v>1679</v>
      </c>
      <c r="J120" s="6" t="s">
        <v>16</v>
      </c>
      <c r="K120" s="6">
        <v>5</v>
      </c>
      <c r="L120" s="6" t="s">
        <v>0</v>
      </c>
      <c r="M120" s="6">
        <v>1200</v>
      </c>
      <c r="N120" s="6" t="s">
        <v>1680</v>
      </c>
      <c r="O120" s="128"/>
      <c r="P120" s="128"/>
      <c r="Q120" s="6" t="s">
        <v>1681</v>
      </c>
    </row>
    <row r="121" spans="1:17" ht="22.5">
      <c r="A121" s="344" t="s">
        <v>38</v>
      </c>
      <c r="B121" s="93" t="s">
        <v>1682</v>
      </c>
      <c r="C121" s="93" t="s">
        <v>1683</v>
      </c>
      <c r="D121" s="6" t="s">
        <v>1684</v>
      </c>
      <c r="E121" s="93" t="s">
        <v>1427</v>
      </c>
      <c r="F121" s="93">
        <v>2011</v>
      </c>
      <c r="G121" s="93">
        <v>1997</v>
      </c>
      <c r="H121" s="93" t="s">
        <v>1512</v>
      </c>
      <c r="I121" s="93" t="s">
        <v>1685</v>
      </c>
      <c r="J121" s="93" t="s">
        <v>16</v>
      </c>
      <c r="K121" s="93">
        <v>9</v>
      </c>
      <c r="L121" s="93">
        <v>99075</v>
      </c>
      <c r="M121" s="93">
        <v>2810</v>
      </c>
      <c r="N121" s="93" t="s">
        <v>1686</v>
      </c>
      <c r="O121" s="128">
        <v>33000</v>
      </c>
      <c r="P121" s="128">
        <v>31000</v>
      </c>
      <c r="Q121" s="93" t="s">
        <v>1521</v>
      </c>
    </row>
    <row r="122" spans="1:17" ht="22.5">
      <c r="A122" s="344" t="s">
        <v>41</v>
      </c>
      <c r="B122" s="6" t="s">
        <v>1687</v>
      </c>
      <c r="C122" s="6" t="s">
        <v>1509</v>
      </c>
      <c r="D122" s="6" t="s">
        <v>1665</v>
      </c>
      <c r="E122" s="6" t="s">
        <v>1427</v>
      </c>
      <c r="F122" s="6">
        <v>2015</v>
      </c>
      <c r="G122" s="6">
        <v>1242</v>
      </c>
      <c r="H122" s="6" t="s">
        <v>1688</v>
      </c>
      <c r="I122" s="6" t="s">
        <v>1689</v>
      </c>
      <c r="J122" s="6" t="s">
        <v>16</v>
      </c>
      <c r="K122" s="6">
        <v>4</v>
      </c>
      <c r="L122" s="6">
        <v>79310</v>
      </c>
      <c r="M122" s="6">
        <v>1420</v>
      </c>
      <c r="N122" s="6" t="s">
        <v>1690</v>
      </c>
      <c r="O122" s="128">
        <v>16500</v>
      </c>
      <c r="P122" s="128">
        <v>15000</v>
      </c>
      <c r="Q122" s="6" t="s">
        <v>1691</v>
      </c>
    </row>
    <row r="123" spans="1:17" ht="22.5">
      <c r="A123" s="344" t="s">
        <v>44</v>
      </c>
      <c r="B123" s="6" t="s">
        <v>1692</v>
      </c>
      <c r="C123" s="6" t="s">
        <v>1693</v>
      </c>
      <c r="D123" s="6" t="s">
        <v>1694</v>
      </c>
      <c r="E123" s="6" t="s">
        <v>1427</v>
      </c>
      <c r="F123" s="6">
        <v>1996</v>
      </c>
      <c r="G123" s="6">
        <v>1598</v>
      </c>
      <c r="H123" s="6" t="s">
        <v>1695</v>
      </c>
      <c r="I123" s="6" t="s">
        <v>1696</v>
      </c>
      <c r="J123" s="6" t="s">
        <v>16</v>
      </c>
      <c r="K123" s="6">
        <v>5</v>
      </c>
      <c r="L123" s="6" t="s">
        <v>0</v>
      </c>
      <c r="M123" s="6">
        <v>1550</v>
      </c>
      <c r="N123" s="6" t="s">
        <v>1697</v>
      </c>
      <c r="O123" s="128"/>
      <c r="P123" s="128"/>
      <c r="Q123" s="6" t="s">
        <v>1698</v>
      </c>
    </row>
    <row r="124" spans="1:17" ht="22.5">
      <c r="A124" s="344" t="s">
        <v>49</v>
      </c>
      <c r="B124" s="6" t="s">
        <v>1699</v>
      </c>
      <c r="C124" s="6" t="s">
        <v>1693</v>
      </c>
      <c r="D124" s="6" t="s">
        <v>1700</v>
      </c>
      <c r="E124" s="6" t="s">
        <v>1427</v>
      </c>
      <c r="F124" s="6">
        <v>1997</v>
      </c>
      <c r="G124" s="6">
        <v>1598</v>
      </c>
      <c r="H124" s="6" t="s">
        <v>1695</v>
      </c>
      <c r="I124" s="6" t="s">
        <v>1701</v>
      </c>
      <c r="J124" s="6" t="s">
        <v>16</v>
      </c>
      <c r="K124" s="6">
        <v>5</v>
      </c>
      <c r="L124" s="6"/>
      <c r="M124" s="6">
        <v>1560</v>
      </c>
      <c r="N124" s="6" t="s">
        <v>1702</v>
      </c>
      <c r="O124" s="128"/>
      <c r="P124" s="128"/>
      <c r="Q124" s="6" t="s">
        <v>1703</v>
      </c>
    </row>
    <row r="125" spans="1:17" ht="22.5">
      <c r="A125" s="344" t="s">
        <v>55</v>
      </c>
      <c r="B125" s="93" t="s">
        <v>1704</v>
      </c>
      <c r="C125" s="93" t="s">
        <v>1705</v>
      </c>
      <c r="D125" s="93" t="s">
        <v>1706</v>
      </c>
      <c r="E125" s="6" t="s">
        <v>1470</v>
      </c>
      <c r="F125" s="93">
        <v>2012</v>
      </c>
      <c r="G125" s="6" t="s">
        <v>16</v>
      </c>
      <c r="H125" s="6" t="s">
        <v>16</v>
      </c>
      <c r="I125" s="93" t="s">
        <v>1707</v>
      </c>
      <c r="J125" s="93">
        <v>400</v>
      </c>
      <c r="K125" s="6" t="s">
        <v>16</v>
      </c>
      <c r="L125" s="6"/>
      <c r="M125" s="93">
        <v>750</v>
      </c>
      <c r="N125" s="93" t="s">
        <v>1708</v>
      </c>
      <c r="O125" s="128"/>
      <c r="P125" s="128"/>
      <c r="Q125" s="93" t="s">
        <v>1558</v>
      </c>
    </row>
    <row r="126" spans="1:17" ht="22.5">
      <c r="A126" s="344" t="s">
        <v>58</v>
      </c>
      <c r="B126" s="93" t="s">
        <v>1709</v>
      </c>
      <c r="C126" s="93" t="s">
        <v>1509</v>
      </c>
      <c r="D126" s="93" t="s">
        <v>1710</v>
      </c>
      <c r="E126" s="93" t="s">
        <v>1427</v>
      </c>
      <c r="F126" s="93">
        <v>2018</v>
      </c>
      <c r="G126" s="6">
        <v>1242</v>
      </c>
      <c r="H126" s="6" t="s">
        <v>1688</v>
      </c>
      <c r="I126" s="93" t="s">
        <v>1711</v>
      </c>
      <c r="J126" s="93" t="s">
        <v>16</v>
      </c>
      <c r="K126" s="93">
        <v>5</v>
      </c>
      <c r="L126" s="93">
        <v>5388</v>
      </c>
      <c r="M126" s="93">
        <v>1440</v>
      </c>
      <c r="N126" s="93" t="s">
        <v>1712</v>
      </c>
      <c r="O126" s="128">
        <v>33000</v>
      </c>
      <c r="P126" s="128">
        <v>31400</v>
      </c>
      <c r="Q126" s="93" t="s">
        <v>1713</v>
      </c>
    </row>
    <row r="127" ht="12.75">
      <c r="A127" s="56" t="s">
        <v>1714</v>
      </c>
    </row>
    <row r="128" ht="12.75">
      <c r="A128" s="56" t="s">
        <v>1715</v>
      </c>
    </row>
    <row r="129" ht="12.75">
      <c r="A129" s="56"/>
    </row>
    <row r="130" ht="12.75">
      <c r="A130" s="56" t="s">
        <v>1716</v>
      </c>
    </row>
    <row r="131" ht="12.75">
      <c r="A131" s="56" t="s">
        <v>1717</v>
      </c>
    </row>
    <row r="132" ht="12.75">
      <c r="A132" s="56" t="s">
        <v>1718</v>
      </c>
    </row>
    <row r="133" ht="12.75">
      <c r="A133" s="56" t="s">
        <v>1719</v>
      </c>
    </row>
    <row r="134" ht="12.75">
      <c r="A134" s="56" t="s">
        <v>1720</v>
      </c>
    </row>
    <row r="135" ht="12.75">
      <c r="A135" s="56" t="s">
        <v>1721</v>
      </c>
    </row>
    <row r="136" spans="1:17" ht="12.75">
      <c r="A136" s="409" t="s">
        <v>419</v>
      </c>
      <c r="B136" s="409"/>
      <c r="C136" s="409"/>
      <c r="D136" s="409"/>
      <c r="E136" s="409"/>
      <c r="F136" s="409"/>
      <c r="G136" s="409"/>
      <c r="H136" s="409"/>
      <c r="I136" s="409"/>
      <c r="J136" s="409"/>
      <c r="K136" s="409"/>
      <c r="L136" s="409"/>
      <c r="M136" s="409"/>
      <c r="N136" s="409"/>
      <c r="O136" s="409"/>
      <c r="P136" s="409"/>
      <c r="Q136" s="409"/>
    </row>
    <row r="137" spans="1:17" ht="56.25">
      <c r="A137" s="345" t="s">
        <v>13</v>
      </c>
      <c r="B137" s="6" t="s">
        <v>1722</v>
      </c>
      <c r="C137" s="6" t="s">
        <v>1723</v>
      </c>
      <c r="D137" s="6" t="s">
        <v>1724</v>
      </c>
      <c r="E137" s="93" t="s">
        <v>1725</v>
      </c>
      <c r="F137" s="93">
        <v>2013</v>
      </c>
      <c r="G137" s="93">
        <v>1995</v>
      </c>
      <c r="H137" s="93" t="s">
        <v>1726</v>
      </c>
      <c r="I137" s="6" t="s">
        <v>1727</v>
      </c>
      <c r="J137" s="93" t="s">
        <v>16</v>
      </c>
      <c r="K137" s="93">
        <v>9</v>
      </c>
      <c r="L137" s="327">
        <v>176892</v>
      </c>
      <c r="M137" s="322">
        <v>3055</v>
      </c>
      <c r="N137" s="323">
        <v>41547</v>
      </c>
      <c r="O137" s="128">
        <v>45000</v>
      </c>
      <c r="P137" s="128">
        <v>41000</v>
      </c>
      <c r="Q137" s="93" t="s">
        <v>1728</v>
      </c>
    </row>
    <row r="138" spans="1:17" ht="45">
      <c r="A138" s="346" t="s">
        <v>17</v>
      </c>
      <c r="B138" s="313" t="s">
        <v>1729</v>
      </c>
      <c r="C138" s="313" t="s">
        <v>1730</v>
      </c>
      <c r="D138" s="313" t="s">
        <v>1731</v>
      </c>
      <c r="E138" s="313" t="s">
        <v>1732</v>
      </c>
      <c r="F138" s="313">
        <v>2005</v>
      </c>
      <c r="G138" s="313">
        <v>2148</v>
      </c>
      <c r="H138" s="313" t="s">
        <v>1733</v>
      </c>
      <c r="I138" s="347" t="s">
        <v>1734</v>
      </c>
      <c r="J138" s="15" t="s">
        <v>16</v>
      </c>
      <c r="K138" s="313">
        <v>15</v>
      </c>
      <c r="L138" s="15">
        <v>80356</v>
      </c>
      <c r="M138" s="15">
        <v>3490</v>
      </c>
      <c r="N138" s="348">
        <v>38678</v>
      </c>
      <c r="O138" s="130">
        <v>27500</v>
      </c>
      <c r="P138" s="130">
        <v>26000</v>
      </c>
      <c r="Q138" s="313" t="s">
        <v>1735</v>
      </c>
    </row>
    <row r="139" spans="1:17" ht="56.25">
      <c r="A139" s="5" t="s">
        <v>20</v>
      </c>
      <c r="B139" s="6" t="s">
        <v>1736</v>
      </c>
      <c r="C139" s="6" t="s">
        <v>1737</v>
      </c>
      <c r="D139" s="6" t="s">
        <v>1738</v>
      </c>
      <c r="E139" s="6" t="s">
        <v>1725</v>
      </c>
      <c r="F139" s="6">
        <v>2018</v>
      </c>
      <c r="G139" s="6">
        <v>1997</v>
      </c>
      <c r="H139" s="6" t="s">
        <v>1739</v>
      </c>
      <c r="I139" s="6" t="s">
        <v>1740</v>
      </c>
      <c r="J139" s="6" t="s">
        <v>16</v>
      </c>
      <c r="K139" s="6">
        <v>9</v>
      </c>
      <c r="L139" s="6">
        <v>35871</v>
      </c>
      <c r="M139" s="6">
        <v>3300</v>
      </c>
      <c r="N139" s="323">
        <v>43271</v>
      </c>
      <c r="O139" s="128">
        <v>115000</v>
      </c>
      <c r="P139" s="128">
        <v>100000</v>
      </c>
      <c r="Q139" s="6" t="s">
        <v>1741</v>
      </c>
    </row>
    <row r="140" spans="1:17" ht="22.5">
      <c r="A140" s="5" t="s">
        <v>24</v>
      </c>
      <c r="B140" s="6" t="s">
        <v>1742</v>
      </c>
      <c r="C140" s="6" t="s">
        <v>1743</v>
      </c>
      <c r="D140" s="6" t="s">
        <v>1744</v>
      </c>
      <c r="E140" s="6" t="s">
        <v>1529</v>
      </c>
      <c r="F140" s="6">
        <v>1997</v>
      </c>
      <c r="G140" s="6">
        <v>1146</v>
      </c>
      <c r="H140" s="6" t="s">
        <v>16</v>
      </c>
      <c r="I140" s="326" t="s">
        <v>1745</v>
      </c>
      <c r="J140" s="6">
        <v>1500</v>
      </c>
      <c r="K140" s="6">
        <v>1</v>
      </c>
      <c r="L140" s="6"/>
      <c r="M140" s="6">
        <v>1335</v>
      </c>
      <c r="N140" s="323">
        <v>36096</v>
      </c>
      <c r="O140" s="349" t="s">
        <v>405</v>
      </c>
      <c r="P140" s="6" t="s">
        <v>405</v>
      </c>
      <c r="Q140" s="6" t="s">
        <v>1746</v>
      </c>
    </row>
    <row r="141" spans="1:17" ht="45">
      <c r="A141" s="5" t="s">
        <v>35</v>
      </c>
      <c r="B141" s="93" t="s">
        <v>1747</v>
      </c>
      <c r="C141" s="93" t="s">
        <v>1748</v>
      </c>
      <c r="D141" s="93" t="s">
        <v>1749</v>
      </c>
      <c r="E141" s="93" t="s">
        <v>1750</v>
      </c>
      <c r="F141" s="93">
        <v>1998</v>
      </c>
      <c r="G141" s="93" t="s">
        <v>16</v>
      </c>
      <c r="H141" s="93" t="s">
        <v>16</v>
      </c>
      <c r="I141" s="325" t="s">
        <v>1751</v>
      </c>
      <c r="J141" s="6">
        <v>795</v>
      </c>
      <c r="K141" s="93" t="s">
        <v>16</v>
      </c>
      <c r="L141" s="6"/>
      <c r="M141" s="6">
        <v>1295</v>
      </c>
      <c r="N141" s="323">
        <v>36096</v>
      </c>
      <c r="O141" s="6" t="s">
        <v>405</v>
      </c>
      <c r="P141" s="6" t="s">
        <v>405</v>
      </c>
      <c r="Q141" s="93" t="s">
        <v>1746</v>
      </c>
    </row>
    <row r="142" spans="1:17" ht="12.75" customHeight="1">
      <c r="A142" s="372" t="s">
        <v>1752</v>
      </c>
      <c r="B142" s="372"/>
      <c r="C142" s="372"/>
      <c r="D142" s="372"/>
      <c r="E142" s="372"/>
      <c r="F142" s="372"/>
      <c r="G142" s="372"/>
      <c r="H142" s="372"/>
      <c r="I142" s="372"/>
      <c r="J142" s="372"/>
      <c r="K142" s="372"/>
      <c r="L142" s="372"/>
      <c r="M142" s="372"/>
      <c r="N142" s="372"/>
      <c r="O142" s="372"/>
      <c r="P142" s="372"/>
      <c r="Q142" s="372"/>
    </row>
    <row r="143" spans="1:17" ht="12.75" customHeight="1">
      <c r="A143" s="361" t="s">
        <v>1753</v>
      </c>
      <c r="B143" s="361"/>
      <c r="C143" s="361"/>
      <c r="D143" s="361"/>
      <c r="E143" s="361"/>
      <c r="F143" s="361"/>
      <c r="G143" s="361"/>
      <c r="H143" s="361"/>
      <c r="I143" s="361"/>
      <c r="J143" s="361"/>
      <c r="K143" s="361"/>
      <c r="L143" s="361"/>
      <c r="M143" s="361"/>
      <c r="N143" s="361"/>
      <c r="O143" s="361"/>
      <c r="P143" s="361"/>
      <c r="Q143" s="361"/>
    </row>
    <row r="144" spans="1:17" ht="12.75" customHeight="1">
      <c r="A144" s="361" t="s">
        <v>1754</v>
      </c>
      <c r="B144" s="361"/>
      <c r="C144" s="361"/>
      <c r="D144" s="361"/>
      <c r="E144" s="361"/>
      <c r="F144" s="361"/>
      <c r="G144" s="361"/>
      <c r="H144" s="361"/>
      <c r="I144" s="361"/>
      <c r="J144" s="361"/>
      <c r="K144" s="361"/>
      <c r="L144" s="361"/>
      <c r="M144" s="361"/>
      <c r="N144" s="361"/>
      <c r="O144" s="361"/>
      <c r="P144" s="361"/>
      <c r="Q144" s="361"/>
    </row>
    <row r="145" spans="1:17" ht="12.75" customHeight="1">
      <c r="A145" s="409" t="s">
        <v>428</v>
      </c>
      <c r="B145" s="409"/>
      <c r="C145" s="409"/>
      <c r="D145" s="409"/>
      <c r="E145" s="409"/>
      <c r="F145" s="409"/>
      <c r="G145" s="409"/>
      <c r="H145" s="409"/>
      <c r="I145" s="409"/>
      <c r="J145" s="409"/>
      <c r="K145" s="409"/>
      <c r="L145" s="409"/>
      <c r="M145" s="409"/>
      <c r="N145" s="409"/>
      <c r="O145" s="409"/>
      <c r="P145" s="409"/>
      <c r="Q145" s="409"/>
    </row>
    <row r="146" spans="1:17" ht="22.5">
      <c r="A146" s="5" t="s">
        <v>13</v>
      </c>
      <c r="B146" s="6" t="s">
        <v>1755</v>
      </c>
      <c r="C146" s="6" t="s">
        <v>1449</v>
      </c>
      <c r="D146" s="6" t="s">
        <v>1450</v>
      </c>
      <c r="E146" s="93" t="s">
        <v>1511</v>
      </c>
      <c r="F146" s="93">
        <v>2008</v>
      </c>
      <c r="G146" s="93">
        <v>1461</v>
      </c>
      <c r="H146" s="93" t="s">
        <v>1451</v>
      </c>
      <c r="I146" s="6" t="s">
        <v>1756</v>
      </c>
      <c r="J146" s="93" t="s">
        <v>16</v>
      </c>
      <c r="K146" s="93">
        <v>5</v>
      </c>
      <c r="L146" s="327">
        <v>207750</v>
      </c>
      <c r="M146" s="322">
        <v>1954</v>
      </c>
      <c r="N146" s="6" t="s">
        <v>1757</v>
      </c>
      <c r="O146" s="128">
        <v>14500</v>
      </c>
      <c r="P146" s="128">
        <v>13500</v>
      </c>
      <c r="Q146" s="93" t="s">
        <v>1758</v>
      </c>
    </row>
    <row r="147" spans="1:17" ht="12.75" customHeight="1">
      <c r="A147" s="387" t="s">
        <v>1759</v>
      </c>
      <c r="B147" s="387"/>
      <c r="C147" s="387"/>
      <c r="D147" s="387"/>
      <c r="E147" s="387"/>
      <c r="F147" s="387"/>
      <c r="G147" s="387"/>
      <c r="H147" s="387"/>
      <c r="I147" s="387"/>
      <c r="J147" s="387"/>
      <c r="K147" s="387"/>
      <c r="L147" s="387"/>
      <c r="M147" s="387"/>
      <c r="N147" s="387"/>
      <c r="O147" s="387"/>
      <c r="P147" s="387"/>
      <c r="Q147" s="387"/>
    </row>
    <row r="148" spans="1:17" ht="12.75" customHeight="1">
      <c r="A148" s="409" t="s">
        <v>435</v>
      </c>
      <c r="B148" s="409"/>
      <c r="C148" s="409"/>
      <c r="D148" s="409"/>
      <c r="E148" s="409"/>
      <c r="F148" s="409"/>
      <c r="G148" s="409"/>
      <c r="H148" s="409"/>
      <c r="I148" s="409"/>
      <c r="J148" s="409"/>
      <c r="K148" s="409"/>
      <c r="L148" s="409"/>
      <c r="M148" s="409"/>
      <c r="N148" s="409"/>
      <c r="O148" s="409"/>
      <c r="P148" s="409"/>
      <c r="Q148" s="409"/>
    </row>
    <row r="149" spans="1:17" ht="12.75" customHeight="1">
      <c r="A149" s="407" t="s">
        <v>656</v>
      </c>
      <c r="B149" s="407"/>
      <c r="C149" s="407"/>
      <c r="D149" s="407"/>
      <c r="E149" s="407"/>
      <c r="F149" s="407"/>
      <c r="G149" s="407"/>
      <c r="H149" s="407"/>
      <c r="I149" s="407"/>
      <c r="J149" s="407"/>
      <c r="K149" s="407"/>
      <c r="L149" s="407"/>
      <c r="M149" s="407"/>
      <c r="N149" s="407"/>
      <c r="O149" s="407"/>
      <c r="P149" s="407"/>
      <c r="Q149" s="407"/>
    </row>
    <row r="150" spans="1:17" ht="12.75" customHeight="1">
      <c r="A150" s="409" t="s">
        <v>441</v>
      </c>
      <c r="B150" s="409"/>
      <c r="C150" s="409"/>
      <c r="D150" s="409"/>
      <c r="E150" s="409"/>
      <c r="F150" s="409"/>
      <c r="G150" s="409"/>
      <c r="H150" s="409"/>
      <c r="I150" s="409"/>
      <c r="J150" s="409"/>
      <c r="K150" s="409"/>
      <c r="L150" s="409"/>
      <c r="M150" s="409"/>
      <c r="N150" s="409"/>
      <c r="O150" s="409"/>
      <c r="P150" s="409"/>
      <c r="Q150" s="409"/>
    </row>
    <row r="151" spans="1:17" ht="12.75" customHeight="1">
      <c r="A151" s="407" t="s">
        <v>656</v>
      </c>
      <c r="B151" s="407"/>
      <c r="C151" s="407"/>
      <c r="D151" s="407"/>
      <c r="E151" s="407"/>
      <c r="F151" s="407"/>
      <c r="G151" s="407"/>
      <c r="H151" s="407"/>
      <c r="I151" s="407"/>
      <c r="J151" s="407"/>
      <c r="K151" s="407"/>
      <c r="L151" s="407"/>
      <c r="M151" s="407"/>
      <c r="N151" s="407"/>
      <c r="O151" s="407"/>
      <c r="P151" s="407"/>
      <c r="Q151" s="407"/>
    </row>
    <row r="152" spans="1:17" ht="12.75">
      <c r="A152" s="409" t="s">
        <v>444</v>
      </c>
      <c r="B152" s="409"/>
      <c r="C152" s="409"/>
      <c r="D152" s="409"/>
      <c r="E152" s="409"/>
      <c r="F152" s="409"/>
      <c r="G152" s="409"/>
      <c r="H152" s="409"/>
      <c r="I152" s="409"/>
      <c r="J152" s="409"/>
      <c r="K152" s="409"/>
      <c r="L152" s="409"/>
      <c r="M152" s="409"/>
      <c r="N152" s="409"/>
      <c r="O152" s="409"/>
      <c r="P152" s="409"/>
      <c r="Q152" s="409"/>
    </row>
    <row r="153" spans="1:17" ht="12.75" customHeight="1">
      <c r="A153" s="407" t="s">
        <v>656</v>
      </c>
      <c r="B153" s="407"/>
      <c r="C153" s="407"/>
      <c r="D153" s="407"/>
      <c r="E153" s="407"/>
      <c r="F153" s="407"/>
      <c r="G153" s="407"/>
      <c r="H153" s="407"/>
      <c r="I153" s="407"/>
      <c r="J153" s="407"/>
      <c r="K153" s="407"/>
      <c r="L153" s="407"/>
      <c r="M153" s="407"/>
      <c r="N153" s="407"/>
      <c r="O153" s="407"/>
      <c r="P153" s="407"/>
      <c r="Q153" s="407"/>
    </row>
    <row r="154" spans="1:17" ht="12.75" customHeight="1">
      <c r="A154" s="358" t="s">
        <v>448</v>
      </c>
      <c r="B154" s="358"/>
      <c r="C154" s="358"/>
      <c r="D154" s="358"/>
      <c r="E154" s="358"/>
      <c r="F154" s="358"/>
      <c r="G154" s="358"/>
      <c r="H154" s="358"/>
      <c r="I154" s="358"/>
      <c r="J154" s="358"/>
      <c r="K154" s="358"/>
      <c r="L154" s="358"/>
      <c r="M154" s="358"/>
      <c r="N154" s="358"/>
      <c r="O154" s="358"/>
      <c r="P154" s="358"/>
      <c r="Q154" s="358"/>
    </row>
    <row r="155" spans="1:17" ht="12.75" customHeight="1">
      <c r="A155" s="407" t="s">
        <v>656</v>
      </c>
      <c r="B155" s="407"/>
      <c r="C155" s="407"/>
      <c r="D155" s="407"/>
      <c r="E155" s="407"/>
      <c r="F155" s="407"/>
      <c r="G155" s="407"/>
      <c r="H155" s="407"/>
      <c r="I155" s="407"/>
      <c r="J155" s="407"/>
      <c r="K155" s="407"/>
      <c r="L155" s="407"/>
      <c r="M155" s="407"/>
      <c r="N155" s="407"/>
      <c r="O155" s="407"/>
      <c r="P155" s="407"/>
      <c r="Q155" s="407"/>
    </row>
    <row r="156" spans="1:17" ht="12.75" customHeight="1">
      <c r="A156" s="358" t="s">
        <v>451</v>
      </c>
      <c r="B156" s="358"/>
      <c r="C156" s="358"/>
      <c r="D156" s="358"/>
      <c r="E156" s="358"/>
      <c r="F156" s="358"/>
      <c r="G156" s="358"/>
      <c r="H156" s="358"/>
      <c r="I156" s="358"/>
      <c r="J156" s="358"/>
      <c r="K156" s="358"/>
      <c r="L156" s="358"/>
      <c r="M156" s="358"/>
      <c r="N156" s="358"/>
      <c r="O156" s="358"/>
      <c r="P156" s="358"/>
      <c r="Q156" s="358"/>
    </row>
    <row r="157" spans="1:17" ht="45">
      <c r="A157" s="5" t="s">
        <v>13</v>
      </c>
      <c r="B157" s="6" t="s">
        <v>1760</v>
      </c>
      <c r="C157" s="6" t="s">
        <v>1582</v>
      </c>
      <c r="D157" s="6" t="s">
        <v>1761</v>
      </c>
      <c r="E157" s="6" t="s">
        <v>1511</v>
      </c>
      <c r="F157" s="6">
        <v>2012</v>
      </c>
      <c r="G157" s="6">
        <v>1995</v>
      </c>
      <c r="H157" s="6" t="s">
        <v>1726</v>
      </c>
      <c r="I157" s="6" t="s">
        <v>1762</v>
      </c>
      <c r="J157" s="6" t="s">
        <v>16</v>
      </c>
      <c r="K157" s="6">
        <v>9</v>
      </c>
      <c r="L157" s="321">
        <v>201380</v>
      </c>
      <c r="M157" s="350">
        <v>3055</v>
      </c>
      <c r="N157" s="6" t="s">
        <v>1763</v>
      </c>
      <c r="O157" s="128">
        <v>30090</v>
      </c>
      <c r="P157" s="128">
        <v>27000</v>
      </c>
      <c r="Q157" s="6" t="s">
        <v>1431</v>
      </c>
    </row>
    <row r="158" spans="1:17" ht="12.75" customHeight="1">
      <c r="A158" s="412" t="s">
        <v>1764</v>
      </c>
      <c r="B158" s="412"/>
      <c r="C158" s="412"/>
      <c r="D158" s="412"/>
      <c r="E158" s="412"/>
      <c r="F158" s="412"/>
      <c r="G158" s="412"/>
      <c r="H158" s="412"/>
      <c r="I158" s="412"/>
      <c r="J158" s="412"/>
      <c r="K158" s="412"/>
      <c r="L158" s="412"/>
      <c r="M158" s="412"/>
      <c r="N158" s="412"/>
      <c r="O158" s="412"/>
      <c r="P158" s="412"/>
      <c r="Q158" s="412"/>
    </row>
    <row r="159" spans="1:17" ht="12.75" customHeight="1">
      <c r="A159" s="358" t="s">
        <v>459</v>
      </c>
      <c r="B159" s="358"/>
      <c r="C159" s="358"/>
      <c r="D159" s="358"/>
      <c r="E159" s="358"/>
      <c r="F159" s="358"/>
      <c r="G159" s="358"/>
      <c r="H159" s="358"/>
      <c r="I159" s="358"/>
      <c r="J159" s="358"/>
      <c r="K159" s="358"/>
      <c r="L159" s="358"/>
      <c r="M159" s="358"/>
      <c r="N159" s="358"/>
      <c r="O159" s="358"/>
      <c r="P159" s="358"/>
      <c r="Q159" s="358"/>
    </row>
    <row r="160" spans="1:17" ht="45">
      <c r="A160" s="5" t="s">
        <v>13</v>
      </c>
      <c r="B160" s="6" t="s">
        <v>1765</v>
      </c>
      <c r="C160" s="6" t="s">
        <v>1766</v>
      </c>
      <c r="D160" s="6" t="s">
        <v>1767</v>
      </c>
      <c r="E160" s="93" t="s">
        <v>1768</v>
      </c>
      <c r="F160" s="93">
        <v>2006</v>
      </c>
      <c r="G160" s="93">
        <v>1870</v>
      </c>
      <c r="H160" s="93" t="s">
        <v>1769</v>
      </c>
      <c r="I160" s="6" t="s">
        <v>1770</v>
      </c>
      <c r="J160" s="93" t="s">
        <v>16</v>
      </c>
      <c r="K160" s="93">
        <v>9</v>
      </c>
      <c r="L160" s="327">
        <v>58400</v>
      </c>
      <c r="M160" s="322">
        <v>2960</v>
      </c>
      <c r="N160" s="6" t="s">
        <v>1771</v>
      </c>
      <c r="O160" s="128">
        <v>21000</v>
      </c>
      <c r="P160" s="128">
        <v>20000</v>
      </c>
      <c r="Q160" s="93" t="s">
        <v>1772</v>
      </c>
    </row>
    <row r="161" spans="1:17" ht="12.75" customHeight="1">
      <c r="A161" s="372" t="s">
        <v>1773</v>
      </c>
      <c r="B161" s="372"/>
      <c r="C161" s="372"/>
      <c r="D161" s="372"/>
      <c r="E161" s="372"/>
      <c r="F161" s="372"/>
      <c r="G161" s="372"/>
      <c r="H161" s="372"/>
      <c r="I161" s="372"/>
      <c r="J161" s="372"/>
      <c r="K161" s="372"/>
      <c r="L161" s="372"/>
      <c r="M161" s="372"/>
      <c r="N161" s="372"/>
      <c r="O161" s="372"/>
      <c r="P161" s="372"/>
      <c r="Q161" s="372"/>
    </row>
    <row r="162" spans="1:17" ht="12.75" customHeight="1">
      <c r="A162" s="372" t="s">
        <v>1774</v>
      </c>
      <c r="B162" s="372"/>
      <c r="C162" s="372"/>
      <c r="D162" s="372"/>
      <c r="E162" s="372"/>
      <c r="F162" s="372"/>
      <c r="G162" s="372"/>
      <c r="H162" s="372"/>
      <c r="I162" s="372"/>
      <c r="J162" s="372"/>
      <c r="K162" s="372"/>
      <c r="L162" s="372"/>
      <c r="M162" s="372"/>
      <c r="N162" s="372"/>
      <c r="O162" s="372"/>
      <c r="P162" s="372"/>
      <c r="Q162" s="372"/>
    </row>
    <row r="163" spans="1:17" ht="12.75" customHeight="1">
      <c r="A163" s="358" t="s">
        <v>464</v>
      </c>
      <c r="B163" s="358"/>
      <c r="C163" s="358"/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</row>
    <row r="164" spans="1:17" ht="22.5">
      <c r="A164" s="5" t="s">
        <v>13</v>
      </c>
      <c r="B164" s="6" t="s">
        <v>1775</v>
      </c>
      <c r="C164" s="6" t="s">
        <v>1449</v>
      </c>
      <c r="D164" s="6" t="s">
        <v>1776</v>
      </c>
      <c r="E164" s="93" t="s">
        <v>1427</v>
      </c>
      <c r="F164" s="93">
        <v>2012</v>
      </c>
      <c r="G164" s="93">
        <v>1995</v>
      </c>
      <c r="H164" s="93" t="s">
        <v>1777</v>
      </c>
      <c r="I164" s="6" t="s">
        <v>1778</v>
      </c>
      <c r="J164" s="93" t="s">
        <v>16</v>
      </c>
      <c r="K164" s="93">
        <v>9</v>
      </c>
      <c r="L164" s="327">
        <v>151192</v>
      </c>
      <c r="M164" s="322">
        <v>3055</v>
      </c>
      <c r="N164" s="323">
        <v>41123</v>
      </c>
      <c r="O164" s="128">
        <v>41500</v>
      </c>
      <c r="P164" s="128">
        <v>37500</v>
      </c>
      <c r="Q164" s="96" t="s">
        <v>1779</v>
      </c>
    </row>
    <row r="165" spans="1:17" ht="12.75" customHeight="1">
      <c r="A165" s="378" t="s">
        <v>1780</v>
      </c>
      <c r="B165" s="378"/>
      <c r="C165" s="378"/>
      <c r="D165" s="378"/>
      <c r="E165" s="378"/>
      <c r="F165" s="378"/>
      <c r="G165" s="378"/>
      <c r="H165" s="378"/>
      <c r="I165" s="378"/>
      <c r="J165" s="378"/>
      <c r="K165" s="378"/>
      <c r="L165" s="378"/>
      <c r="M165" s="378"/>
      <c r="N165" s="378"/>
      <c r="O165" s="378"/>
      <c r="P165" s="378"/>
      <c r="Q165" s="378"/>
    </row>
    <row r="166" spans="1:17" ht="12.75" customHeight="1">
      <c r="A166" s="358" t="s">
        <v>470</v>
      </c>
      <c r="B166" s="358"/>
      <c r="C166" s="358"/>
      <c r="D166" s="358"/>
      <c r="E166" s="358"/>
      <c r="F166" s="358"/>
      <c r="G166" s="358"/>
      <c r="H166" s="358"/>
      <c r="I166" s="358"/>
      <c r="J166" s="358"/>
      <c r="K166" s="358"/>
      <c r="L166" s="358"/>
      <c r="M166" s="358"/>
      <c r="N166" s="358"/>
      <c r="O166" s="358"/>
      <c r="P166" s="358"/>
      <c r="Q166" s="358"/>
    </row>
    <row r="167" spans="1:17" ht="12.75" customHeight="1">
      <c r="A167" s="407" t="s">
        <v>656</v>
      </c>
      <c r="B167" s="407"/>
      <c r="C167" s="407"/>
      <c r="D167" s="407"/>
      <c r="E167" s="407"/>
      <c r="F167" s="407"/>
      <c r="G167" s="407"/>
      <c r="H167" s="407"/>
      <c r="I167" s="407"/>
      <c r="J167" s="407"/>
      <c r="K167" s="407"/>
      <c r="L167" s="407"/>
      <c r="M167" s="407"/>
      <c r="N167" s="407"/>
      <c r="O167" s="407"/>
      <c r="P167" s="407"/>
      <c r="Q167" s="407"/>
    </row>
    <row r="168" spans="1:17" ht="12.75">
      <c r="A168" s="358" t="s">
        <v>474</v>
      </c>
      <c r="B168" s="358"/>
      <c r="C168" s="358"/>
      <c r="D168" s="358"/>
      <c r="E168" s="358"/>
      <c r="F168" s="358"/>
      <c r="G168" s="358"/>
      <c r="H168" s="358"/>
      <c r="I168" s="358"/>
      <c r="J168" s="358"/>
      <c r="K168" s="358"/>
      <c r="L168" s="358"/>
      <c r="M168" s="358"/>
      <c r="N168" s="358"/>
      <c r="O168" s="358"/>
      <c r="P168" s="358"/>
      <c r="Q168" s="358"/>
    </row>
    <row r="169" spans="1:17" ht="12.75">
      <c r="A169" s="407" t="s">
        <v>656</v>
      </c>
      <c r="B169" s="407"/>
      <c r="C169" s="407"/>
      <c r="D169" s="407"/>
      <c r="E169" s="407"/>
      <c r="F169" s="407"/>
      <c r="G169" s="407"/>
      <c r="H169" s="407"/>
      <c r="I169" s="407"/>
      <c r="J169" s="407"/>
      <c r="K169" s="407"/>
      <c r="L169" s="407"/>
      <c r="M169" s="407"/>
      <c r="N169" s="407"/>
      <c r="O169" s="407"/>
      <c r="P169" s="407"/>
      <c r="Q169" s="407"/>
    </row>
    <row r="170" spans="1:17" ht="12.75" customHeight="1">
      <c r="A170" s="358" t="s">
        <v>479</v>
      </c>
      <c r="B170" s="358"/>
      <c r="C170" s="358"/>
      <c r="D170" s="358"/>
      <c r="E170" s="358"/>
      <c r="F170" s="358"/>
      <c r="G170" s="358"/>
      <c r="H170" s="358"/>
      <c r="I170" s="358"/>
      <c r="J170" s="358"/>
      <c r="K170" s="358"/>
      <c r="L170" s="358"/>
      <c r="M170" s="358"/>
      <c r="N170" s="358"/>
      <c r="O170" s="358"/>
      <c r="P170" s="358"/>
      <c r="Q170" s="358"/>
    </row>
    <row r="171" spans="1:17" ht="22.5">
      <c r="A171" s="5" t="s">
        <v>13</v>
      </c>
      <c r="B171" s="6" t="s">
        <v>1781</v>
      </c>
      <c r="C171" s="6" t="s">
        <v>1449</v>
      </c>
      <c r="D171" s="6" t="s">
        <v>1450</v>
      </c>
      <c r="E171" s="93" t="s">
        <v>1427</v>
      </c>
      <c r="F171" s="93">
        <v>2005</v>
      </c>
      <c r="G171" s="93">
        <v>1598</v>
      </c>
      <c r="H171" s="93" t="s">
        <v>1782</v>
      </c>
      <c r="I171" s="6" t="s">
        <v>1783</v>
      </c>
      <c r="J171" s="93" t="s">
        <v>16</v>
      </c>
      <c r="K171" s="93">
        <v>5</v>
      </c>
      <c r="L171" s="327"/>
      <c r="M171" s="322">
        <v>1630</v>
      </c>
      <c r="N171" s="323">
        <v>38596</v>
      </c>
      <c r="O171" s="128" t="s">
        <v>0</v>
      </c>
      <c r="P171" s="128"/>
      <c r="Q171" s="93" t="s">
        <v>1784</v>
      </c>
    </row>
    <row r="172" spans="1:17" ht="33.75">
      <c r="A172" s="5" t="s">
        <v>17</v>
      </c>
      <c r="B172" s="93" t="s">
        <v>1785</v>
      </c>
      <c r="C172" s="93" t="s">
        <v>1786</v>
      </c>
      <c r="D172" s="93" t="s">
        <v>1787</v>
      </c>
      <c r="E172" s="93" t="s">
        <v>1788</v>
      </c>
      <c r="F172" s="93">
        <v>2000</v>
      </c>
      <c r="G172" s="93">
        <v>2402</v>
      </c>
      <c r="H172" s="93" t="s">
        <v>1621</v>
      </c>
      <c r="I172" s="325" t="s">
        <v>1789</v>
      </c>
      <c r="J172" s="6">
        <v>400</v>
      </c>
      <c r="K172" s="93">
        <v>9</v>
      </c>
      <c r="L172" s="6"/>
      <c r="M172" s="6">
        <v>3290</v>
      </c>
      <c r="N172" s="323" t="s">
        <v>1790</v>
      </c>
      <c r="O172" s="6"/>
      <c r="P172" s="6"/>
      <c r="Q172" s="93" t="s">
        <v>1791</v>
      </c>
    </row>
    <row r="173" spans="1:17" ht="22.5">
      <c r="A173" s="5" t="s">
        <v>20</v>
      </c>
      <c r="B173" s="6" t="s">
        <v>1792</v>
      </c>
      <c r="C173" s="6" t="s">
        <v>1509</v>
      </c>
      <c r="D173" s="6" t="s">
        <v>1510</v>
      </c>
      <c r="E173" s="6" t="s">
        <v>1427</v>
      </c>
      <c r="F173" s="6">
        <v>2010</v>
      </c>
      <c r="G173" s="6">
        <v>1997</v>
      </c>
      <c r="H173" s="6" t="s">
        <v>1793</v>
      </c>
      <c r="I173" s="6" t="s">
        <v>1794</v>
      </c>
      <c r="J173" s="6" t="s">
        <v>16</v>
      </c>
      <c r="K173" s="6">
        <v>9</v>
      </c>
      <c r="L173" s="6">
        <v>102406</v>
      </c>
      <c r="M173" s="6">
        <v>2791</v>
      </c>
      <c r="N173" s="323">
        <v>40331</v>
      </c>
      <c r="O173" s="128">
        <v>27000</v>
      </c>
      <c r="P173" s="128">
        <v>24500</v>
      </c>
      <c r="Q173" s="6" t="s">
        <v>1795</v>
      </c>
    </row>
    <row r="174" spans="1:17" ht="12.75" customHeight="1">
      <c r="A174" s="378" t="s">
        <v>1796</v>
      </c>
      <c r="B174" s="378"/>
      <c r="C174" s="378"/>
      <c r="D174" s="378"/>
      <c r="E174" s="378"/>
      <c r="F174" s="378"/>
      <c r="G174" s="378"/>
      <c r="H174" s="378"/>
      <c r="I174" s="378"/>
      <c r="J174" s="378"/>
      <c r="K174" s="378"/>
      <c r="L174" s="378"/>
      <c r="M174" s="378"/>
      <c r="N174" s="378"/>
      <c r="O174" s="378"/>
      <c r="P174" s="378"/>
      <c r="Q174" s="378"/>
    </row>
    <row r="175" spans="1:17" ht="12.75" customHeight="1">
      <c r="A175" s="358" t="s">
        <v>487</v>
      </c>
      <c r="B175" s="358"/>
      <c r="C175" s="358"/>
      <c r="D175" s="358"/>
      <c r="E175" s="358"/>
      <c r="F175" s="358"/>
      <c r="G175" s="358"/>
      <c r="H175" s="358"/>
      <c r="I175" s="358"/>
      <c r="J175" s="358"/>
      <c r="K175" s="358"/>
      <c r="L175" s="358"/>
      <c r="M175" s="358"/>
      <c r="N175" s="358"/>
      <c r="O175" s="358"/>
      <c r="P175" s="358"/>
      <c r="Q175" s="358"/>
    </row>
    <row r="176" spans="1:17" ht="22.5">
      <c r="A176" s="5" t="s">
        <v>13</v>
      </c>
      <c r="B176" s="6" t="s">
        <v>1797</v>
      </c>
      <c r="C176" s="6" t="s">
        <v>1449</v>
      </c>
      <c r="D176" s="6" t="s">
        <v>1450</v>
      </c>
      <c r="E176" s="93" t="s">
        <v>1427</v>
      </c>
      <c r="F176" s="93">
        <v>2011</v>
      </c>
      <c r="G176" s="93">
        <v>1461</v>
      </c>
      <c r="H176" s="93" t="s">
        <v>1434</v>
      </c>
      <c r="I176" s="6" t="s">
        <v>1798</v>
      </c>
      <c r="J176" s="93" t="s">
        <v>16</v>
      </c>
      <c r="K176" s="93">
        <v>5</v>
      </c>
      <c r="L176" s="327">
        <v>83065</v>
      </c>
      <c r="M176" s="322">
        <v>1954</v>
      </c>
      <c r="N176" s="6" t="s">
        <v>1799</v>
      </c>
      <c r="O176" s="128">
        <v>20000</v>
      </c>
      <c r="P176" s="128">
        <v>19000</v>
      </c>
      <c r="Q176" s="93" t="s">
        <v>1800</v>
      </c>
    </row>
    <row r="177" spans="1:17" ht="12.75" customHeight="1">
      <c r="A177" s="378" t="s">
        <v>1801</v>
      </c>
      <c r="B177" s="378"/>
      <c r="C177" s="378"/>
      <c r="D177" s="378"/>
      <c r="E177" s="378"/>
      <c r="F177" s="378"/>
      <c r="G177" s="378"/>
      <c r="H177" s="378"/>
      <c r="I177" s="378"/>
      <c r="J177" s="378"/>
      <c r="K177" s="378"/>
      <c r="L177" s="378"/>
      <c r="M177" s="378"/>
      <c r="N177" s="378"/>
      <c r="O177" s="378"/>
      <c r="P177" s="378"/>
      <c r="Q177" s="378"/>
    </row>
    <row r="178" spans="1:17" ht="12.75" customHeight="1">
      <c r="A178" s="358" t="s">
        <v>497</v>
      </c>
      <c r="B178" s="358"/>
      <c r="C178" s="358"/>
      <c r="D178" s="358"/>
      <c r="E178" s="358"/>
      <c r="F178" s="358"/>
      <c r="G178" s="358"/>
      <c r="H178" s="358"/>
      <c r="I178" s="358"/>
      <c r="J178" s="358"/>
      <c r="K178" s="358"/>
      <c r="L178" s="358"/>
      <c r="M178" s="358"/>
      <c r="N178" s="358"/>
      <c r="O178" s="358"/>
      <c r="P178" s="358"/>
      <c r="Q178" s="358"/>
    </row>
    <row r="179" spans="1:17" ht="12.75" customHeight="1">
      <c r="A179" s="407" t="s">
        <v>656</v>
      </c>
      <c r="B179" s="407"/>
      <c r="C179" s="407"/>
      <c r="D179" s="407"/>
      <c r="E179" s="407"/>
      <c r="F179" s="407"/>
      <c r="G179" s="407"/>
      <c r="H179" s="407"/>
      <c r="I179" s="407"/>
      <c r="J179" s="407"/>
      <c r="K179" s="407"/>
      <c r="L179" s="407"/>
      <c r="M179" s="407"/>
      <c r="N179" s="407"/>
      <c r="O179" s="407"/>
      <c r="P179" s="407"/>
      <c r="Q179" s="407"/>
    </row>
  </sheetData>
  <sheetProtection selectLockedCells="1" selectUnlockedCells="1"/>
  <mergeCells count="112">
    <mergeCell ref="A170:Q170"/>
    <mergeCell ref="A174:Q174"/>
    <mergeCell ref="A175:Q175"/>
    <mergeCell ref="A177:Q177"/>
    <mergeCell ref="A178:Q178"/>
    <mergeCell ref="A179:Q179"/>
    <mergeCell ref="A163:Q163"/>
    <mergeCell ref="A165:Q165"/>
    <mergeCell ref="A166:Q166"/>
    <mergeCell ref="A167:Q167"/>
    <mergeCell ref="A168:Q168"/>
    <mergeCell ref="A169:Q169"/>
    <mergeCell ref="A155:Q155"/>
    <mergeCell ref="A156:Q156"/>
    <mergeCell ref="A158:Q158"/>
    <mergeCell ref="A159:Q159"/>
    <mergeCell ref="A161:Q161"/>
    <mergeCell ref="A162:Q162"/>
    <mergeCell ref="A149:Q149"/>
    <mergeCell ref="A150:Q150"/>
    <mergeCell ref="A151:Q151"/>
    <mergeCell ref="A152:Q152"/>
    <mergeCell ref="A153:Q153"/>
    <mergeCell ref="A154:Q154"/>
    <mergeCell ref="A142:Q142"/>
    <mergeCell ref="A143:Q143"/>
    <mergeCell ref="A144:Q144"/>
    <mergeCell ref="A145:Q145"/>
    <mergeCell ref="A147:Q147"/>
    <mergeCell ref="A148:Q148"/>
    <mergeCell ref="A87:Q87"/>
    <mergeCell ref="A89:Q89"/>
    <mergeCell ref="A91:Q91"/>
    <mergeCell ref="A113:Q113"/>
    <mergeCell ref="A115:Q115"/>
    <mergeCell ref="A136:Q136"/>
    <mergeCell ref="A74:Q74"/>
    <mergeCell ref="A75:Q75"/>
    <mergeCell ref="A76:Q76"/>
    <mergeCell ref="A78:Q78"/>
    <mergeCell ref="A79:Q79"/>
    <mergeCell ref="A86:Q86"/>
    <mergeCell ref="A68:Q68"/>
    <mergeCell ref="A69:Q69"/>
    <mergeCell ref="A70:Q70"/>
    <mergeCell ref="A71:Q71"/>
    <mergeCell ref="A72:Q72"/>
    <mergeCell ref="A73:Q73"/>
    <mergeCell ref="A62:Q62"/>
    <mergeCell ref="A63:Q63"/>
    <mergeCell ref="A64:Q64"/>
    <mergeCell ref="A65:Q65"/>
    <mergeCell ref="A66:Q66"/>
    <mergeCell ref="A67:Q67"/>
    <mergeCell ref="A56:Q56"/>
    <mergeCell ref="A57:Q57"/>
    <mergeCell ref="A58:Q58"/>
    <mergeCell ref="A59:Q59"/>
    <mergeCell ref="A60:Q60"/>
    <mergeCell ref="A61:Q61"/>
    <mergeCell ref="A50:Q50"/>
    <mergeCell ref="A51:Q51"/>
    <mergeCell ref="A52:Q52"/>
    <mergeCell ref="A53:Q53"/>
    <mergeCell ref="A54:Q54"/>
    <mergeCell ref="A55:Q55"/>
    <mergeCell ref="A44:Q44"/>
    <mergeCell ref="A45:Q45"/>
    <mergeCell ref="A46:Q46"/>
    <mergeCell ref="A47:Q47"/>
    <mergeCell ref="A48:Q48"/>
    <mergeCell ref="A49:Q49"/>
    <mergeCell ref="A38:Q38"/>
    <mergeCell ref="A39:Q39"/>
    <mergeCell ref="A40:Q40"/>
    <mergeCell ref="A41:Q41"/>
    <mergeCell ref="A42:Q42"/>
    <mergeCell ref="A43:Q43"/>
    <mergeCell ref="A29:Q29"/>
    <mergeCell ref="A30:Q30"/>
    <mergeCell ref="A34:Q34"/>
    <mergeCell ref="A35:Q35"/>
    <mergeCell ref="A36:Q36"/>
    <mergeCell ref="A37:Q37"/>
    <mergeCell ref="A23:Q23"/>
    <mergeCell ref="A24:Q24"/>
    <mergeCell ref="A25:Q25"/>
    <mergeCell ref="A26:Q26"/>
    <mergeCell ref="A27:Q27"/>
    <mergeCell ref="A28:Q28"/>
    <mergeCell ref="M6:M7"/>
    <mergeCell ref="N6:N7"/>
    <mergeCell ref="O6:P6"/>
    <mergeCell ref="Q6:Q7"/>
    <mergeCell ref="A8:Q8"/>
    <mergeCell ref="A22:Q22"/>
    <mergeCell ref="G6:G7"/>
    <mergeCell ref="H6:H7"/>
    <mergeCell ref="I6:I7"/>
    <mergeCell ref="J6:J7"/>
    <mergeCell ref="K6:K7"/>
    <mergeCell ref="L6:L7"/>
    <mergeCell ref="A2:Q2"/>
    <mergeCell ref="A3:Q3"/>
    <mergeCell ref="A4:Q4"/>
    <mergeCell ref="A5:Q5"/>
    <mergeCell ref="A6:A7"/>
    <mergeCell ref="B6:B7"/>
    <mergeCell ref="C6:C7"/>
    <mergeCell ref="D6:D7"/>
    <mergeCell ref="E6:E7"/>
    <mergeCell ref="F6:F7"/>
  </mergeCells>
  <printOptions horizontalCentered="1" verticalCentered="1"/>
  <pageMargins left="0.19652777777777777" right="0.19652777777777777" top="0.3541666666666667" bottom="0.03958333333333333" header="0.5118055555555555" footer="0.5118055555555555"/>
  <pageSetup fitToHeight="0" fitToWidth="1" horizontalDpi="300" verticalDpi="300" orientation="landscape" paperSize="9" scale="97" r:id="rId1"/>
  <rowBreaks count="1" manualBreakCount="1"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Białobrzeska</cp:lastModifiedBy>
  <dcterms:modified xsi:type="dcterms:W3CDTF">2020-04-07T10:40:34Z</dcterms:modified>
  <cp:category/>
  <cp:version/>
  <cp:contentType/>
  <cp:contentStatus/>
</cp:coreProperties>
</file>