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defaultThemeVersion="124226"/>
  <xr:revisionPtr revIDLastSave="0" documentId="13_ncr:1_{F23541BF-81DC-4C9C-997F-6173811BDB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" i="1"/>
  <c r="H4" i="1" s="1"/>
  <c r="F42" i="1" l="1"/>
  <c r="H42" i="1"/>
</calcChain>
</file>

<file path=xl/sharedStrings.xml><?xml version="1.0" encoding="utf-8"?>
<sst xmlns="http://schemas.openxmlformats.org/spreadsheetml/2006/main" count="129" uniqueCount="95">
  <si>
    <t>Lp.</t>
  </si>
  <si>
    <t>Nazwa</t>
  </si>
  <si>
    <t>Jednostka miary</t>
  </si>
  <si>
    <t>Przewidywana wielkość zamówienia</t>
  </si>
  <si>
    <t>1.</t>
  </si>
  <si>
    <t>2.</t>
  </si>
  <si>
    <t>3.</t>
  </si>
  <si>
    <t>4.</t>
  </si>
  <si>
    <t>5.</t>
  </si>
  <si>
    <t>Opaska dziana 4 m x 10 cm pakowana pojedynczo</t>
  </si>
  <si>
    <t>Opaska dziana 4 m x 15 cm pakowana pojedynczo</t>
  </si>
  <si>
    <t>Opaska elastyczna z zapinką pakowana pojedynczo 5 m x 10 cm</t>
  </si>
  <si>
    <t>Opaska elastyczna z zapinką pakowana pojedynczo 5 m x 12 cm</t>
  </si>
  <si>
    <t>Opaska elastyczna z dwiema zapinkami pakowana pojedynczo 5 m x 15 cm</t>
  </si>
  <si>
    <t>Gaza ½ m² 17 nitkowa jałowa sterylizowana parą wodną</t>
  </si>
  <si>
    <t>Siatkowy rękaw opatrunkowy o dużych oczkach i dużej elastyczności, zawierający w swoim składzie min. 60% bawełny, przeznaczony do podtrzymania opatrunków. Możliwość sterylizacji. Długość w stanie swobodnym 11,6 m. Rozmiar na głowę dorosłego, tułów dziecka (ok.6,5cm)</t>
  </si>
  <si>
    <t>Plaster przylepiec z tkaniny wiskozowej bez opatrunku, z klejem kauczukowym naniesionym na całej powierzchni, posiadający ząbkowane brzegi, w kolorze białym 5 m x 2,5 cm, na szpulce nawinięty.</t>
  </si>
  <si>
    <t>Plaster przylepiec z tkaniny wiskozowej bez opatrunku, z klejem kauczukowym naniesionym na całej powierzchni, posiadający ząbkowane brzegi, w kolorze białym 5 m x 5 cm, na szpulce nawinięty.</t>
  </si>
  <si>
    <t>Plaster przylepiec włókninowy bez opatrunku 5 m x 1,25 cm, na szpulce nawinięty.</t>
  </si>
  <si>
    <t>Plaster przylepiec do nieinwazyjnego zamykania małych ran i nacięć chirurgicznych wykonany z pasków włókniny w kolorze cielistym, pokrytych hipoalergicznym klejem poliakrylowym 3 x 76 mm x 250 szt.</t>
  </si>
  <si>
    <t>Serweta dwuwarstwowa 60x50, z otworem nieprzylepnym, średnica 5 cm. Dwuwarstwowa włóknina (włóknina polipropylenowa + folia polietylenowa). Parametry włókniny chłonnej 450% zgodnie z ISO 9073-6, gramatura min 54 g/m2 zgodnie z normą EN 13795-1-3</t>
  </si>
  <si>
    <t>Podkłady higieniczne z wkładem chłonnym rozmiar 90x60, z zewnętrzną warstwą antypoślizgową, nieprzepuszczającą wilgoci, odporną na rozerwanie, wewnętrzna warstwa pokryta włókniną x 100 szt.</t>
  </si>
  <si>
    <t>Gaza 1 m² 17 nitkowa jałowa sterylizowana parą wodną</t>
  </si>
  <si>
    <t>Chusta trójkątna bawełniana</t>
  </si>
  <si>
    <t>Lignina bielona arkusze</t>
  </si>
  <si>
    <t>Lignina rolka 150 g.</t>
  </si>
  <si>
    <t>Opatrunek hydrożelowy w formie płatu hydrożelu stanowiący wodną kompozycję naturalnych i syntetycznych polimerów wzmocniony włókniną na całej powierzchni 22x28</t>
  </si>
  <si>
    <t>Opatrunek hydrożelowy w formie płatu hydrożelu stanowiący wodną kompozycję naturalnych i syntetycznych polimerów wzmocniony włókniną na całej powierzchni 20x40</t>
  </si>
  <si>
    <t>Opatrunek hydrożelowy w formie płatu hydrożelu stanowiący wodną kompozycję naturalnych i syntetycznych polimerów wzmocniony włókniną na całej powierzchni 25x25 na twarz</t>
  </si>
  <si>
    <t>opak.</t>
  </si>
  <si>
    <t>szt.</t>
  </si>
  <si>
    <t>op.</t>
  </si>
  <si>
    <t>kg.</t>
  </si>
  <si>
    <t>Cena jednostkowa netto</t>
  </si>
  <si>
    <t>Wartość netto</t>
  </si>
  <si>
    <t>VAT [%]</t>
  </si>
  <si>
    <t>Wartość brutto</t>
  </si>
  <si>
    <t>Opaska pod gips z waty syntetycznej 10 cm x 3 m</t>
  </si>
  <si>
    <t>Opaska pod gips z waty syntetycznej 15 cm x 3 m</t>
  </si>
  <si>
    <t>Opaska pod gips z waty syntetycznej 6 cm x 3 m</t>
  </si>
  <si>
    <t>Opaska pod gips z waty syntetycznej 25 cm x 3 m</t>
  </si>
  <si>
    <t>Kompresy gazowe niejałowe 13 nitkowe, przędza min. tex. 15, 7,5 cm x 7,5 cm x 100 szt.</t>
  </si>
  <si>
    <t xml:space="preserve">Kompresy gazowe jałowe 17 nitkowe, przędza min. tex 15,
10cm x 10cm x 3szt
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</si>
  <si>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</si>
  <si>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</si>
  <si>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</si>
  <si>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</si>
  <si>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</si>
  <si>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</si>
  <si>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</si>
  <si>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</si>
  <si>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</si>
  <si>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</si>
  <si>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</si>
  <si>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</si>
  <si>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</si>
  <si>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</si>
  <si>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</si>
  <si>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</si>
  <si>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Kompresy gazowe niejałowe 13 nitkowe przędza min. tex. 15, 5 cm x 5 cm x 100 szt.</t>
  </si>
  <si>
    <t>Jałowe kompresy chłonne nie przylegające do rany * 20 cm x 20 cm sterylizowane parą wodną</t>
  </si>
  <si>
    <t>Tampony celulozowo-stomatologiczne x 500 szt.</t>
  </si>
  <si>
    <t>Plaster przylepiec tkaninowy z opatrunkiem 5 m x 8,0 cm</t>
  </si>
  <si>
    <t>Plaster przylepiec do nieinwazyjnego zamykania małych ran i nacięć chirurgicznych wykonany z pasków włókniny w kolorze cielistym, pokrytych hipoalergicznym klejem poliakrylowym 6 x101 mm x 500 szt.</t>
  </si>
  <si>
    <t>Jałowe kompresy chłonne nie przylegające do rany * 10 cm x 10 cm sterylizowane parą wodną</t>
  </si>
  <si>
    <t>Jałowe kompresy chłonne nie przylegające do rany * 10 cm x 20 cm sterylizowane parą wodną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</si>
  <si>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</si>
  <si>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</si>
  <si>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</si>
  <si>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</si>
  <si>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</si>
  <si>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</si>
  <si>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</si>
  <si>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</si>
  <si>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</si>
  <si>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</si>
  <si>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</si>
  <si>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</si>
  <si>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</si>
  <si>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</si>
  <si>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</si>
  <si>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</si>
  <si>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</si>
  <si>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Plaster jałowy do mocowania  kaniul zaopatrzony w włókninową podkładkę pod port kaniuli, posiadający zaokrąglone brzegi 8 cm x 6 cm</t>
  </si>
  <si>
    <t>Serweta dwuwarstwowa 50x50 bez otworu. Dwuwarstwowa włóknina (włóknina polipropylenowa + folia polietylenowa). Parametry włókniny chłonnej 450% zgodnie z ISO 9073-6, gramatura min 54 g/m2 zgodnie z normą EN 13795-1-3</t>
  </si>
  <si>
    <t>RAZEM:</t>
  </si>
  <si>
    <t>X</t>
  </si>
  <si>
    <t>DEA.ZP-260/12/2022</t>
  </si>
  <si>
    <t>Załącznik nr 1 do SWZ</t>
  </si>
  <si>
    <t>Zadanie 1 - Materiały opatrunkowe</t>
  </si>
  <si>
    <r>
      <t>Opaska gipsowa składająca się z podłoża z gazy bawełnianej powleczonej obustronnie gipsem</t>
    </r>
    <r>
      <rPr>
        <b/>
        <sz val="10"/>
        <rFont val="Calibri"/>
        <family val="2"/>
        <charset val="238"/>
        <scheme val="minor"/>
      </rPr>
      <t xml:space="preserve"> &gt; 89%</t>
    </r>
    <r>
      <rPr>
        <sz val="10"/>
        <color rgb="FF000000"/>
        <rFont val="Calibri"/>
        <family val="2"/>
        <charset val="238"/>
        <scheme val="minor"/>
      </rPr>
      <t xml:space="preserve">, nawinięta na tekturowy rulonik. </t>
    </r>
    <r>
      <rPr>
        <b/>
        <sz val="10"/>
        <rFont val="Calibri"/>
        <family val="2"/>
        <charset val="238"/>
        <scheme val="minor"/>
      </rPr>
      <t>Czas wiązania 2-4 min.</t>
    </r>
    <r>
      <rPr>
        <sz val="10"/>
        <color rgb="FF000000"/>
        <rFont val="Calibri"/>
        <family val="2"/>
        <charset val="238"/>
        <scheme val="minor"/>
      </rPr>
      <t xml:space="preserve">, czas aktywacji </t>
    </r>
    <r>
      <rPr>
        <b/>
        <sz val="10"/>
        <rFont val="Calibri"/>
        <family val="2"/>
        <charset val="238"/>
        <scheme val="minor"/>
      </rPr>
      <t>w wodzie</t>
    </r>
    <r>
      <rPr>
        <sz val="10"/>
        <color rgb="FF000000"/>
        <rFont val="Calibri"/>
        <family val="2"/>
        <charset val="238"/>
        <scheme val="minor"/>
      </rPr>
      <t xml:space="preserve"> 3 sek (+/-1). Pakowana po 2 szt w opakowanie zabezpieczające przed wilgocią. Rzomiar 3 m x 12 cm.</t>
    </r>
  </si>
  <si>
    <r>
      <t xml:space="preserve">Opaska gipsowa składająca się z podłoża z gazy bawełnianej powleczonej obustronnie gipsem </t>
    </r>
    <r>
      <rPr>
        <b/>
        <sz val="10"/>
        <rFont val="Calibri"/>
        <family val="2"/>
        <charset val="238"/>
        <scheme val="minor"/>
      </rPr>
      <t>&gt; 89%</t>
    </r>
    <r>
      <rPr>
        <sz val="10"/>
        <color rgb="FF000000"/>
        <rFont val="Calibri"/>
        <family val="2"/>
        <charset val="238"/>
        <scheme val="minor"/>
      </rPr>
      <t xml:space="preserve">, nawinięta na tekturowy rulonik. </t>
    </r>
    <r>
      <rPr>
        <b/>
        <sz val="10"/>
        <rFont val="Calibri"/>
        <family val="2"/>
        <charset val="238"/>
        <scheme val="minor"/>
      </rPr>
      <t>Czas wiązania 2-4 min.</t>
    </r>
    <r>
      <rPr>
        <sz val="10"/>
        <color rgb="FF000000"/>
        <rFont val="Calibri"/>
        <family val="2"/>
        <charset val="238"/>
        <scheme val="minor"/>
      </rPr>
      <t xml:space="preserve">, czas aktywacji </t>
    </r>
    <r>
      <rPr>
        <b/>
        <sz val="10"/>
        <rFont val="Calibri"/>
        <family val="2"/>
        <charset val="238"/>
        <scheme val="minor"/>
      </rPr>
      <t>w wodzie</t>
    </r>
    <r>
      <rPr>
        <sz val="10"/>
        <color rgb="FF000000"/>
        <rFont val="Calibri"/>
        <family val="2"/>
        <charset val="238"/>
        <scheme val="minor"/>
      </rPr>
      <t xml:space="preserve"> 3 sek (+/-1). Pakowana po 2 szt w opakowanie zabezpieczające przed wilgocią. Rzomiar 3 m x 14 cm.</t>
    </r>
  </si>
  <si>
    <t>Zestaw do porodu ** Skład zestawu: - 1 serweta (owinięcie pakietu) 120x100cm - 1 serweta dla noworodka 87x90cm - 2 ręczniki celulozowe 33x33cm - 6 kompresów włókninowych 7,5x7,5cm (4 ply 30g/m2) - 1 nożyczki chirurgiczne proste tępo tępe 14,5 cm - 3 zaciski do pępowiny plastikowe 53mm - 4 rękawiczki bezlateksowe, bezpudrowe L - 1 worek plastikowy na łożysko 30x40cm - 1 gruszka gumowa 75ml - 2 wkładki higieniczne 12x33cm (dla położnicy i noworodka) - 1 podkład chłonny 60x90cm</t>
  </si>
  <si>
    <t>* Powierzchnia czynna bez zgrzewu</t>
  </si>
  <si>
    <t>** Każdy zestaw porodowy musi posiadać kartę informacyjną ze spisem komponentów i 4 etykiety informacyjne (do wklejania do dokumentacji medycznej) zawierającą datę ważności i nr serii umieszczoną wewnątrz opakowania jednostkowego. 
Zestaw zapakowany w wytrzymałą torbę plastikową typu VentBag.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</si>
</sst>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164" fontId="6" fillId="2" borderId="1" xfId="2" applyFont="1" applyFill="1" applyBorder="1" applyAlignment="1" applyProtection="1">
      <alignment horizontal="center" vertical="center" wrapText="1"/>
      <protection locked="0"/>
    </xf>
    <xf numFmtId="9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</cellXfs>
  <cellStyles count="5">
    <cellStyle name="Excel Built-in Normal" xfId="2" xr:uid="{00000000-0005-0000-0000-000000000000}"/>
    <cellStyle name="Normalny" xfId="0" builtinId="0"/>
    <cellStyle name="Normalny 2" xfId="1" xr:uid="{00000000-0005-0000-0000-000002000000}"/>
    <cellStyle name="Walutowy 2" xfId="3" xr:uid="{00000000-0005-0000-0000-000003000000}"/>
    <cellStyle name="Walutowy 2 2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workbookViewId="0">
      <selection activeCell="B2" sqref="B2"/>
    </sheetView>
  </sheetViews>
  <sheetFormatPr defaultColWidth="8.85546875" defaultRowHeight="12.75" x14ac:dyDescent="0.25"/>
  <cols>
    <col min="1" max="1" width="8.85546875" style="1" customWidth="1"/>
    <col min="2" max="2" width="28.28515625" style="2" customWidth="1"/>
    <col min="3" max="3" width="17.42578125" style="1" customWidth="1"/>
    <col min="4" max="4" width="18.7109375" style="1" customWidth="1"/>
    <col min="5" max="5" width="15.7109375" style="1" customWidth="1"/>
    <col min="6" max="6" width="18.140625" style="1" customWidth="1"/>
    <col min="7" max="7" width="13" style="1" customWidth="1"/>
    <col min="8" max="8" width="17.7109375" style="1" customWidth="1"/>
    <col min="9" max="16384" width="8.85546875" style="1"/>
  </cols>
  <sheetData>
    <row r="1" spans="1:8" s="3" customFormat="1" ht="15.75" x14ac:dyDescent="0.25">
      <c r="B1" s="12" t="s">
        <v>87</v>
      </c>
      <c r="C1" s="13"/>
      <c r="D1" s="13"/>
      <c r="E1" s="13"/>
      <c r="F1" s="12"/>
      <c r="G1" s="12" t="s">
        <v>88</v>
      </c>
      <c r="H1" s="12"/>
    </row>
    <row r="2" spans="1:8" ht="31.5" x14ac:dyDescent="0.25">
      <c r="B2" s="14" t="s">
        <v>89</v>
      </c>
    </row>
    <row r="3" spans="1:8" ht="25.5" x14ac:dyDescent="0.25">
      <c r="A3" s="9" t="s">
        <v>0</v>
      </c>
      <c r="B3" s="10" t="s">
        <v>1</v>
      </c>
      <c r="C3" s="9" t="s">
        <v>2</v>
      </c>
      <c r="D3" s="9" t="s">
        <v>3</v>
      </c>
      <c r="E3" s="9" t="s">
        <v>33</v>
      </c>
      <c r="F3" s="9" t="s">
        <v>34</v>
      </c>
      <c r="G3" s="11" t="s">
        <v>35</v>
      </c>
      <c r="H3" s="9" t="s">
        <v>36</v>
      </c>
    </row>
    <row r="4" spans="1:8" ht="140.25" x14ac:dyDescent="0.25">
      <c r="A4" s="4" t="s">
        <v>4</v>
      </c>
      <c r="B4" s="5" t="s">
        <v>90</v>
      </c>
      <c r="C4" s="4" t="s">
        <v>29</v>
      </c>
      <c r="D4" s="4">
        <v>2200</v>
      </c>
      <c r="E4" s="4"/>
      <c r="F4" s="6">
        <f>E4*D4</f>
        <v>0</v>
      </c>
      <c r="G4" s="7"/>
      <c r="H4" s="6">
        <f>F4+(F4*G4)</f>
        <v>0</v>
      </c>
    </row>
    <row r="5" spans="1:8" ht="140.25" x14ac:dyDescent="0.25">
      <c r="A5" s="4" t="s">
        <v>5</v>
      </c>
      <c r="B5" s="5" t="s">
        <v>91</v>
      </c>
      <c r="C5" s="4" t="s">
        <v>29</v>
      </c>
      <c r="D5" s="4">
        <v>2300</v>
      </c>
      <c r="E5" s="4"/>
      <c r="F5" s="6">
        <f t="shared" ref="F5:F41" si="0">E5*D5</f>
        <v>0</v>
      </c>
      <c r="G5" s="7"/>
      <c r="H5" s="6">
        <f t="shared" ref="H5:H41" si="1">F5+(F5*G5)</f>
        <v>0</v>
      </c>
    </row>
    <row r="6" spans="1:8" ht="25.5" x14ac:dyDescent="0.25">
      <c r="A6" s="4" t="s">
        <v>6</v>
      </c>
      <c r="B6" s="8" t="s">
        <v>37</v>
      </c>
      <c r="C6" s="4" t="s">
        <v>30</v>
      </c>
      <c r="D6" s="4">
        <v>1500</v>
      </c>
      <c r="E6" s="4"/>
      <c r="F6" s="6">
        <f t="shared" si="0"/>
        <v>0</v>
      </c>
      <c r="G6" s="7"/>
      <c r="H6" s="6">
        <f t="shared" si="1"/>
        <v>0</v>
      </c>
    </row>
    <row r="7" spans="1:8" ht="25.5" x14ac:dyDescent="0.25">
      <c r="A7" s="4" t="s">
        <v>7</v>
      </c>
      <c r="B7" s="8" t="s">
        <v>38</v>
      </c>
      <c r="C7" s="4" t="s">
        <v>30</v>
      </c>
      <c r="D7" s="4">
        <v>1000</v>
      </c>
      <c r="E7" s="4"/>
      <c r="F7" s="6">
        <f t="shared" si="0"/>
        <v>0</v>
      </c>
      <c r="G7" s="7"/>
      <c r="H7" s="6">
        <f t="shared" si="1"/>
        <v>0</v>
      </c>
    </row>
    <row r="8" spans="1:8" ht="25.5" x14ac:dyDescent="0.25">
      <c r="A8" s="4" t="s">
        <v>8</v>
      </c>
      <c r="B8" s="8" t="s">
        <v>39</v>
      </c>
      <c r="C8" s="4" t="s">
        <v>30</v>
      </c>
      <c r="D8" s="4">
        <v>1100</v>
      </c>
      <c r="E8" s="4"/>
      <c r="F8" s="6">
        <f t="shared" si="0"/>
        <v>0</v>
      </c>
      <c r="G8" s="7"/>
      <c r="H8" s="6">
        <f t="shared" si="1"/>
        <v>0</v>
      </c>
    </row>
    <row r="9" spans="1:8" ht="25.5" x14ac:dyDescent="0.25">
      <c r="A9" s="4" t="s">
        <v>43</v>
      </c>
      <c r="B9" s="8" t="s">
        <v>40</v>
      </c>
      <c r="C9" s="4" t="s">
        <v>30</v>
      </c>
      <c r="D9" s="4">
        <v>300</v>
      </c>
      <c r="E9" s="4"/>
      <c r="F9" s="6">
        <f t="shared" si="0"/>
        <v>0</v>
      </c>
      <c r="G9" s="7"/>
      <c r="H9" s="6">
        <f t="shared" si="1"/>
        <v>0</v>
      </c>
    </row>
    <row r="10" spans="1:8" ht="38.25" x14ac:dyDescent="0.25">
      <c r="A10" s="4" t="s">
        <v>44</v>
      </c>
      <c r="B10" s="8" t="s">
        <v>41</v>
      </c>
      <c r="C10" s="4" t="s">
        <v>29</v>
      </c>
      <c r="D10" s="4">
        <v>600</v>
      </c>
      <c r="E10" s="4"/>
      <c r="F10" s="6">
        <f t="shared" si="0"/>
        <v>0</v>
      </c>
      <c r="G10" s="7"/>
      <c r="H10" s="6">
        <f t="shared" si="1"/>
        <v>0</v>
      </c>
    </row>
    <row r="11" spans="1:8" ht="51" x14ac:dyDescent="0.25">
      <c r="A11" s="4" t="s">
        <v>45</v>
      </c>
      <c r="B11" s="8" t="s">
        <v>42</v>
      </c>
      <c r="C11" s="4" t="s">
        <v>29</v>
      </c>
      <c r="D11" s="4">
        <v>100</v>
      </c>
      <c r="E11" s="4"/>
      <c r="F11" s="6">
        <f t="shared" si="0"/>
        <v>0</v>
      </c>
      <c r="G11" s="7"/>
      <c r="H11" s="6">
        <f t="shared" si="1"/>
        <v>0</v>
      </c>
    </row>
    <row r="12" spans="1:8" ht="38.25" x14ac:dyDescent="0.25">
      <c r="A12" s="4" t="s">
        <v>46</v>
      </c>
      <c r="B12" s="8" t="s">
        <v>59</v>
      </c>
      <c r="C12" s="4" t="s">
        <v>29</v>
      </c>
      <c r="D12" s="4">
        <v>350</v>
      </c>
      <c r="E12" s="4"/>
      <c r="F12" s="6">
        <f t="shared" si="0"/>
        <v>0</v>
      </c>
      <c r="G12" s="7"/>
      <c r="H12" s="6">
        <f t="shared" si="1"/>
        <v>0</v>
      </c>
    </row>
    <row r="13" spans="1:8" ht="51" x14ac:dyDescent="0.25">
      <c r="A13" s="4" t="s">
        <v>47</v>
      </c>
      <c r="B13" s="8" t="s">
        <v>64</v>
      </c>
      <c r="C13" s="4" t="s">
        <v>30</v>
      </c>
      <c r="D13" s="4">
        <v>9300</v>
      </c>
      <c r="E13" s="4"/>
      <c r="F13" s="6">
        <f t="shared" si="0"/>
        <v>0</v>
      </c>
      <c r="G13" s="7"/>
      <c r="H13" s="6">
        <f t="shared" si="1"/>
        <v>0</v>
      </c>
    </row>
    <row r="14" spans="1:8" ht="51" x14ac:dyDescent="0.25">
      <c r="A14" s="4" t="s">
        <v>48</v>
      </c>
      <c r="B14" s="8" t="s">
        <v>65</v>
      </c>
      <c r="C14" s="4" t="s">
        <v>30</v>
      </c>
      <c r="D14" s="4">
        <v>6100</v>
      </c>
      <c r="E14" s="4"/>
      <c r="F14" s="6">
        <f t="shared" si="0"/>
        <v>0</v>
      </c>
      <c r="G14" s="7"/>
      <c r="H14" s="6">
        <f t="shared" si="1"/>
        <v>0</v>
      </c>
    </row>
    <row r="15" spans="1:8" ht="51" x14ac:dyDescent="0.25">
      <c r="A15" s="4" t="s">
        <v>49</v>
      </c>
      <c r="B15" s="8" t="s">
        <v>60</v>
      </c>
      <c r="C15" s="4" t="s">
        <v>30</v>
      </c>
      <c r="D15" s="4">
        <v>3300</v>
      </c>
      <c r="E15" s="4"/>
      <c r="F15" s="6">
        <f t="shared" si="0"/>
        <v>0</v>
      </c>
      <c r="G15" s="7"/>
      <c r="H15" s="6">
        <f t="shared" si="1"/>
        <v>0</v>
      </c>
    </row>
    <row r="16" spans="1:8" ht="25.5" x14ac:dyDescent="0.25">
      <c r="A16" s="4" t="s">
        <v>50</v>
      </c>
      <c r="B16" s="8" t="s">
        <v>9</v>
      </c>
      <c r="C16" s="4" t="s">
        <v>30</v>
      </c>
      <c r="D16" s="4">
        <v>15000</v>
      </c>
      <c r="E16" s="4"/>
      <c r="F16" s="6">
        <f t="shared" si="0"/>
        <v>0</v>
      </c>
      <c r="G16" s="7"/>
      <c r="H16" s="6">
        <f t="shared" si="1"/>
        <v>0</v>
      </c>
    </row>
    <row r="17" spans="1:8" ht="25.5" x14ac:dyDescent="0.25">
      <c r="A17" s="4" t="s">
        <v>51</v>
      </c>
      <c r="B17" s="8" t="s">
        <v>10</v>
      </c>
      <c r="C17" s="4" t="s">
        <v>30</v>
      </c>
      <c r="D17" s="4">
        <v>11500</v>
      </c>
      <c r="E17" s="4"/>
      <c r="F17" s="6">
        <f t="shared" si="0"/>
        <v>0</v>
      </c>
      <c r="G17" s="7"/>
      <c r="H17" s="6">
        <f t="shared" si="1"/>
        <v>0</v>
      </c>
    </row>
    <row r="18" spans="1:8" ht="38.25" x14ac:dyDescent="0.25">
      <c r="A18" s="4" t="s">
        <v>52</v>
      </c>
      <c r="B18" s="8" t="s">
        <v>11</v>
      </c>
      <c r="C18" s="4" t="s">
        <v>30</v>
      </c>
      <c r="D18" s="4">
        <v>6000</v>
      </c>
      <c r="E18" s="4"/>
      <c r="F18" s="6">
        <f t="shared" si="0"/>
        <v>0</v>
      </c>
      <c r="G18" s="7"/>
      <c r="H18" s="6">
        <f t="shared" si="1"/>
        <v>0</v>
      </c>
    </row>
    <row r="19" spans="1:8" ht="38.25" x14ac:dyDescent="0.25">
      <c r="A19" s="4" t="s">
        <v>53</v>
      </c>
      <c r="B19" s="8" t="s">
        <v>12</v>
      </c>
      <c r="C19" s="4" t="s">
        <v>30</v>
      </c>
      <c r="D19" s="4">
        <v>6400</v>
      </c>
      <c r="E19" s="4"/>
      <c r="F19" s="6">
        <f t="shared" si="0"/>
        <v>0</v>
      </c>
      <c r="G19" s="7"/>
      <c r="H19" s="6">
        <f t="shared" si="1"/>
        <v>0</v>
      </c>
    </row>
    <row r="20" spans="1:8" ht="38.25" x14ac:dyDescent="0.25">
      <c r="A20" s="4" t="s">
        <v>54</v>
      </c>
      <c r="B20" s="8" t="s">
        <v>13</v>
      </c>
      <c r="C20" s="4" t="s">
        <v>30</v>
      </c>
      <c r="D20" s="4">
        <v>4900</v>
      </c>
      <c r="E20" s="4"/>
      <c r="F20" s="6">
        <f t="shared" si="0"/>
        <v>0</v>
      </c>
      <c r="G20" s="7"/>
      <c r="H20" s="6">
        <f t="shared" si="1"/>
        <v>0</v>
      </c>
    </row>
    <row r="21" spans="1:8" ht="25.5" x14ac:dyDescent="0.25">
      <c r="A21" s="4" t="s">
        <v>55</v>
      </c>
      <c r="B21" s="8" t="s">
        <v>61</v>
      </c>
      <c r="C21" s="4" t="s">
        <v>29</v>
      </c>
      <c r="D21" s="4">
        <v>35</v>
      </c>
      <c r="E21" s="4"/>
      <c r="F21" s="6">
        <f t="shared" si="0"/>
        <v>0</v>
      </c>
      <c r="G21" s="7"/>
      <c r="H21" s="6">
        <f t="shared" si="1"/>
        <v>0</v>
      </c>
    </row>
    <row r="22" spans="1:8" ht="25.5" x14ac:dyDescent="0.25">
      <c r="A22" s="4" t="s">
        <v>56</v>
      </c>
      <c r="B22" s="8" t="s">
        <v>14</v>
      </c>
      <c r="C22" s="4" t="s">
        <v>29</v>
      </c>
      <c r="D22" s="4">
        <v>9200</v>
      </c>
      <c r="E22" s="4"/>
      <c r="F22" s="6">
        <f t="shared" si="0"/>
        <v>0</v>
      </c>
      <c r="G22" s="7"/>
      <c r="H22" s="6">
        <f t="shared" si="1"/>
        <v>0</v>
      </c>
    </row>
    <row r="23" spans="1:8" ht="127.5" x14ac:dyDescent="0.25">
      <c r="A23" s="4" t="s">
        <v>57</v>
      </c>
      <c r="B23" s="5" t="s">
        <v>15</v>
      </c>
      <c r="C23" s="4" t="s">
        <v>29</v>
      </c>
      <c r="D23" s="4">
        <v>74</v>
      </c>
      <c r="E23" s="4"/>
      <c r="F23" s="6">
        <f t="shared" si="0"/>
        <v>0</v>
      </c>
      <c r="G23" s="7"/>
      <c r="H23" s="6">
        <f t="shared" si="1"/>
        <v>0</v>
      </c>
    </row>
    <row r="24" spans="1:8" ht="102" x14ac:dyDescent="0.25">
      <c r="A24" s="4" t="s">
        <v>58</v>
      </c>
      <c r="B24" s="8" t="s">
        <v>16</v>
      </c>
      <c r="C24" s="4" t="s">
        <v>30</v>
      </c>
      <c r="D24" s="4">
        <v>4200</v>
      </c>
      <c r="E24" s="4"/>
      <c r="F24" s="6">
        <f t="shared" si="0"/>
        <v>0</v>
      </c>
      <c r="G24" s="7"/>
      <c r="H24" s="6">
        <f t="shared" si="1"/>
        <v>0</v>
      </c>
    </row>
    <row r="25" spans="1:8" ht="102" x14ac:dyDescent="0.25">
      <c r="A25" s="4" t="s">
        <v>66</v>
      </c>
      <c r="B25" s="8" t="s">
        <v>17</v>
      </c>
      <c r="C25" s="4" t="s">
        <v>30</v>
      </c>
      <c r="D25" s="4">
        <v>200</v>
      </c>
      <c r="E25" s="4"/>
      <c r="F25" s="6">
        <f t="shared" si="0"/>
        <v>0</v>
      </c>
      <c r="G25" s="7"/>
      <c r="H25" s="6">
        <f t="shared" si="1"/>
        <v>0</v>
      </c>
    </row>
    <row r="26" spans="1:8" ht="25.5" x14ac:dyDescent="0.25">
      <c r="A26" s="4" t="s">
        <v>67</v>
      </c>
      <c r="B26" s="8" t="s">
        <v>62</v>
      </c>
      <c r="C26" s="4" t="s">
        <v>30</v>
      </c>
      <c r="D26" s="4">
        <v>210</v>
      </c>
      <c r="E26" s="4"/>
      <c r="F26" s="6">
        <f t="shared" si="0"/>
        <v>0</v>
      </c>
      <c r="G26" s="7"/>
      <c r="H26" s="6">
        <f t="shared" si="1"/>
        <v>0</v>
      </c>
    </row>
    <row r="27" spans="1:8" ht="63.75" x14ac:dyDescent="0.25">
      <c r="A27" s="4" t="s">
        <v>68</v>
      </c>
      <c r="B27" s="8" t="s">
        <v>83</v>
      </c>
      <c r="C27" s="4" t="s">
        <v>30</v>
      </c>
      <c r="D27" s="4">
        <v>115000</v>
      </c>
      <c r="E27" s="4"/>
      <c r="F27" s="6">
        <f t="shared" si="0"/>
        <v>0</v>
      </c>
      <c r="G27" s="7"/>
      <c r="H27" s="6">
        <f t="shared" si="1"/>
        <v>0</v>
      </c>
    </row>
    <row r="28" spans="1:8" ht="38.25" x14ac:dyDescent="0.25">
      <c r="A28" s="4" t="s">
        <v>69</v>
      </c>
      <c r="B28" s="8" t="s">
        <v>18</v>
      </c>
      <c r="C28" s="4" t="s">
        <v>30</v>
      </c>
      <c r="D28" s="4">
        <v>120</v>
      </c>
      <c r="E28" s="4"/>
      <c r="F28" s="6">
        <f t="shared" si="0"/>
        <v>0</v>
      </c>
      <c r="G28" s="7"/>
      <c r="H28" s="6">
        <f t="shared" si="1"/>
        <v>0</v>
      </c>
    </row>
    <row r="29" spans="1:8" ht="114.75" x14ac:dyDescent="0.25">
      <c r="A29" s="4" t="s">
        <v>70</v>
      </c>
      <c r="B29" s="8" t="s">
        <v>19</v>
      </c>
      <c r="C29" s="4" t="s">
        <v>29</v>
      </c>
      <c r="D29" s="4">
        <v>4</v>
      </c>
      <c r="E29" s="4"/>
      <c r="F29" s="6">
        <f t="shared" si="0"/>
        <v>0</v>
      </c>
      <c r="G29" s="7"/>
      <c r="H29" s="6">
        <f t="shared" si="1"/>
        <v>0</v>
      </c>
    </row>
    <row r="30" spans="1:8" ht="114.75" x14ac:dyDescent="0.25">
      <c r="A30" s="4" t="s">
        <v>71</v>
      </c>
      <c r="B30" s="8" t="s">
        <v>63</v>
      </c>
      <c r="C30" s="4" t="s">
        <v>29</v>
      </c>
      <c r="D30" s="4">
        <v>4</v>
      </c>
      <c r="E30" s="4"/>
      <c r="F30" s="6">
        <f t="shared" si="0"/>
        <v>0</v>
      </c>
      <c r="G30" s="7"/>
      <c r="H30" s="6">
        <f t="shared" si="1"/>
        <v>0</v>
      </c>
    </row>
    <row r="31" spans="1:8" ht="127.5" x14ac:dyDescent="0.25">
      <c r="A31" s="4" t="s">
        <v>72</v>
      </c>
      <c r="B31" s="8" t="s">
        <v>20</v>
      </c>
      <c r="C31" s="4" t="s">
        <v>30</v>
      </c>
      <c r="D31" s="4">
        <v>500</v>
      </c>
      <c r="E31" s="4"/>
      <c r="F31" s="6">
        <f t="shared" si="0"/>
        <v>0</v>
      </c>
      <c r="G31" s="7"/>
      <c r="H31" s="6">
        <f t="shared" si="1"/>
        <v>0</v>
      </c>
    </row>
    <row r="32" spans="1:8" ht="114.75" x14ac:dyDescent="0.25">
      <c r="A32" s="4" t="s">
        <v>73</v>
      </c>
      <c r="B32" s="8" t="s">
        <v>84</v>
      </c>
      <c r="C32" s="4" t="s">
        <v>30</v>
      </c>
      <c r="D32" s="4">
        <v>1100</v>
      </c>
      <c r="E32" s="4"/>
      <c r="F32" s="6">
        <f t="shared" si="0"/>
        <v>0</v>
      </c>
      <c r="G32" s="7"/>
      <c r="H32" s="6">
        <f t="shared" si="1"/>
        <v>0</v>
      </c>
    </row>
    <row r="33" spans="1:8" ht="102" x14ac:dyDescent="0.25">
      <c r="A33" s="4" t="s">
        <v>74</v>
      </c>
      <c r="B33" s="8" t="s">
        <v>21</v>
      </c>
      <c r="C33" s="4" t="s">
        <v>31</v>
      </c>
      <c r="D33" s="4">
        <v>3</v>
      </c>
      <c r="E33" s="4"/>
      <c r="F33" s="6">
        <f t="shared" si="0"/>
        <v>0</v>
      </c>
      <c r="G33" s="7"/>
      <c r="H33" s="6">
        <f t="shared" si="1"/>
        <v>0</v>
      </c>
    </row>
    <row r="34" spans="1:8" ht="25.5" x14ac:dyDescent="0.25">
      <c r="A34" s="4" t="s">
        <v>75</v>
      </c>
      <c r="B34" s="8" t="s">
        <v>22</v>
      </c>
      <c r="C34" s="4" t="s">
        <v>31</v>
      </c>
      <c r="D34" s="4">
        <v>500</v>
      </c>
      <c r="E34" s="4"/>
      <c r="F34" s="6">
        <f t="shared" si="0"/>
        <v>0</v>
      </c>
      <c r="G34" s="7"/>
      <c r="H34" s="6">
        <f t="shared" si="1"/>
        <v>0</v>
      </c>
    </row>
    <row r="35" spans="1:8" ht="242.25" x14ac:dyDescent="0.25">
      <c r="A35" s="4" t="s">
        <v>76</v>
      </c>
      <c r="B35" s="8" t="s">
        <v>92</v>
      </c>
      <c r="C35" s="4" t="s">
        <v>30</v>
      </c>
      <c r="D35" s="4">
        <v>210</v>
      </c>
      <c r="E35" s="4"/>
      <c r="F35" s="6">
        <f t="shared" si="0"/>
        <v>0</v>
      </c>
      <c r="G35" s="7"/>
      <c r="H35" s="6">
        <f t="shared" si="1"/>
        <v>0</v>
      </c>
    </row>
    <row r="36" spans="1:8" x14ac:dyDescent="0.25">
      <c r="A36" s="4" t="s">
        <v>77</v>
      </c>
      <c r="B36" s="8" t="s">
        <v>23</v>
      </c>
      <c r="C36" s="4" t="s">
        <v>30</v>
      </c>
      <c r="D36" s="4">
        <v>1850</v>
      </c>
      <c r="E36" s="4"/>
      <c r="F36" s="6">
        <f t="shared" si="0"/>
        <v>0</v>
      </c>
      <c r="G36" s="7"/>
      <c r="H36" s="6">
        <f t="shared" si="1"/>
        <v>0</v>
      </c>
    </row>
    <row r="37" spans="1:8" x14ac:dyDescent="0.25">
      <c r="A37" s="4" t="s">
        <v>78</v>
      </c>
      <c r="B37" s="8" t="s">
        <v>24</v>
      </c>
      <c r="C37" s="4" t="s">
        <v>32</v>
      </c>
      <c r="D37" s="4">
        <v>450</v>
      </c>
      <c r="E37" s="4"/>
      <c r="F37" s="6">
        <f t="shared" si="0"/>
        <v>0</v>
      </c>
      <c r="G37" s="7"/>
      <c r="H37" s="6">
        <f t="shared" si="1"/>
        <v>0</v>
      </c>
    </row>
    <row r="38" spans="1:8" x14ac:dyDescent="0.25">
      <c r="A38" s="4" t="s">
        <v>79</v>
      </c>
      <c r="B38" s="8" t="s">
        <v>25</v>
      </c>
      <c r="C38" s="4" t="s">
        <v>29</v>
      </c>
      <c r="D38" s="4">
        <v>20</v>
      </c>
      <c r="E38" s="4"/>
      <c r="F38" s="6">
        <f t="shared" si="0"/>
        <v>0</v>
      </c>
      <c r="G38" s="7"/>
      <c r="H38" s="6">
        <f t="shared" si="1"/>
        <v>0</v>
      </c>
    </row>
    <row r="39" spans="1:8" ht="89.25" x14ac:dyDescent="0.25">
      <c r="A39" s="4" t="s">
        <v>80</v>
      </c>
      <c r="B39" s="8" t="s">
        <v>26</v>
      </c>
      <c r="C39" s="4" t="s">
        <v>30</v>
      </c>
      <c r="D39" s="4">
        <v>300</v>
      </c>
      <c r="E39" s="4"/>
      <c r="F39" s="6">
        <f t="shared" si="0"/>
        <v>0</v>
      </c>
      <c r="G39" s="7"/>
      <c r="H39" s="6">
        <f t="shared" si="1"/>
        <v>0</v>
      </c>
    </row>
    <row r="40" spans="1:8" ht="89.25" x14ac:dyDescent="0.25">
      <c r="A40" s="4" t="s">
        <v>81</v>
      </c>
      <c r="B40" s="8" t="s">
        <v>27</v>
      </c>
      <c r="C40" s="4" t="s">
        <v>30</v>
      </c>
      <c r="D40" s="4">
        <v>330</v>
      </c>
      <c r="E40" s="4"/>
      <c r="F40" s="6">
        <f t="shared" si="0"/>
        <v>0</v>
      </c>
      <c r="G40" s="7"/>
      <c r="H40" s="6">
        <f t="shared" si="1"/>
        <v>0</v>
      </c>
    </row>
    <row r="41" spans="1:8" ht="89.25" x14ac:dyDescent="0.25">
      <c r="A41" s="4" t="s">
        <v>82</v>
      </c>
      <c r="B41" s="8" t="s">
        <v>28</v>
      </c>
      <c r="C41" s="4" t="s">
        <v>30</v>
      </c>
      <c r="D41" s="4">
        <v>200</v>
      </c>
      <c r="E41" s="4"/>
      <c r="F41" s="6">
        <f t="shared" si="0"/>
        <v>0</v>
      </c>
      <c r="G41" s="7"/>
      <c r="H41" s="6">
        <f t="shared" si="1"/>
        <v>0</v>
      </c>
    </row>
    <row r="42" spans="1:8" ht="33" customHeight="1" x14ac:dyDescent="0.25">
      <c r="E42" s="9" t="s">
        <v>85</v>
      </c>
      <c r="F42" s="15">
        <f>SUM(F4:F41)</f>
        <v>0</v>
      </c>
      <c r="G42" s="16" t="s">
        <v>86</v>
      </c>
      <c r="H42" s="15">
        <f>SUM(H4:H41)</f>
        <v>0</v>
      </c>
    </row>
    <row r="43" spans="1:8" ht="21" customHeight="1" x14ac:dyDescent="0.25">
      <c r="B43" s="17" t="s">
        <v>93</v>
      </c>
    </row>
    <row r="44" spans="1:8" ht="58.5" customHeight="1" x14ac:dyDescent="0.25">
      <c r="B44" s="18" t="s">
        <v>94</v>
      </c>
      <c r="C44" s="18"/>
      <c r="D44" s="18"/>
      <c r="E44" s="18"/>
      <c r="F44" s="18"/>
    </row>
  </sheetData>
  <mergeCells count="1">
    <mergeCell ref="B44:F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2022-08-25T08:22:18Z</dcterms:modified>
</cp:coreProperties>
</file>