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POWYŻEJ 130 tyś\WNP-402-PN_Uporządkowanie zieleni w AWL\SWZ - w przygotowaniu\"/>
    </mc:Choice>
  </mc:AlternateContent>
  <bookViews>
    <workbookView xWindow="0" yWindow="0" windowWidth="28800" windowHeight="12300"/>
  </bookViews>
  <sheets>
    <sheet name="formularz ofertowy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J5" i="1" s="1"/>
  <c r="G6" i="1"/>
  <c r="H6" i="1"/>
  <c r="J6" i="1" s="1"/>
  <c r="G7" i="1"/>
  <c r="H7" i="1" s="1"/>
  <c r="J7" i="1" s="1"/>
  <c r="G8" i="1"/>
  <c r="H8" i="1" s="1"/>
  <c r="J8" i="1" s="1"/>
  <c r="G9" i="1"/>
  <c r="H9" i="1"/>
  <c r="J9" i="1" s="1"/>
  <c r="G10" i="1"/>
  <c r="H10" i="1" s="1"/>
  <c r="J10" i="1" s="1"/>
  <c r="J11" i="1" l="1"/>
  <c r="H11" i="1"/>
  <c r="H12" i="1" s="1"/>
  <c r="J12" i="1" l="1"/>
  <c r="D15" i="1"/>
  <c r="G15" i="1" l="1"/>
  <c r="H15" i="1"/>
  <c r="J15" i="1" l="1"/>
  <c r="J16" i="1" s="1"/>
  <c r="H16" i="1"/>
</calcChain>
</file>

<file path=xl/sharedStrings.xml><?xml version="1.0" encoding="utf-8"?>
<sst xmlns="http://schemas.openxmlformats.org/spreadsheetml/2006/main" count="47" uniqueCount="33">
  <si>
    <t>SUMA</t>
  </si>
  <si>
    <r>
      <t>m</t>
    </r>
    <r>
      <rPr>
        <vertAlign val="superscript"/>
        <sz val="10"/>
        <color theme="1"/>
        <rFont val="Times New Roman"/>
        <family val="1"/>
        <charset val="238"/>
      </rPr>
      <t>2</t>
    </r>
  </si>
  <si>
    <t>Uporządkowanie zieleni na terenach należących do Akademii Wojsk Lądowych imienia generała Tadeusza Kościuszki, Działka 1, AM- 15, obręb Poświętne, Wrocław</t>
  </si>
  <si>
    <t>Wartość
 brutto (zł)</t>
  </si>
  <si>
    <t>Stawka VAT (%)</t>
  </si>
  <si>
    <t>Wartość 
  netto (zł)</t>
  </si>
  <si>
    <t>Wartość robót na 1 ha netto (zł)</t>
  </si>
  <si>
    <r>
      <t>Powierzchnia
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)</t>
    </r>
  </si>
  <si>
    <t>J.m.</t>
  </si>
  <si>
    <t>Rodzaj i zakres robót</t>
  </si>
  <si>
    <t>*</t>
  </si>
  <si>
    <r>
      <t>CENA 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</si>
  <si>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>m</t>
    </r>
    <r>
      <rPr>
        <vertAlign val="superscript"/>
        <sz val="10"/>
        <color theme="1"/>
        <rFont val="Times New Roman"/>
        <family val="1"/>
        <charset val="238"/>
      </rPr>
      <t>3</t>
    </r>
  </si>
  <si>
    <t xml:space="preserve">Koszenie trawy i chwastów </t>
  </si>
  <si>
    <t>Usunięcie pozostałości po wcześniejszych wycinkach i cięcie pielęgnacyjne</t>
  </si>
  <si>
    <t xml:space="preserve">Rekultywacja terenu po wycince </t>
  </si>
  <si>
    <t>Wycinka drzew krzewów i samosiejek 
(ręczne i mechaniczne)</t>
  </si>
  <si>
    <t xml:space="preserve">Inwentaryzacja zieleni </t>
  </si>
  <si>
    <t>Wartość brutto (zł)</t>
  </si>
  <si>
    <t>Wartość robót zmniejszona o współczynnik netto (zł)</t>
  </si>
  <si>
    <t>WARTOŚĆ ROBÓT (1 ha)</t>
  </si>
  <si>
    <t xml:space="preserve">Lp. </t>
  </si>
  <si>
    <t>Współczynnik procentowy
(%)*</t>
  </si>
  <si>
    <t>ETAP</t>
  </si>
  <si>
    <t>I</t>
  </si>
  <si>
    <t>II</t>
  </si>
  <si>
    <t>I  i II</t>
  </si>
  <si>
    <t>Oczyszczanie terenu z resztek gruzu i śmieci wraz z utylizacją - założono 20 m3 na 1 ha.</t>
  </si>
  <si>
    <t xml:space="preserve">SUMA </t>
  </si>
  <si>
    <r>
      <t xml:space="preserve"> Cena jednostkowa 
za 1 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/m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 xml:space="preserve">
(netto) zł *</t>
    </r>
  </si>
  <si>
    <t xml:space="preserve">Cena jednostkowa (netto) zł </t>
  </si>
  <si>
    <t>PROSZĘ UZUPEŁNIĆ TYLKO ZAZNACZONE POLA</t>
  </si>
  <si>
    <r>
      <t xml:space="preserve">Załącznik nr 3.1 do SWZ    </t>
    </r>
    <r>
      <rPr>
        <b/>
        <sz val="10"/>
        <color rgb="FF000000"/>
        <rFont val="Times New Roman"/>
        <family val="1"/>
        <charset val="238"/>
      </rPr>
      <t>Zestawienie ilościowo-wartościowe</t>
    </r>
    <r>
      <rPr>
        <sz val="10"/>
        <color rgb="FF000000"/>
        <rFont val="Times New Roman"/>
        <family val="1"/>
        <charset val="238"/>
      </rPr>
      <t xml:space="preserve">   WNP/402/PN/2023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</si>
</sst>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7" fontId="4" fillId="0" borderId="1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164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alny" xfId="0" builtinId="0"/>
    <cellStyle name="Normalny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30" zoomScaleNormal="130" workbookViewId="0">
      <selection sqref="A1:J1"/>
    </sheetView>
  </sheetViews>
  <sheetFormatPr defaultRowHeight="12.75" x14ac:dyDescent="0.2"/>
  <cols>
    <col min="1" max="1" width="3.5703125" style="1" bestFit="1" customWidth="1"/>
    <col min="2" max="2" width="37.28515625" style="1" customWidth="1"/>
    <col min="3" max="3" width="7" style="1" customWidth="1"/>
    <col min="4" max="4" width="12.140625" style="1" customWidth="1"/>
    <col min="5" max="5" width="5.42578125" style="1" customWidth="1"/>
    <col min="6" max="6" width="12.140625" style="1" customWidth="1"/>
    <col min="7" max="7" width="11.7109375" style="1" customWidth="1"/>
    <col min="8" max="8" width="15.28515625" style="1" customWidth="1"/>
    <col min="9" max="9" width="6.42578125" style="1" customWidth="1"/>
    <col min="10" max="10" width="17.28515625" style="1" customWidth="1"/>
    <col min="11" max="16384" width="9.140625" style="1"/>
  </cols>
  <sheetData>
    <row r="1" spans="1:10" x14ac:dyDescent="0.2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x14ac:dyDescent="0.2">
      <c r="A2" s="15"/>
      <c r="B2" s="32"/>
      <c r="C2" s="32"/>
      <c r="D2" s="32"/>
      <c r="E2" s="32"/>
      <c r="F2" s="32"/>
      <c r="G2" s="32"/>
      <c r="H2" s="32"/>
      <c r="I2" s="32"/>
      <c r="J2" s="32"/>
    </row>
    <row r="3" spans="1:10" s="2" customFormat="1" ht="24" customHeight="1" x14ac:dyDescent="0.2">
      <c r="A3" s="33" t="s">
        <v>21</v>
      </c>
      <c r="B3" s="33" t="s">
        <v>9</v>
      </c>
      <c r="C3" s="33" t="s">
        <v>23</v>
      </c>
      <c r="D3" s="33" t="s">
        <v>29</v>
      </c>
      <c r="E3" s="35" t="s">
        <v>8</v>
      </c>
      <c r="F3" s="33" t="s">
        <v>22</v>
      </c>
      <c r="G3" s="36" t="s">
        <v>20</v>
      </c>
      <c r="H3" s="36"/>
      <c r="I3" s="36"/>
      <c r="J3" s="36"/>
    </row>
    <row r="4" spans="1:10" s="2" customFormat="1" ht="55.5" customHeight="1" x14ac:dyDescent="0.2">
      <c r="A4" s="34"/>
      <c r="B4" s="34"/>
      <c r="C4" s="34"/>
      <c r="D4" s="34"/>
      <c r="E4" s="35"/>
      <c r="F4" s="34"/>
      <c r="G4" s="10" t="s">
        <v>6</v>
      </c>
      <c r="H4" s="10" t="s">
        <v>19</v>
      </c>
      <c r="I4" s="10" t="s">
        <v>4</v>
      </c>
      <c r="J4" s="10" t="s">
        <v>18</v>
      </c>
    </row>
    <row r="5" spans="1:10" s="2" customFormat="1" ht="24.95" customHeight="1" x14ac:dyDescent="0.2">
      <c r="A5" s="9">
        <v>1</v>
      </c>
      <c r="B5" s="23" t="s">
        <v>17</v>
      </c>
      <c r="C5" s="21" t="s">
        <v>24</v>
      </c>
      <c r="D5" s="19"/>
      <c r="E5" s="7" t="s">
        <v>1</v>
      </c>
      <c r="F5" s="12">
        <v>1</v>
      </c>
      <c r="G5" s="5">
        <f>D5*10000</f>
        <v>0</v>
      </c>
      <c r="H5" s="5">
        <f t="shared" ref="H5:H10" si="0">G5*F5</f>
        <v>0</v>
      </c>
      <c r="I5" s="4">
        <v>0.23</v>
      </c>
      <c r="J5" s="3">
        <f t="shared" ref="J5:J10" si="1">ROUND((H5*I5)+H5,2)</f>
        <v>0</v>
      </c>
    </row>
    <row r="6" spans="1:10" s="2" customFormat="1" ht="24.95" customHeight="1" x14ac:dyDescent="0.2">
      <c r="A6" s="9">
        <v>2</v>
      </c>
      <c r="B6" s="14" t="s">
        <v>16</v>
      </c>
      <c r="C6" s="9" t="s">
        <v>25</v>
      </c>
      <c r="D6" s="19"/>
      <c r="E6" s="7" t="s">
        <v>1</v>
      </c>
      <c r="F6" s="20"/>
      <c r="G6" s="5">
        <f>D6*10000</f>
        <v>0</v>
      </c>
      <c r="H6" s="5">
        <f t="shared" si="0"/>
        <v>0</v>
      </c>
      <c r="I6" s="4">
        <v>0.23</v>
      </c>
      <c r="J6" s="3">
        <f t="shared" si="1"/>
        <v>0</v>
      </c>
    </row>
    <row r="7" spans="1:10" s="2" customFormat="1" ht="24.95" customHeight="1" x14ac:dyDescent="0.2">
      <c r="A7" s="9">
        <v>3</v>
      </c>
      <c r="B7" s="14" t="s">
        <v>15</v>
      </c>
      <c r="C7" s="9" t="s">
        <v>25</v>
      </c>
      <c r="D7" s="19"/>
      <c r="E7" s="7" t="s">
        <v>1</v>
      </c>
      <c r="F7" s="20"/>
      <c r="G7" s="5">
        <f>D7*10000</f>
        <v>0</v>
      </c>
      <c r="H7" s="5">
        <f t="shared" si="0"/>
        <v>0</v>
      </c>
      <c r="I7" s="4">
        <v>0.23</v>
      </c>
      <c r="J7" s="3">
        <f t="shared" si="1"/>
        <v>0</v>
      </c>
    </row>
    <row r="8" spans="1:10" s="2" customFormat="1" ht="24.95" customHeight="1" x14ac:dyDescent="0.2">
      <c r="A8" s="9">
        <v>4</v>
      </c>
      <c r="B8" s="14" t="s">
        <v>14</v>
      </c>
      <c r="C8" s="9" t="s">
        <v>25</v>
      </c>
      <c r="D8" s="19"/>
      <c r="E8" s="7" t="s">
        <v>1</v>
      </c>
      <c r="F8" s="20"/>
      <c r="G8" s="5">
        <f>D8*10000</f>
        <v>0</v>
      </c>
      <c r="H8" s="5">
        <f t="shared" si="0"/>
        <v>0</v>
      </c>
      <c r="I8" s="4">
        <v>0.23</v>
      </c>
      <c r="J8" s="3">
        <f t="shared" si="1"/>
        <v>0</v>
      </c>
    </row>
    <row r="9" spans="1:10" s="2" customFormat="1" ht="24.95" customHeight="1" x14ac:dyDescent="0.2">
      <c r="A9" s="9">
        <v>5</v>
      </c>
      <c r="B9" s="14" t="s">
        <v>13</v>
      </c>
      <c r="C9" s="9" t="s">
        <v>25</v>
      </c>
      <c r="D9" s="19"/>
      <c r="E9" s="7" t="s">
        <v>1</v>
      </c>
      <c r="F9" s="12">
        <v>1</v>
      </c>
      <c r="G9" s="5">
        <f>D9*10000</f>
        <v>0</v>
      </c>
      <c r="H9" s="5">
        <f t="shared" si="0"/>
        <v>0</v>
      </c>
      <c r="I9" s="4">
        <v>0.23</v>
      </c>
      <c r="J9" s="3">
        <f t="shared" si="1"/>
        <v>0</v>
      </c>
    </row>
    <row r="10" spans="1:10" s="2" customFormat="1" ht="24.95" customHeight="1" x14ac:dyDescent="0.2">
      <c r="A10" s="9">
        <v>6</v>
      </c>
      <c r="B10" s="14" t="s">
        <v>27</v>
      </c>
      <c r="C10" s="9" t="s">
        <v>25</v>
      </c>
      <c r="D10" s="19"/>
      <c r="E10" s="7" t="s">
        <v>12</v>
      </c>
      <c r="F10" s="12">
        <v>1</v>
      </c>
      <c r="G10" s="5">
        <f>D10*20</f>
        <v>0</v>
      </c>
      <c r="H10" s="5">
        <f t="shared" si="0"/>
        <v>0</v>
      </c>
      <c r="I10" s="4">
        <v>0.23</v>
      </c>
      <c r="J10" s="3">
        <f t="shared" si="1"/>
        <v>0</v>
      </c>
    </row>
    <row r="11" spans="1:10" s="2" customFormat="1" ht="26.25" customHeight="1" x14ac:dyDescent="0.2">
      <c r="A11" s="26" t="s">
        <v>28</v>
      </c>
      <c r="B11" s="27"/>
      <c r="C11" s="27"/>
      <c r="D11" s="27"/>
      <c r="E11" s="27"/>
      <c r="F11" s="27"/>
      <c r="G11" s="28"/>
      <c r="H11" s="16">
        <f>SUM(H5:H10)</f>
        <v>0</v>
      </c>
      <c r="I11" s="17">
        <v>0.23</v>
      </c>
      <c r="J11" s="18">
        <f>SUM(J5:J10)</f>
        <v>0</v>
      </c>
    </row>
    <row r="12" spans="1:10" s="2" customFormat="1" ht="24" customHeight="1" x14ac:dyDescent="0.2">
      <c r="A12" s="29" t="s">
        <v>11</v>
      </c>
      <c r="B12" s="30"/>
      <c r="C12" s="30"/>
      <c r="D12" s="30"/>
      <c r="E12" s="30"/>
      <c r="F12" s="30"/>
      <c r="G12" s="31"/>
      <c r="H12" s="16">
        <f>H11/10000</f>
        <v>0</v>
      </c>
      <c r="I12" s="17">
        <v>0.23</v>
      </c>
      <c r="J12" s="18">
        <f>ROUND((H12*I12)+H12,2)</f>
        <v>0</v>
      </c>
    </row>
    <row r="14" spans="1:10" s="2" customFormat="1" ht="55.5" customHeight="1" x14ac:dyDescent="0.2">
      <c r="A14" s="10"/>
      <c r="B14" s="10" t="s">
        <v>9</v>
      </c>
      <c r="C14" s="10" t="s">
        <v>23</v>
      </c>
      <c r="D14" s="10" t="s">
        <v>30</v>
      </c>
      <c r="E14" s="11" t="s">
        <v>8</v>
      </c>
      <c r="F14" s="10" t="s">
        <v>7</v>
      </c>
      <c r="G14" s="10" t="s">
        <v>6</v>
      </c>
      <c r="H14" s="10" t="s">
        <v>5</v>
      </c>
      <c r="I14" s="10" t="s">
        <v>4</v>
      </c>
      <c r="J14" s="10" t="s">
        <v>3</v>
      </c>
    </row>
    <row r="15" spans="1:10" s="2" customFormat="1" ht="51" x14ac:dyDescent="0.2">
      <c r="A15" s="9">
        <v>1</v>
      </c>
      <c r="B15" s="8" t="s">
        <v>2</v>
      </c>
      <c r="C15" s="7" t="s">
        <v>26</v>
      </c>
      <c r="D15" s="13">
        <f>H12</f>
        <v>0</v>
      </c>
      <c r="E15" s="7" t="s">
        <v>1</v>
      </c>
      <c r="F15" s="6">
        <v>78722</v>
      </c>
      <c r="G15" s="5">
        <f>D15*10000</f>
        <v>0</v>
      </c>
      <c r="H15" s="5">
        <f>D15*F15</f>
        <v>0</v>
      </c>
      <c r="I15" s="4">
        <v>0.23</v>
      </c>
      <c r="J15" s="3">
        <f>ROUND((H15*I15)+H15,2)</f>
        <v>0</v>
      </c>
    </row>
    <row r="16" spans="1:10" s="2" customFormat="1" ht="26.25" customHeight="1" x14ac:dyDescent="0.2">
      <c r="A16" s="26" t="s">
        <v>0</v>
      </c>
      <c r="B16" s="27"/>
      <c r="C16" s="27"/>
      <c r="D16" s="27"/>
      <c r="E16" s="27"/>
      <c r="F16" s="27"/>
      <c r="G16" s="28"/>
      <c r="H16" s="16">
        <f>SUM(H15:H15)</f>
        <v>0</v>
      </c>
      <c r="I16" s="17">
        <v>0.23</v>
      </c>
      <c r="J16" s="18">
        <f>SUM(J15:J15)</f>
        <v>0</v>
      </c>
    </row>
    <row r="18" spans="4:8" x14ac:dyDescent="0.2">
      <c r="D18" s="22" t="s">
        <v>10</v>
      </c>
      <c r="E18" s="24" t="s">
        <v>31</v>
      </c>
      <c r="F18" s="25"/>
      <c r="G18" s="25"/>
      <c r="H18" s="25"/>
    </row>
  </sheetData>
  <mergeCells count="12">
    <mergeCell ref="A1:J1"/>
    <mergeCell ref="A11:G11"/>
    <mergeCell ref="A12:G12"/>
    <mergeCell ref="A16:G16"/>
    <mergeCell ref="B2:J2"/>
    <mergeCell ref="A3:A4"/>
    <mergeCell ref="B3:B4"/>
    <mergeCell ref="D3:D4"/>
    <mergeCell ref="E3:E4"/>
    <mergeCell ref="F3:F4"/>
    <mergeCell ref="G3:J3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Moryc Dorota</cp:lastModifiedBy>
  <cp:lastPrinted>2023-05-29T07:05:43Z</cp:lastPrinted>
  <dcterms:created xsi:type="dcterms:W3CDTF">2023-03-14T18:37:26Z</dcterms:created>
  <dcterms:modified xsi:type="dcterms:W3CDTF">2023-05-29T07:05:52Z</dcterms:modified>
</cp:coreProperties>
</file>