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0" activeTab="0"/>
  </bookViews>
  <sheets>
    <sheet name="P__1_-zest__i_obłoż__(na_poz)" sheetId="1" r:id="rId1"/>
    <sheet name="P__2_-wyroby_papierowe" sheetId="2" r:id="rId2"/>
    <sheet name="P__3-zestawy_i_obłożenia_IV" sheetId="3" r:id="rId3"/>
    <sheet name="P__4-wyroby_z_flizeliny" sheetId="4" r:id="rId4"/>
    <sheet name="P__5-zestawy_i_obłożenia_III" sheetId="5" r:id="rId5"/>
    <sheet name="P__6-zestawy_i_obłożenia_II" sheetId="6" r:id="rId6"/>
    <sheet name="P__7-zest__i_obłoż___(na_poz)_" sheetId="7" r:id="rId7"/>
    <sheet name="P__8-zestawy_i_obłożenia_I" sheetId="8" r:id="rId8"/>
    <sheet name="P__9-wyroby foliowe" sheetId="9" r:id="rId9"/>
    <sheet name="P__10-ubrania" sheetId="10" r:id="rId10"/>
    <sheet name="P__11-buty" sheetId="11" r:id="rId11"/>
    <sheet name="P__12-zestawy_i_obłożenia_V" sheetId="12" r:id="rId12"/>
    <sheet name="WARTOŚĆ " sheetId="13" r:id="rId13"/>
  </sheets>
  <definedNames>
    <definedName name="Excel_BuiltIn_Print_Area" localSheetId="9">'P__10-ubrania'!$A$2:$J$12</definedName>
    <definedName name="Excel_BuiltIn_Print_Area" localSheetId="10">'P__11-buty'!$A$2:$J$14</definedName>
    <definedName name="Excel_BuiltIn_Print_Area" localSheetId="8">'P__9-wyroby foliowe'!$A$1:$L$13</definedName>
    <definedName name="_xlnm.Print_Area" localSheetId="0">'P__1_-zest__i_obłoż__(na_poz)'!$A$1:$L$26</definedName>
    <definedName name="_xlnm.Print_Area" localSheetId="9">'P__10-ubrania'!$A$1:$J$9</definedName>
    <definedName name="_xlnm.Print_Area" localSheetId="10">'P__11-buty'!$A$1:$J$8</definedName>
    <definedName name="_xlnm.Print_Area" localSheetId="11">'P__12-zestawy_i_obłożenia_V'!$A$1:$L$11</definedName>
    <definedName name="_xlnm.Print_Area" localSheetId="1">'P__2_-wyroby_papierowe'!$A$1:$L$9</definedName>
    <definedName name="_xlnm.Print_Area" localSheetId="2">'P__3-zestawy_i_obłożenia_IV'!$A$1:$L$14</definedName>
    <definedName name="_xlnm.Print_Area" localSheetId="3">'P__4-wyroby_z_flizeliny'!$A$1:$L$17</definedName>
    <definedName name="_xlnm.Print_Area" localSheetId="4">'P__5-zestawy_i_obłożenia_III'!$A$1:$L$9</definedName>
    <definedName name="_xlnm.Print_Area" localSheetId="5">'P__6-zestawy_i_obłożenia_II'!$A$1:$L$15</definedName>
    <definedName name="_xlnm.Print_Area" localSheetId="6">'P__7-zest__i_obłoż___(na_poz)_'!$A$1:$K$12</definedName>
    <definedName name="_xlnm.Print_Area" localSheetId="7">'P__8-zestawy_i_obłożenia_I'!$A$1:$L$16</definedName>
    <definedName name="_xlnm.Print_Area" localSheetId="8">'P__9-wyroby foliowe'!$A$1:$L$11</definedName>
  </definedNames>
  <calcPr fullCalcOnLoad="1"/>
</workbook>
</file>

<file path=xl/sharedStrings.xml><?xml version="1.0" encoding="utf-8"?>
<sst xmlns="http://schemas.openxmlformats.org/spreadsheetml/2006/main" count="492" uniqueCount="242">
  <si>
    <t>FORMULARZ CENOWY - ZAŁĄCZNIK NR 2 DO SIWZ</t>
  </si>
  <si>
    <r>
      <rPr>
        <sz val="8"/>
        <color indexed="8"/>
        <rFont val="Tahoma"/>
        <family val="2"/>
      </rPr>
      <t xml:space="preserve">PAKIET NR 1 - zestawy i obłożenia              </t>
    </r>
    <r>
      <rPr>
        <sz val="8"/>
        <color indexed="10"/>
        <rFont val="Tahoma"/>
        <family val="2"/>
      </rPr>
      <t>MOŻNA SKŁADAĆ OFERTĘ NA KAŻDĄ POZYCJĘ OSOBNO !!!!</t>
    </r>
  </si>
  <si>
    <t>Lp</t>
  </si>
  <si>
    <t>przedmiot zamówienia</t>
  </si>
  <si>
    <t>opis przedmiotu zamówienia</t>
  </si>
  <si>
    <t>1) nr katalogowy 2) nazwa własna przedm. zamów. 3) PRODUCENT</t>
  </si>
  <si>
    <t>opakowanie (ilość sztuk w opakowaniu)*</t>
  </si>
  <si>
    <t>Jednostka miary</t>
  </si>
  <si>
    <t>przewidyw. ilość zamówienia**</t>
  </si>
  <si>
    <t>Cena jedn. netto</t>
  </si>
  <si>
    <t>stawka podatku VAT             (w %)</t>
  </si>
  <si>
    <t>Cena jedn. brutto</t>
  </si>
  <si>
    <t xml:space="preserve">Wartość netto                        </t>
  </si>
  <si>
    <t xml:space="preserve">Wartość brutto                           </t>
  </si>
  <si>
    <t>1.1</t>
  </si>
  <si>
    <t>Fartuch higieniczny operacyjny dla pacjenta</t>
  </si>
  <si>
    <t>(wyk. z włókniny polipropylenowej wiązany z tyłu), rozmiar L, XL</t>
  </si>
  <si>
    <t>szt</t>
  </si>
  <si>
    <t>1.2</t>
  </si>
  <si>
    <t>Zestaw serwet do operacji okulistycznych, uniwersalny</t>
  </si>
  <si>
    <t>Zestaw składa się z: serwety na stolik (150 x 190 cm). Serwety na stolik MAYO (80 x 140 cm). Serwety 120 x 170, otwór 10 x 10 cm, z folią operacyjną, z 2 kieszeniami na płyny. Osłony na tacę FAKO (40 x 65 cm). Osłony na ramię (35 x 75 cm). Ręcznika do rąk (30 x 30 cm). Każdy zestaw posiada na opakowaniu informację o dacie ważności i numerze serii w postaci dwóch naklejek typu TAG.</t>
  </si>
  <si>
    <t>1.3</t>
  </si>
  <si>
    <t>Sterylny pełnobarierowy fartuch chirurgiczny</t>
  </si>
  <si>
    <t>1.4</t>
  </si>
  <si>
    <t>Czepek typu furażerka z gumką, j.u.</t>
  </si>
  <si>
    <t>perforowany, wykonany z włókniny wiskozowej z gumką w tylnej części. Gramatura włókniny min. 25 g/m2. Głębokość czepka min. 13,5 cm.</t>
  </si>
  <si>
    <t>op</t>
  </si>
  <si>
    <t>1.5</t>
  </si>
  <si>
    <t>Czepek typu furażerka z trokami, j.u.</t>
  </si>
  <si>
    <t>perforowany, wykonany z włókniny wiskozowej. Gramatura włókniny min. 25 g/m2. Wysokość czepka z przodu min. 20,5 cm.</t>
  </si>
  <si>
    <t>1.6</t>
  </si>
  <si>
    <r>
      <rPr>
        <sz val="8"/>
        <color indexed="8"/>
        <rFont val="Tahoma"/>
        <family val="2"/>
      </rPr>
      <t>Sterylny foliowy pokrowiec na aparaturę o średnicy 120cm</t>
    </r>
    <r>
      <rPr>
        <sz val="8"/>
        <color indexed="10"/>
        <rFont val="Tahoma"/>
        <family val="2"/>
      </rPr>
      <t xml:space="preserve"> </t>
    </r>
  </si>
  <si>
    <t xml:space="preserve">wykonany z folii PE ,ściągnięty elastyczną gumką umożliwiającą nałożenie na przyrząd </t>
  </si>
  <si>
    <t>1.7</t>
  </si>
  <si>
    <t>Pokrowiec na przewody typu TUBUS, sterylny</t>
  </si>
  <si>
    <t>foliowy, teleskopowo złożony taśmami do mocowania na końcówkach o wymiarach          14-16cm x 180-200cm</t>
  </si>
  <si>
    <t>1.8</t>
  </si>
  <si>
    <t>Sterylna osłona na uchwyt lampy operacyjnej . Z kołnierzem z tworzywa sztucznego.</t>
  </si>
  <si>
    <t xml:space="preserve">średnica kołnierza 120mm (+/- 10 mm ), głębokość osłony min 140mm, otwór o średnicy min 15mm – zapobiegający spadaniu. </t>
  </si>
  <si>
    <t>1.9</t>
  </si>
  <si>
    <r>
      <rPr>
        <sz val="8"/>
        <rFont val="Tahoma"/>
        <family val="2"/>
      </rPr>
      <t>Zestaw do zabiegów ginekologicznych dolnych</t>
    </r>
    <r>
      <rPr>
        <sz val="8"/>
        <color indexed="10"/>
        <rFont val="Tahoma"/>
        <family val="2"/>
      </rPr>
      <t xml:space="preserve"> </t>
    </r>
  </si>
  <si>
    <t>Skład zestawu:
1 serweta na stolik instrumentariuszki 150 cm x 190 cm. 
2 ręczniki 30 cm x 40 cm1 serweta na stolik Mayo 80 cm x 145 cm
1 uchwyt typu rzep do mocowania przewodów 2,5 x 20/24cm1 serweta samoprzylepna ( folia PE ) 50 cm x 50 cm
1 serweta ginekologiczna 230  cm x 240/260 cm ze zintegrowanymi osłonami nakończyny dolne, z otworem na krocze 10 cm x 15 cm
Obłożenie wykonane z laminatu dwuwarstwowego włóknina polipropylenowa i folia polietylenowa. Gramatura laminatu 57,5 g/m2. Zestaw posiada 2 etykiety samoprzylepne zawierające nr katalogowy, numer partii towaru, datę ważności oraz dane producenta. Na opakowaniu wyraźnie zaznaczony kierunek otwierania. Serwety posiadają oznaczenia kierunku rozkładania w postaci piktogramów.
Cały zestaw zawinięty w serwetę na stolik instrumentariuszki. Taśma mocująca w serwecie operacyjnej pokryta klejem repozycjonowalnym ( umożliwiającym swobodne odklejanie i przyklejanie bez ryzyka uszkodzenia materiału), szerokości min. 5 cm, wyposażona w marginesy ułatwiające odklejanie papieru zabezpieczającego. Zestaw sterylny ( metoda sterylizacji : tlenek etylenu) jednorazowego użytku. Zestawy pakowane do transportu podwójnie w worek foliowy oraz karton zewnętrzny.</t>
  </si>
  <si>
    <t>1.10</t>
  </si>
  <si>
    <t xml:space="preserve">Zestaw do  zabiegów na tarczycy </t>
  </si>
  <si>
    <t xml:space="preserve"> Minimalny skład zestawu:
-1szt. serweta do operacji tarczycy o wymiarach minimum 196x269x309 cm w kształcie litery T z obłożeniem ramion stołu, cześć główna serwety osłaniająca pacjenta wykonana z laminatu trójwarstwowego (polipropylen, polietylen, polipropylen), boki wykonane z pełnobarierowej folii, ekran anestezjologiczny wykonany z laminatu dwuwarstwowego (polipropylen, polietylen). Okno w kształcie rombu 13x13, przylepne (paski kleju maks. szerokość 2 cm). Wzmocnienie chłonne wokół okna w rozmiarze 60x76cm, zintegrowane 3 podwójne uchwyty na przewody oraz mata antypoślizgowa o wymiarach  22x44,5cm.
-1szt. serweta na stolik narzędziowy 140x190cm
Zestaw pakowany w przezroczystą, foliową  torbę,  posiada oznaczenia informujące o sposobie użycia, minimum 4 jednorodne etykiety samoprzylepne zawierające numer katalogowy, serię, datę ważności, informację o producencie.
</t>
  </si>
  <si>
    <t>1.11</t>
  </si>
  <si>
    <t>Mata na podłogę z chłonnym rdzeniem</t>
  </si>
  <si>
    <t>Zawierająca hydrożel superabsorbet trwale absorbujący i zatrzymujący duże ilości płynów spływających na podłogę. Dwustronna aplikacja – chłonna zarówno górna jak i spodnia część. Chłonność: 7 l wody lub 2,5 l roztworu soli fizjologicznej. Rozmiar 75cm x 36cm, wkład chłonny 68cm x 30cm.  Kolor biały.</t>
  </si>
  <si>
    <t>1.12</t>
  </si>
  <si>
    <t xml:space="preserve">Serweta okulistyczna do iniekcji doszklistkowych, jałowa </t>
  </si>
  <si>
    <t xml:space="preserve">Serweta okulistyczna dwuwarstwowa o wymiarach 80 cm x 80 cm. Otwór o wymiarach 7 cm x 10 cm umieszczony centralnie z perforowaną folią chirurgiczną.
Obłożenie pacjenta wykonane z laminatu dwuwarstwowego włóknina polipropylenowa i folia polietylenowa. Gramatura laminatu 57,5 g/m2. Zestaw powinien posiadać 2 etykiety samoprzylepne zawierające nr katalogowy, LOT, datę ważności oraz dane producenta. Na opakowaniu wyraźnie zaznaczony kierunek otwierania. Taśma mocująca pokryta klejem repozycjonowalnym ( umożliwiającym swobodne odklejanie i przyklejanie bez ryzyka uszkodzenia materiału), szerokości  min. 5 cm, wyposażona w marginesy ułatwiające odklejanie papieru zabezpieczającego. Pojedyncze sterylne serwety zapakowane do transportu w kartonowy dyspenser oraz karton zewnętrzny.                                                               Produkt zapakowany w opakowanie papierowo foliowe. Sterylizowany tlenkiem etylenu. </t>
  </si>
  <si>
    <t>1.13</t>
  </si>
  <si>
    <t>Zestaw zabiegowy do znieczulenia</t>
  </si>
  <si>
    <t>W skład zestawu wchodzą:                                                                                                                                                                    1)serweta dwuwarstwowa nieprzylepna 90x75 – 1 szt (owinięcie zestawu),
2) serweta dwuwarstwowa z otworem przylepnym 75x50cm, średnica 7cm – 1szt,
3)plaster (przylepiec) z opatrunkiem 5x7,2cm - 1szt, 
4)igła 1,2x40 - 1szt ,
5)igła 0,5x 25 – 1szt,
6) komprest gazowe 17n8w 7,5 x 7,5cm - 6szt ,
7)narzędzie plastikowe do dezynfekcji pola 18cm - 1szt, 
8)strzykawka 5ml – 1szt,
9) strzykawka 2ml – 2szt</t>
  </si>
  <si>
    <t>1.14</t>
  </si>
  <si>
    <t xml:space="preserve">Serweta operacyjna, jałowa </t>
  </si>
  <si>
    <t xml:space="preserve">Jałowa dwuwarstwowa 75x50 cm z centralnym otworem przylepnym  6x8 cm. </t>
  </si>
  <si>
    <t>1.15</t>
  </si>
  <si>
    <t xml:space="preserve">Zestaw do litotomii , sterylny, j.u. </t>
  </si>
  <si>
    <t xml:space="preserve">Skład zestawu:
1 serweta na stolik instrumentariuszki 150 cm x 190 cm2 ręczniki 30 cm x 40 cm
1 taśma samoprzylepna 9 cm x 50 cm
1 serweta 2-warstwowa (podkład pod pacjenta) 75 cm x 120 cm
1 serweta do litotomii 175/260 x 210  cm ze zintegrowanymi osłonami nakończyny dolne 125 cm, z otworem na krocze 10 cm x 15 cm otoczonym taśmą lepną
Obłożenie wykonane z laminatu dwuwarstwowego włóknina polipropylenowa i folia polietylenowa. Gramatura laminatu 57,5 g/m2. Zestaw posiada 2 etykiety samoprzylepne zawierające nr katalogowy, LOT, datę ważności oraz dane producenta. Na opakowaniu wyraźnie zaznaczony kierunek otwierania. Serwety posiadają oznaczenia kierunku rozkładania w postaci piktogramów.
Cały zestaw zawinięty w serwetę na stolik instrumentariuszki.Taśma mocująca w serwetecie operacyjnej pokryta klejem repozycjonowalnym ( umożliwiającym swobodne odklejanie i przyklejanie bez ryzyka uszkodzenia materiału), szerokości min. 5 cm, wyposażona w marginesy ułatwiające odklejanie papieru zabezpieczającego. Zestaw sterylny ( metoda sterylizacji : tlenek etylenu) jednorazowego użytku. Zestawy pakowane do transportu podwójnie w worek foliowy oraz karton zewnętrzny </t>
  </si>
  <si>
    <t>1.16</t>
  </si>
  <si>
    <t>Zestaw do cięcia cesarskiego, sterylny, j.u.</t>
  </si>
  <si>
    <t>1.17</t>
  </si>
  <si>
    <t>Spodenki do kolonoskopii, j.u.</t>
  </si>
  <si>
    <t>z włókniny polipropylenowej o grmaturze min. 40 g/m2, z rozięciem z tyłu, w rozmiarze uniwersalnym, wymiar min. 60 cm x 130 cm</t>
  </si>
  <si>
    <t>1.18</t>
  </si>
  <si>
    <t>Serweta do angiografii (stymulatory), j.u.,sterylna</t>
  </si>
  <si>
    <t xml:space="preserve">1 serweta 80 cm x 100 cm (owinięcie zestawu)                          
1 ręcznik 30 cm x 40 cm                                                            
 1 włókninowa taśma samoprzylepna 9 cm x 25 cm           
 1 serweta do angiografii 240 cm x 150 cm z dwoma samoprzylepnymi okrągłymi otworami o  średnicy 12 cm umieszczonymi decentralnie
Obłożenie pacjenta wykonane z laminatu trzywarstwowego: włóknina polipropylenowa ,folia polietylenowa i wlóknina polipropylenowa. Gramatura laminatu 74  g/m2.. Zestaw posiada 2 etykiety samoprzylepne zawierające nr katalogowy, LOT, datę ważności oraz dane producenta. Na opakowaniu wyraźnie zaznaczony kierunek otwierania. Serwety posiadają oznaczenia kierunku rozkładania w postaci piktogramów.
Cały zestaw zawinięty w serwetę 80 cm x 100 cm     Taśma mocująca w  pokryta klejem repozycjonowalnym ( umożliwiającym swobodne odklejanie i przyklejanie bez ryzyka uszkodzenia materiału), szerokości  min. 5 cm, wyposażona w marginesy ułatwiające odklejanie papieru zabezpieczającego.                                                                                                                                                              Zestaw sterylny ( metoda sterylizacji : tlenek etylenu) jednorazowego użytku. Zestawy pakowane do transportu podwójnie w worek foliowy oraz karton zewnętrzny.  Produkt zapakowany w opakowanie papierowo foliowe. </t>
  </si>
  <si>
    <t>1.19</t>
  </si>
  <si>
    <t>Serweta do angiografii, j.u.</t>
  </si>
  <si>
    <r>
      <rPr>
        <sz val="8"/>
        <rFont val="Tahoma"/>
        <family val="2"/>
      </rPr>
      <t>1 serweta 80 cm x 100 cm (owinięcie zestawu)                        
  1 ręcznik 30 cm x 40 cm                                                            
 1 włókninowa taśma samoprzylepna 9 cm x 25 cm          
  1 serweta wzmocniona do angiografii 227 cm x 330 cm z dwoma samoprzylepnymi otworami 12 cm x 12 cm otoczonymi folią operacyjną umieszczonymi decentralnie , średnica każdego otworu 8 cm ze zintegrowanymi pasami z przeźroczystej folii PE po obu stronach serwety przeznaczonymi do okrycia pulpitu pomiarowego stołu angiograficznego.
Obłożenie pacjenta wykonane z laminatu trzywarstwowego: włóknina polipropylenowa ,folia polietylenowa i wlóknina polipropylenowa. Gramatura laminatu 74 g/m2.Wokół pola operacyjnego polipropylenowa łata chłonna o wymiarach 100 cm x 75 cm (+/- 1 cm ). Całkowita gramatura laminatu podstawowego i łaty chłonnej 126 g/m2                                Zestaw posiada 2 etykiety samoprzylepne zawierające nr katalogowy, numer partii towaru, datę ważności oraz dane producenta. Na opakowaniu wyraźnie zaznaczony kierunek otwierania. Serwety posiadają oznaczenia kierunku rozkładania w postaci piktogramów.
Cały zestaw zawinięty w serwetę 80 cm x 100 cm     Taśma mocująca w  pokryta klejem repozycjonowalnym ( umożliwiającym swobodne odklejanie i przyklejanie bez ryzyka uszkodzenia materiału), szerokości  min. 5 cm, wyposażona w marginesy ułatwiające odklejanie papieru zabezpieczającego.                                                                                                                                                              Zestaw sterylny ( metoda sterylizacji : tlenek etylenu) jednorazowego użytku.  Zestawy pakowane do transportu podwójnie w worek foliowy oraz karton zewnętrzny. Produkt zapakowany w opakowanie papierowo foliowe.</t>
    </r>
    <r>
      <rPr>
        <sz val="8"/>
        <color indexed="8"/>
        <rFont val="Tahoma"/>
        <family val="2"/>
      </rPr>
      <t xml:space="preserve">                                                                                                                                                                   </t>
    </r>
  </si>
  <si>
    <t>1.20</t>
  </si>
  <si>
    <t>Jednorazowy, wysokochłonny, nie uczulający, nie pylący również po potarciu  podkład higieniczny na stół operacyjny wykonany z 2 scalonych powłok: mocnego, nieprzemakalnego 3 warstwowego laminatu i chłonnego rdzenia na całej długości prześcieradła</t>
  </si>
  <si>
    <t>wymiary prześcieradła  100 cm (+/-2cm) x  225cm ( +/- 4cm) Produkt o gładkiej, jednorodnej powierzchni (bez zagięć i przeszyć) – nie powodującej uszkodzeń skóry pacjenta. Wchłanialność minimum 4l.</t>
  </si>
  <si>
    <t>RAZEM</t>
  </si>
  <si>
    <t>* ilość sztuk w opakowaniu nie może przekraczać 2-miesięcznych potrzeb Zamawiającego.(np. 200 szt :24 miesięcy (x 2 ) = 16 szt w opakowaniu),nie dotyczy to sytuacji, w której Zamawiajacy określił wymaganą ilość w opakowaniu.</t>
  </si>
  <si>
    <t>**W PRZYPADKU MOŻLIWOŚCI ZAKUPU POJEDYNCZYCH SZTUK - NIEZALEŻNIE OD ILOŚCI SZTUK W OPAKOWANIU - NALEŻY TO WYRAŹNIE ZAZNACZYĆ W OFERCIE I WYCENIĆ ILOŚĆ SZTUK ZAPLANOWANĄ PRZEZ ZAMAWIAJĄCEGO</t>
  </si>
  <si>
    <t>PAKIET NR 2 - wyroby papierowe</t>
  </si>
  <si>
    <t xml:space="preserve">Wartość netto                          </t>
  </si>
  <si>
    <t xml:space="preserve">Wartość brutto                               </t>
  </si>
  <si>
    <t>Prześcieradło medyczne jednorazowego użytku - papierowe</t>
  </si>
  <si>
    <t>60 cm x 50 m</t>
  </si>
  <si>
    <t>rolka</t>
  </si>
  <si>
    <t>50cm x 80m</t>
  </si>
  <si>
    <t>Podkład nieprzemakalny</t>
  </si>
  <si>
    <t>50 cm x 40 m (perforacja co 50 cm)</t>
  </si>
  <si>
    <t xml:space="preserve">PAKIET NR 3 - zestawy  i obłożenia IV        </t>
  </si>
  <si>
    <t>stawka podatku VAT               (w %)</t>
  </si>
  <si>
    <t>Ubranie chirurgiczne – bluza + spodnie – wykonane z włókniny polipropylenowej typu spunbonded o gramaturze minimalnej 50 g/m2 , antystatycznej niepylącej, oddychającej, przeznaczonej  do stosowania przez personel medyczny w środowisku bloku operacyjnego</t>
  </si>
  <si>
    <t>Niesterylny jednorazowy komplet odzieży zabiegowej ( bluza + spodnie) przeznaczony do użytku przez personel na bloku operacyjnym.                                                                   Komplet wykonany z lekkiej i miękkiej włókniny typu spunbond o gramaturze 50 g/m2.  Kolor zielony, niebieski. Rozmiar XS-XXL
Komplet zapakowany w zgrzaną torebkę z foli PE. Bluza z krótkim rękawem o kroju raglanowym, pod szyją posiada wycięcie w kształcie litery V wykończone lamówką, oraz trzy kieszenie (dwie na dole bluzy i jedną, dwudzielną na piersi), a także metkę z rozmiarem widoczną przed rozłożeniem.                   Spodnie z długimi, prostymi nogawkami i możliwością regulacji obwodu pasa za pomocą troków, wykonanych z tego samego materiału co spodnie, wyposażone w dwie kieszenie oraz metkę z rozmiarem.  Komplet nie zawiera elementów "twardych" tj. plastik lub metal. 
   Wymaga się dołączenia karty technicznej wyrobu dla potwierdzenia wymaganych parametrów.</t>
  </si>
  <si>
    <t>Sterylny fartuch urologiczny</t>
  </si>
  <si>
    <t>Zestaw do zabiegów TUR, sterylny, j.u.</t>
  </si>
  <si>
    <t>1 serweta na stolik instrumentariuszki 150 cm x 190 cm2 ręczniki 30 cm x 40 cm                                    1 Uchwyt na rzepy do mocowania przewodów typu Velcro 2,5x25cm1 serweta do procedur TUR 210/260x225 cmze zintegrowanymi osłonami na kończyny dolne 125 cmz otworem na krocze 5 cm, oraz z otworem nadłonowym o średnicy 8 cm otczonym taśmą lepną,  ze zintegrowaną torbą na płyny z  sitem i lejkiem odprowadzającym płyny,  bezlateksowa osłona na palec
Obłożenie pacjenta wykonane z laminatu dwuwarstwowego włóknina polipropylenowa i folia polietylenowa. Gramatura laminatu 57,5 g/m2. Zestaw posiada 2 etykiety samoprzylepne zawierające nr katalogowy, numer partii towaru, datę ważności oraz dane producenta. Na opakowaniu wyraźnie zaznaczony kierunek otwierania. Serwety posiadają oznaczenia kierunku rozkładania w postaci piktogramów.
Cały zestaw zawinięty w serwetę na stolik instrumentariuszki. Taśma mocująca w serwecie operacyjnej pokryta klejem repozycjonowalnym ( umożliwiającym swobodne odklejanie i przyklejanie bez ryzyka uszkodzenia materiału), szerokości  min. 5 cm, wyposażona w marginesy ułatwiające odklejanie papieru zabezpieczającego. Zestaw sterylny ( metoda sterylizacji : tlenek etylenu) jednorazowego użytku. Zestawy pakowane do transportu podwójnie w worek foliowy oraz karton zewnętrzny.</t>
  </si>
  <si>
    <t>Sterylna osłona na stolik MAYO 80 x 140 cm/+- 5 cm,</t>
  </si>
  <si>
    <t>Zestaw do cięcia cesarskiego</t>
  </si>
  <si>
    <t>Szt</t>
  </si>
  <si>
    <t>Zestaw ginekologiczny</t>
  </si>
  <si>
    <t>Zestaw ginekologiczny-plastka</t>
  </si>
  <si>
    <t>PAKIET NR 4 - wyroby z flizeliny</t>
  </si>
  <si>
    <t>stawka podatku VAT (w %)</t>
  </si>
  <si>
    <t>Ochraniacze na obuwie</t>
  </si>
  <si>
    <t>antypoślizgowe, uniwersalne (zielone, niebieskie)</t>
  </si>
  <si>
    <t>op=100szt</t>
  </si>
  <si>
    <t>Maska chirurgiczna</t>
  </si>
  <si>
    <t>z gumką, trzywarstwowa, zielona</t>
  </si>
  <si>
    <t>op=50szt</t>
  </si>
  <si>
    <t>Maska chirurgiczna jednorazowego użytku</t>
  </si>
  <si>
    <t>z trokami, trzywarstwowa, zielona</t>
  </si>
  <si>
    <t>Czepek okrągły</t>
  </si>
  <si>
    <t>z gumką, damski, jednowarstwowy, zielony/niebieski</t>
  </si>
  <si>
    <t>Czepek chirurgiczny</t>
  </si>
  <si>
    <t>z trokami, męski, jednowarstwowy, zielony/niebieski</t>
  </si>
  <si>
    <t>Fartuch wiązany do tyłu</t>
  </si>
  <si>
    <t>z trokami i mankietami, uniwersalny, jednowarstwowy, zielony</t>
  </si>
  <si>
    <t>op=10 szt</t>
  </si>
  <si>
    <t>Chusta trójkątna zielona</t>
  </si>
  <si>
    <t>z fizeliny</t>
  </si>
  <si>
    <t>Prześcieradło medyczne jednorazowego użytku-flizelinowe</t>
  </si>
  <si>
    <t>160 cm x 210 cm</t>
  </si>
  <si>
    <t>Poszwa medyczna jednorazowego użytku-flizelinowa</t>
  </si>
  <si>
    <t>160 cm x 200 cm</t>
  </si>
  <si>
    <t>70 cm x 80 cm</t>
  </si>
  <si>
    <t>60 cm x 90 cm , Wkład chłonny z miękkiej rozdrobnionej celulozy, folia zewnętrzna nieprzepuszczająca wilgoci, całopowierzchniowe wewnętrzne pokrycie włókniną</t>
  </si>
  <si>
    <t>op/50 szt</t>
  </si>
  <si>
    <t xml:space="preserve">PAKIET NR 5  - zestawy  i obłożenia III        </t>
  </si>
  <si>
    <t>Zestaw do zabiegów Alloplastyki stawu biodrowego</t>
  </si>
  <si>
    <t>Zestaw do protezy stawu kolanowego</t>
  </si>
  <si>
    <t xml:space="preserve">Zestaw do laparoskopii z komponentami
</t>
  </si>
  <si>
    <t xml:space="preserve">szt. </t>
  </si>
  <si>
    <t>**W PRZYPADKU MOZLIWOŚCI ZAKUPU POJEDYNCZYCH SZTUK - NIEZALEŻNIE OD ILOŚCI SZTUK W OPAKOWANIU - NALEŻY TO WYRAŹNIE ZAZNACZYĆ W OFERCIE I WYCENIĆ ILOŚĆ SZTUK ZAPLANOWANĄ PRZEZ ZAMAWIAJĄCEGO</t>
  </si>
  <si>
    <t xml:space="preserve">PAKIET NR 6 - zestawy  i obłożenia II      </t>
  </si>
  <si>
    <t>Sterylna serweta ( do drobnych interwencji chirurgicznych) z otworem otoczonym taśmą lepną</t>
  </si>
  <si>
    <t xml:space="preserve">50x 60 cm, z otworem ok. 8 cm, otoczonym taśmą lepną. Dopuszczalna różnica w wymiarach 5%. Posiada samoprzylepną metryczkę. Serweta wykonana z laminatu dwuwarstwowego: włóknina wiskozowa 23g/m2 / folia PE 27,5 mikrona. Łączna gramatura serwety min. 48,5 g/m2. Odporność serwety na przepuszcza nie płynów pow. 100cmH20.
</t>
  </si>
  <si>
    <t>Serweta chirurgiczna z otworem otoczonym taśmą lepną</t>
  </si>
  <si>
    <t>wymiary serwety 100x125cm, otwór o średnicy 11 cm umieszczony bliżej węższej krawędzi serwety. Serweta wykonana z laminatu dwuwarstwowego z polietylenu gramatura 40 mikronów, chłonna włóknina o gramaturze 23g/m2.</t>
  </si>
  <si>
    <t>Sterylny zestaw operacyjny - do laparoskopii brzusznej  wykonany z chłonnego laminatu dwuwarstwowego : włóknina 20 g/m2 / folia PE 50 mikornów. W strefie krytycznej dodatkowe wzmocnienie: włóknina wiskozowa 23g/m2 / folia PE  mikornów. Łączna gramatura serwety min. 137g/m2. Odporność serwety na przepuszczanie płynów pow. 100cmH20 dla obu stref.</t>
  </si>
  <si>
    <t>minimalny skład i wymiary zestawu:
1) serweta chirurgiczna do laparoskopii o wymiarach 175/250x325cm (z dodatkową warstwą chłonną o łącznej gramaturze w strefie krytycznej min. 110g/m2), zintegrowana z ekranem anestezjologicznym, posiada samoprzylepny otwór w okolicach jamy brzusznej o wymiarach 25x30 cm, otoczony warstwą chłonną. Obłożenie jest wyposażone w organizatory przewodów i cztery zintegrowane kieszenie – 1szt.
2) taśma samoprzylepna typu RZEP2,5x30cm – 1szt.
3) taśmy samoprzylepne 9x49cm – 1szt
4) ręczniki chłonne 18x25cm – 4szt
5) osłona na kamerę (perforowana końcówka) 14x250cm – 1szt
6) osłona na stolik Mayo 79x145cm – 1szt
7) serweta na stolik - (owinięcie zestawu) 150x90cm – 1szt.</t>
  </si>
  <si>
    <t xml:space="preserve">Serweta chirurgiczna trójwarstwowa z taśmą samoprzylepną, wymiar 90x75 cm
</t>
  </si>
  <si>
    <t>Sterylna, wykonana z laminatu nieprzemakalnego trójwarstwowego: włóknina wiskozowa 23 g/m2 / folia PE 40 mikronów / włóknina polipropylenowa 12g/m2 Łączna gramatura serwety min. 72,5g/m2 Odporność serwety na przepuszczanie płynów min. 203 cmH20.
Posiada samoprzylepną metryczkę.</t>
  </si>
  <si>
    <t>5.</t>
  </si>
  <si>
    <t xml:space="preserve">Serweta chirurgiczna trójwarstwowa z taśmą samoprzylepną, wymiar 100x100 cm
</t>
  </si>
  <si>
    <t>6.</t>
  </si>
  <si>
    <t>Samoogrzewający koc</t>
  </si>
  <si>
    <t>wymiary 152 x 92 cm, zawiera 12 kieszeni (13 x 10 cm), w których znajdują się wkładki grzejne. Wykonany z materiału typu SMS. Warstawy i kieszenie są zszyte poliestrowo bawełnianymi nićmi. Wkładki grzejne umieszczeone w przepuszczających powietrze kieszeniach.</t>
  </si>
  <si>
    <t>7.</t>
  </si>
  <si>
    <t>Maska chirurgiczna wiązana na troki z szybką</t>
  </si>
  <si>
    <t>wiązana na troki, czterowarstwowa, odporna na przesiąkanie, hypoalergiczna, wyposażona w osłonę na oczy. Technologia Anti-Fog zabezpiecza okulary przed parowaniem. Wodoodporna - technologia Splash Resistant. Pakowana w kartonik w formie podajnika.</t>
  </si>
  <si>
    <t>szt.</t>
  </si>
  <si>
    <t>8.</t>
  </si>
  <si>
    <t>Jednorazowa koszula dla pacjenta</t>
  </si>
  <si>
    <t>w rozmiarze uniwersalnym, zapinana z tyłu u szczytu na rzep, plecy odkryte, bez rękawków, wykonana z włókniny polipropylenowej typu spunbond o gramaturze min. 50g/m2.</t>
  </si>
  <si>
    <t>9.</t>
  </si>
  <si>
    <t>Sterylny zestaw do kraniotomii, wykonany z chłonnego laminatu dwuwarstwowego: folia polietylenowa 40 mikronów /  włóknina wiskozowa 23g/m2. W strefie krytycznej dodatkowe wzmocnienie: folia polietylenowa 40 mikronów / włóknina wiskozowa 23g/m2 . Łączna granatura serwety min. 121g/m2. Odporność serwety na przepuszczanie płynów dla strefy krytycznej i pozakrytycznej większa lub równa 140cmH20</t>
  </si>
  <si>
    <t>Minimalny skład i wymiary zestawu:
1. serweta chirurgiczna do kraniotomii o wymiarach 230x300 cm, posiada otwór wypełniony folią chirurgiczną o wymiarach 30x20 cm, dwa zintegrowane organizatory przewodów typu RZEP, worek do przechwytywania płynów, wyposażony w sito i podłączenie do drenu - 1szt.
2. serwety chirurgiczne samoprzylepne 50x50cm - 4szt.
3. taśma samoprzylepna 9x49cm - 1szt
4. ręczniki chłonne 18x25cm - 2szt.
5. osłona na stolik MAYO 79x145cm - 1szt.
6. serweta na stolik (ownięcie zestawu) 150x190cm - 1szt.</t>
  </si>
  <si>
    <r>
      <rPr>
        <sz val="8"/>
        <color indexed="8"/>
        <rFont val="Tahoma"/>
        <family val="2"/>
      </rPr>
      <t xml:space="preserve">PAKIET NR 7 - zestawy i obłożenia            </t>
    </r>
    <r>
      <rPr>
        <sz val="8"/>
        <color indexed="10"/>
        <rFont val="Tahoma"/>
        <family val="2"/>
      </rPr>
      <t>MOŻNA SKŁADAĆ OFERTĘ NA KAŻDĄ POZYCJĘ OSOBNO !!!!</t>
    </r>
  </si>
  <si>
    <t>7.1</t>
  </si>
  <si>
    <t>Serwetki niejałowe:
80x60 cm - włóknina kompresowa - 40 g</t>
  </si>
  <si>
    <t>op/50szt</t>
  </si>
  <si>
    <t>7.2</t>
  </si>
  <si>
    <t>Biała serweta wykonana z laminatu dwuwarstwowego: włóknina polipropylenowa i folia polietylenowo - polipropylenowa o łącznej masie powierzchniowej 27 g/m2. Odporność serwety na przenikanie cieczy powyżej 80 cm H2O. Rozmiar: 220x90cm</t>
  </si>
  <si>
    <t>7.3</t>
  </si>
  <si>
    <t>Worki na zwłoki z 4 uchwytami i  zamkiem.  Rozmiar: 220 cm x 90 cm  Folia polietylenowa o grubości 0,16 mm. Uchwyty dodatkowo wzmocnione folią  Wytrzymałość folii do 160 kg  Pakowane pojedynczo + rękawiczki jednorazowe</t>
  </si>
  <si>
    <t>7.4</t>
  </si>
  <si>
    <t xml:space="preserve">Serweta do chirurgii szczękowo-twarzowej, o wymiarach 112x150cm z otworem w kształcie rombu . Serweta wykonana z laminatu dwuwarstwowego włóknina polipropylenowa i folia polietylenowa. Gramatura laminatu 57,5g/m2. Otwór w kształcie rombu o wymiarach 10x14 (+/- 0,5cm), położony decentralnie. Serweta powinna być zapakowana w celulozowo-polietylenową serwetę w rozmiarze 75cm x 90cm oraz w opakowanie papier- folia. Opakowanie jednostkowe posiada 2 etykiety samoprzylepne, zawierające dane producenta, nr katalogowy, LOT i datę ważności </t>
  </si>
  <si>
    <t>7.5</t>
  </si>
  <si>
    <t>Czepek o kroju furażerki uniwersalny  oddychający z możliwością wywijania, wiązany na troki, część boczna wykonana z wzmocnionej włókniny pochłaniającej pot o gramaturze 47 g/m2, część górna przewiewna z polipropylenu SMMS o gramaturze max. 10 g/m2</t>
  </si>
  <si>
    <t>7.6</t>
  </si>
  <si>
    <t>Maska chirurgiczna odporna na spryskanie - wykonana z min. czterech warstw włóknin, wyposażona w sztywnik zapewniający łatwe dopasowanie się maski do kształtu twarzy oraz piankę przeciw parowaniu okularów, wiązana na troki. Skuteczność filtracji bakteryjnej minimum 99,7%, odporność na spryskanie 160 mmHg. Ciśnienie różnicowe &lt;25 Pa. Wyraźne oznakowanie zewnętrznej strony maski dodatkowym oznaczeniem graficznym.  Pakowana w kartoniki z oznaczeniem typu i rodzaju maski.</t>
  </si>
  <si>
    <t>PAKIET NR 8 - zestawy i obłożenia I</t>
  </si>
  <si>
    <t>stawka podatku VAT            (w %)</t>
  </si>
  <si>
    <t>Jałowy zestaw chirurgiczny do artroskopii kolana - wykonany z chłonnego laminatu polietylenu i włókniny  polipropylenowej o minimalnej gramaturze 62 g/m².</t>
  </si>
  <si>
    <r>
      <rPr>
        <sz val="8"/>
        <color indexed="8"/>
        <rFont val="Tahoma"/>
        <family val="2"/>
      </rPr>
      <t>Skład : 1 osłona na stolik Mayo w kolorze czerwonym o min. wym. 80x145cm, wykonana z folii PE o min. grubości 0,065 mm, wzmocniona włókniną polipropylenową, 1 serweta główna - minimalne wymiary 200x320cm, posiada 2 elastyczne (o zmiennej średnicy) otwory na nogę, worek do przechwytywania płynów z zaworem i uchwyt do mocowania przewodów i drenów, 1 serweta pod kończynę o wymiarach min. 150x150cm, 1 osłona na kończynę o min. wym. 25x80cm, 2 taśmy samoprzylepne 9x50cm, 2 ręczniki celulozowe 30x40cm wzmocnione syntetyczną siatką, kieszeń dwukomorowa samoprzylepna o wym. 30 x 40cm Całość zawinięta w serwetę na stół instrumentariuszki o min. wym. 140x190cm z folii polietylenowej o grubości min. 0,05 μm wzmocnionej włókniną polipropylenową na min. pow. 75x190cm, dren.</t>
    </r>
    <r>
      <rPr>
        <sz val="8"/>
        <color indexed="10"/>
        <rFont val="Tahoma"/>
        <family val="2"/>
      </rPr>
      <t xml:space="preserve"> </t>
    </r>
    <r>
      <rPr>
        <sz val="8"/>
        <color indexed="8"/>
        <rFont val="Tahoma"/>
        <family val="2"/>
      </rPr>
      <t>Zestaw zapakowany w opakowanie typu „folia-papier”, posiadające dwie samoprzylepne naklejki transferowe zawierające nazwę dostawcy, numer referencyjny produktu, numer serii i datę ważności. Opakowanie zbiorcze (karton) zabezpieczone jest dodatkowo wewnętrznie workiem z folii PE.</t>
    </r>
  </si>
  <si>
    <t>Barierowy jałowy fartuch chirurgiczny wykonany z pięciowarstwowej włókniny SMMMS o minimalnej gramaturze 35 g/m² wzmacniany z przodu i na ¾ rękawów laminatem polietylenu i polipropylenu o minimalnej gramaturze 40 g/m².</t>
  </si>
  <si>
    <t>Kolor ciemnoniebieski, krój typu raglan, szwy wykonane techniką ultradźwiękową, ściągacze rękawów nie zawierające bawełny, oznaczenie rozmiaru w postaci wszywki, troki umiejscowione w kartoniku gwarantującym zachowanie sterylności tylnej części w czasie wiązania. Fartuch zawinięty w serwetę włókninową, w opakowaniu 2 chłonne ręczniki z włókniny. Na opakowaniu wskaźnik sterylizacji oraz 2 samoprzylepne naklejki transferowe zawierające nazwę dostawcy, numer referencyjny, numer serii i datę ważności. Opakowanie typu "folia- papier". Rozmiary M,L,XL,XXL,XXXL.
Odporność fartucha na przenikanie cieczy w strefie krytycznej min. 215 cm H2O.</t>
  </si>
  <si>
    <t>Barierowy jałowy fartuch chirurgiczny wykonany z pięciowarstwowej włókniny SMMMS o minimalnej gramaturze 35 g/m² .</t>
  </si>
  <si>
    <t>Kolor ciemnoniebieski, krój typu raglan, szwy wykonane techniką ultradźwiękową, ściągacze rękawów nie zawierające bawełny, oznaczenie rozmiaru w postaci wszywki, troki umiejscowione w kartoniku gwarantującym zachowanie sterylności tylnej części w czasie wiązania. Fartuch zawinięty w serwetę włókninową, w opakowaniu 2 chłonne ręczniki z włókniny. Na opakowaniu wskaźnik sterylizacji oraz 2 samoprzylepne naklejki transferowe zawierające nazwę dostawcy, numer referencyjny, numer serii i datę ważności. Opakowanie typu "folia- papier". Rozmiary M,L,XL,XXL,XXXL.
Odporność fartucha na przenikanie cieczy min. 50 cm H2O ±1%.</t>
  </si>
  <si>
    <t>Serweta okulistyczna jednostronna z folią chirurgiczną</t>
  </si>
  <si>
    <t>Serweta włókninowa jałowa pełnobarierowa, z folią chirurgiczną, przylepną kieszenią na płyny, dopasowująca się do do kształtu twarzy, otwór 10 cm x 10 cm. Wykonana z z laminatu folii polietylenowej i włókniny polipropylenowej w gram. min. 62 g/m2. Serweta zapakowana w opakowanie typu "folia-papier", posiadające dwie samoprzylepne naklejki transwerowe zawierające nazwę dostawcy, numer referencyjny produktu, numer serii i datę ważności.</t>
  </si>
  <si>
    <t>Jałowy zestaw chirurgiczny do artroskopii barku - wykonany z chłonnego laminatu polietylenu i włókniny  polipropylenowej o minimalnej gramaturze 62 g/m² wzmocnionego włókniną typu Spunlace o gramaturze min. 70g/m² i współczynniku absorpcyjności min. 600%.</t>
  </si>
  <si>
    <t xml:space="preserve">Skład : 1 osłona na stolik Mayo w kolorze czerwonym o min. wym. 80x145cm, wykonana z folii PE o min. grubości 0,065 mm, wzmocniona włókniną polipropylenową, 1 serweta główna o minimalnych wymiarach 200x260cm z samoprzylepnym wycięciem w kształcie "U" o min. wym 7x60cm wzmocniona na powierzchni 100x130cm, 1 serweta samoprzylepna o wymiarach min. 150x240cm i wzmocnieniu o min. wymiarach 50x75cm,   1 serweta pod kończynę o min. wym. 150x150cm, 1 osłona na kończynę o min. wym. 25x80cm, 2 taśmy samoprzylepne 9x50cm, 2 ręczniki celulozowe  30x40cm wzmocnione syntetyczną siatką, kieszeń dwukomorowa samoprzylepna  o wym. 30 x 40cm . Całość zawinięta w serwetę na stół instrumentariuszki o min. wym. 140x190cm z folii polietylenowej o grubości min. 0,05 μm wzmocnionej włókniną polipropylenową na min. pow. 75x190cm.  Zestaw  zapakowany w opakowanie typu „folia-papier”, posiadające dwie samoprzylepne naklejki transferowe zawierające nazwę dostawcy, numer referencyjny produktu, numer serii i datę ważności. Opakowanie zbiorcze (karton) zabezpieczone jest dodatkowo wewnętrznie workiem z folii PE.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</si>
  <si>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Jałowy zestaw do chirurgii dłoni/ stopy - wykonany z chłonnego laminatu polietylenu i włókniny  polipropylenowej o minimalnej gramaturze 62 g/m² wzmocnioniego włókniną typu Spunlace o gramaturze min. 70g/m² i współczynniku absorpcyjności min. 600%.</t>
  </si>
  <si>
    <t>Skład : 1 osłona na stolik Mayo w kolorze czerwonym o wym. 80x145cm, wykonana z folii PE o min. grubości  0,065 mm, wzmocniona włókniną polipropylenową, 1 serweta główna - minimalne wymiary 220x320cm posiadająca  elastyczne (o zmiennej średnicy) okno na kończynę otoczone wzmocnieniem na powierzchni 150x150cm,  2 ręczniki celulozowe  30x40cm wzmocnione syntetyczną siatką, kieszeń dwukomorowa samoprzylepna  o wym. 30 x 40cm  Całość zawinięta w serwetę na stół instrumentariuszki o min. wym. 140x190cm z folii polietylenowej o grubości min. 0,05 μm wzmocnionej włókniną polipropylenową na min. pow. 75x190cm. Zestaw  zapakowany w opakowanie typu „folia-papier”, posiadające dwie samoprzylepne naklejki transferowe zawierające nazwę dostawcy, numer referencyjny produktu, numer serii i datę ważności. Opakowanie zbiorcze (karton) zabezpieczone jest dodatkowo wewnętrznie workiem z folii PE.</t>
  </si>
  <si>
    <t>Jałowy zestaw chirurgiczny uniwersalny wzmocniony - wykonany z chłonnego laminatu polietylenu i włókniny polipropylenowej o minimalnej gramaturze 62 g/m² wzmocnionego włókniną typu Spunlace o gramaturze min. 70g/m² i współczynniku absorpcyjności min. 600%.</t>
  </si>
  <si>
    <t xml:space="preserve"> Skład : 1 osłona na stolik Mayo w kolorze czerwonym o min. wym. 80x145cm, wykonana z folii PE o min. grubości  0,065 mm wzmocniona włókniną polipropylenową, 1 górna  samoprzylepna serweta o minimalnych wymiarach 150x240cm wzmocniona na powierzchni 50x75cm, 1 dolna serweta samoprzylepna o min. wym. 175x200cm wzmocniona na powierzchni min. 50x75cm, 2 boczne serwety samoprzylepne o min. wym. 75x90cm wzmocnione na powierzchni min. 45x60cm, 1  taśma samoprzylepna 9x50cm, 4 ręczniki celulozowe  30x40cm wzmocnione syntetyczną siatką,  kieszeń dwukomorowa samoprzylepna  o wym. 30 x 40cm  Całość zawinięta w serwetę na stół instrumentariuszki o min. wym. 140x190cm z folii polietylenowej o grubości min. 0,05 μm wzmocnionej włókniną polipropylenową na min. pow. 75x190cm.  Zestaw  zapakowany w opakowanie typu „folia-papier”, posiadające dwie samoprzylepne naklejki transferowe  zawierające nazwę dostawcy, numer referencyjny produktu, numer serii i datę ważności. Opakowanie zbiorcze (karton) zabezpieczone jest dodatkowo wewnętrznie workiem z folii PE.</t>
  </si>
  <si>
    <t>Jałowy zestaw do chirurgii biodra- wykonany z chłonnego laminatu polietylenu i włókniny polipropylenowej o minimalnej gramaturze 62 g/m2 wzmocnionego włóknina typu Spunlace o gramaturze min. 70g/m2 i współczynniku absorpcyjność min. 600% POZYCJA LEŻĄCA</t>
  </si>
  <si>
    <t>Skład: 1 osłona na stolik Mayo w kolorze czerwonym o min.wym. 80x145 cm, wykonana z folii PE o min. Grubości 0,065 mm, wzmocniona włóknina polipropylenowa i serweta główna o minimalnych wymiarach 200x260 cm z samoprzylepnym wycięciem w kształcie "U" o min. wymiarze 7x95 cm, wzmocniona na powierzchni min.150x160 cm.Serweta sampoprzylepna o wymiarach min. 170x300 cm. 1 serweta o min.wymiarach 150x150cm. 1 serweta o min. wymiarach 75x90cm. 1 osłona na kończynę o min. wymiarach 35x120cm. 2 taśmy samoprzylepne 9x50cm. 4 ręczniki celulozowe 30x40 cm wzmocnione syntetyczną siatką, kieszeń dwukomorowa samoprzylepna o wymiarach 30x40. Całość zawinięta w serwetę na stół instrumentariuszki o min. wymiarach 140x190cm z folii polietylenowej o grubości minimalnej 0,05 mikrometrów wzmocnionej włókniną polipropylenową na min. pow.75x190cm. Zestaw zapakowany w opakowanie typu "folia-papier", posiadające dwie samoprzylepne naklejki transferowe zawierające nazwę dostawcy, numer referencyjny produktu, numer serii i datę ważności. Opakowanie zbiorcze (karton) zabezpieczone jest dodatkowo wewnętrznie workiem z folii PE.</t>
  </si>
  <si>
    <t>Jałowy zestaw do zabiegów brzuszno – kroczowych: wykonany z chłonnego laminatu polietylenu i
włókniny polipropylenowej o minimalnej gramaturze 62 g/m, wzmocnionego włóknina typu
Spunlace o gramaturze min. 70g/m˛ i współczynniku absorpcyjności min. 600%.</t>
  </si>
  <si>
    <t xml:space="preserve">Skład : 1 osłona na stolik Mayo w kolorze czerwonym o min. wym. 80x145cm, wykonana z folii PE o min. grubości 0,065 mm, wzmocniona włókniną polipropylenową, 1 serweta główna o minimalnych wymiarach 230x260 cm posiadająca zintegrowane nogawice, 2 okna : jama brzuszna - przylepne okno o wym. 19x29 cm otoczone wzmocnieniem na min. powierzchni 60x120 cm i nieprzylepne okno do obłożenia krocza o wymiarach 9x12cm otoczone wzmocnieniem na min. pow. 50x84 cm oraz 3. uchwyty ( typu ";rzep";) do mocowania kabli i drenów, 2 ręczniki celulozowe 30x40cm wzmocnione syntetyczna siatka. Całość zawinięta w serwetę na stół instrumentariuszki o min. wym. 140x190cm z folii polietylenowej o grubości min. 0,05 cm wzmocnionej włóknina polipropylenowa na min. pow. 75x190cm. Zestaw zapakowany w opakowanie typu „folia-papier”, posiadające dwie samoprzylepne naklejki transferowe zawierające nazwę dostawcy, numer referencyjny produktu, numer serii i datę ważności. Zestaw nie zawiera lateksu naturalnego - informacja na opakowaniu jednostkowym potwierdzona piktogramem. Opakowanie zbiorcze (karton) zabezpieczone jest dodatkowo wewnętrznie workiem z folii PE. </t>
  </si>
  <si>
    <t>Zestaw do porodu II</t>
  </si>
  <si>
    <t xml:space="preserve">Serweta z laminatu dwuwarstwowego o gramaturze min. 62g/m2 i odporności na przenikanie cieczy min. 200 cm H2O 90cmx60cm – owinięcie zestawu 1szt
Serweta z laminatu dwuwarstwowego o gramaturze min. 62g/m2 i odporności na przenikanie cieczy min. 200 cm H2O 75cmx75cm 1szt.
Serweta z miękkiej włókniny wysokochłonnej 80x60cm 1szt.
Serweta z miękkiej włókniny wysokochłonnej 25x20cm 2szt.
Zestaw w opakowaniu typu „folia-papier”, posiadającym dwie samoprzylepne naklejki transferowe  zawierające nazwę dostawcy, numer referencyjny produktu, numer serii i datę ważności. Na opakowaniu piktogram potwierdzający,  że zestaw nie zawiera lateksu. Opakowanie zbiorcze (karton) zabezpieczone dodatkowo wewnętrznie workiem z folii PE.
</t>
  </si>
  <si>
    <t>PAKIET NR 9 -wyroby foliowe</t>
  </si>
  <si>
    <t>rozmiar</t>
  </si>
  <si>
    <t xml:space="preserve">Cena jedn. netto </t>
  </si>
  <si>
    <t>stawka podatku VAT           (w %)</t>
  </si>
  <si>
    <t xml:space="preserve">Wartość netto         </t>
  </si>
  <si>
    <t xml:space="preserve">Wartość brutto                     </t>
  </si>
  <si>
    <t xml:space="preserve">Fartuch foliowy cienki </t>
  </si>
  <si>
    <t>Zapaska z folii białej</t>
  </si>
  <si>
    <t xml:space="preserve">  min. 50 mikronów,              min. 71 x 116 cm</t>
  </si>
  <si>
    <t>Płachta na zwłoki</t>
  </si>
  <si>
    <t>180 x 220. Kolor czarny.</t>
  </si>
  <si>
    <t>Rękawice foliowe, jednorazowe</t>
  </si>
  <si>
    <t>Rozmiar M - XL</t>
  </si>
  <si>
    <t>* ilość sztuk w opakowaniu nie może przekraczac 2-miesiecznych potrzeb Zamawiającego.(np. 200 szt :24 miesięcy (x 2 ) = 16 szt w opakowaniu),nie dotyczy to sytuacji, w której Zamawiajacy określił wymaganą ilość w opakowaniu.</t>
  </si>
  <si>
    <t>PAKIET NR 11 - buty</t>
  </si>
  <si>
    <t>Lp.</t>
  </si>
  <si>
    <t xml:space="preserve"> ilość sztuk/        kompletów</t>
  </si>
  <si>
    <t>Stawka podatku VAT (w %)</t>
  </si>
  <si>
    <t>Cena jedn. Brutto</t>
  </si>
  <si>
    <t xml:space="preserve">Wartość netto       </t>
  </si>
  <si>
    <t xml:space="preserve">Wartość brutto       </t>
  </si>
  <si>
    <t>Obuwie operacyjne wykonane z tworzywa sztucznego.
Obuwie ma zapewnić trwałość – ma być wykonane z jednego odlewu, wolne od klejenia czy innego  łączenia poszczególnych elementów, bez elementów ruchomych w postaci pasków zabezpieczających stopę przed wysunięciem.
Obuwie ma zapewnić wysoki komfort użytkowania: ma posiadać otwory wentylacyjne po bokach oraz anatomicznie wyprofilowaną powierzchnię styku ze stopą w części śródstopia. Obuwie ma zapewnić bezpieczeństwo użytkowania dzięki płaskiej podeszwie z dopuszczalnym prześwitem w części śródstopia nie wyższym niż 10 mm mierzonym od podeszwy do płaszczyzny styku obuwia z podłożem, oraz podwyższonemu oparciu pięty o wysokości nie mniejszej niż 30mm mierzonej od wewnętrznej strony buta, w celu zabezpieczenia stopy przed wysunięciem się. Łatwa identyfikacja rozmiaru ma być zapewniona dzięki wytłoczeniu rozmiaru buta na jego pięcie. Antypoślizgowe dzięki wyprofilowanej podeszwie, antystatyczne.
Nadające się do mycia i dezynfekcji w maksymalnej temp. 85 stopni.</t>
  </si>
  <si>
    <t>od 36 do 46</t>
  </si>
  <si>
    <t xml:space="preserve">PAKIET NR 10 -ubrania </t>
  </si>
  <si>
    <t>Cena jedn. Bruto</t>
  </si>
  <si>
    <t xml:space="preserve">Wartość brutto     </t>
  </si>
  <si>
    <t xml:space="preserve">Fartuch standardowego ryzyka:
Fartuch barierowy chirurgiczny wielokrotnego użytku standardowego ryzyka wykonany na bazie dwóch tkanin:
- pole krytyczne z tkaniny o gramaturze max. 120 g/m2, o wysokim poziomie odporności na przesiąkanie cieczy - minimum 90 cm wysokości słupa wody,
- pole niekrytyczne z chłonnej tkaniny bawełniano – poliestrowej o minimalnej zawartości bawełny 55% o gramaturze  max. 120 g/m2; tkanina bawełniano-poliestrowa ma zapewniać wysoki termofizjologiczny komfort użytkowania. poziom przepuszczalności powietrza minimum 55 cm3/cm2*s.
Szew łączący poszczególne tkaninowe elementy fartucha kryty, zawijany, dwuigłowy - stębnowany; rękawy wykończone elastycznym ściągaczem;
Kolor niebieski lub zielony;
Fartuch ma zachować w polu krytycznym właściwości barierowe przez minimum 100 cykli użyć.
Wymagane parametry w polu krytycznym:
1.    Czystość mikrobiologiczna - max. 300 CFU/100 cm2
2.    Czystość – pod względem cząstek stałych - max 3,5 IPM
3.    Pylenie - max. 4 Log10
4.    Odporność na przenikanie cieczy – min. 90 cm H2O
Wymagane parametry w polu niekrytycznym:
1. Czystość – pod względem cząstek stałych – max 3,5 IPM
2. Pylenie – max. 4 Log10
3. Wytrzymałość na wypychanie na sucho – min. 300 kPa
4. Wytrzymałość na rozciąganie na sucho – min. 300 N </t>
  </si>
  <si>
    <t>M, L, XL, XXL</t>
  </si>
  <si>
    <r>
      <rPr>
        <sz val="8"/>
        <rFont val="Tahoma"/>
        <family val="2"/>
      </rPr>
      <t>Ubrania operacyjne bluza + spodnie lub sukienka:
Ubranie chirurgiczne wielokrotnego użytku wykonane z chłonącej płyny, niepylącej tkaniny bawełniano-poliestrowej. Tkanina ma zapewnić komfort dotykowy właściwy bawełnie. Tkanina ma zapewniać wysoki termofizjologiczny komfort użytkowania, gramatura maksimum 130 g/m</t>
    </r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>, zawartość bawełny minimum 50% +/- 3%.   
Wymagane parametry:
1. Czystość – pod względem cząstek stałych – max 3,5 IPM
2. Pylenie – max. 4 Log10 
3. Wytrzymałość na wypychanie na sucho – min. 500 kPa
4. Wytrzymałość na rozciąganie na sucho – min. 300 N
5. Odporność na przenikanie drobnoustrojów – na sucho - max. 300 CFU
6. Czystość – mikrobiologiczna – max. 300 CFU/100 cm2
Kolor niebieski, czerwony, zielony, szaro-niebieski.
Bluza: z krótkim rękawem, luźna, z dekoltem na zakładkę, wkładana przez głowę; z przodu odcięty karczek pod którym jest kieszeń z lewej strony. Kieszenie boczne na wysokości bioder, po bokach rozporki wzmocnione ryglami.
Spodnie: na gumkę, wiązane z przodu na troki.
Sukienka: z dekoltem na zakładkę, z zapięciem na nap; z przodu odcięty karczek, pod którym jest mała kieszeń wszyta w szew; dwie kieszenie na wysokości bioder; wiązana z tyłu na troki służące do regulowania obwodu pasa.</t>
    </r>
  </si>
  <si>
    <t>S, M, L, XL, XXL, XXXL</t>
  </si>
  <si>
    <t xml:space="preserve"> Skład : 1 osłona na stolik Mayo w kolorze czerwonym o min. wym. 80x145cm, wykonana z folii PE o min. grubości  0,065 mm wzmocniona włókniną polipropylenową, 1 górna  samoprzylepna serweta o minimalnych wymiarach 150x240cm wzmocniona na powierzchni 50x75cm, 1 dolna serweta samoprzylepna o min. wym. 175x200cm wzmocniona na powierzchni min. 50x75cm, 2 boczne serwety samoprzylepne o min. wym. 75x90cm wzmocnione na powierzchni min. 45x60cm, 1  taśma samoprzylepna 9x50cm, 4 ręczniki celulozowe  30x40cm wzmocnione syntetyczną siatką,  kieszeń dwukomorowa samoprzylepna  o wym. 30 x 40cm, SERW.OP.JAŁ RTG+T 17N4W 45X45 A5, KOMP K.GAZ JAŁ RTG 17N8W 10X10 A10, TUPFERY- groszki JAŁ RTG 20N 12X12 A, osłona na lampę operacyjną -1 szt-
rozmiar 15,5 cm x11,5 cm, pojemnik plastikowy 200 ml -1 szt,pojemnik plastikowy 250 ml 1 szt, igielnik-1 szt,  TUPFERY JAŁ RTG 20N 30X30 A5, ostrza nr 11-1szt. i nr 12 -1szt.  Całość zawinięta w serwetę na stół instrumentariuszki o min. wym. 140x190cm z folii polietylenowej o grubości min. 0,05 μm wzmocnionej włókniną polipropylenową na min. pow. 75x190cm.  Zestaw  zapakowany w opakowanie typu „folia-papier”, posiadające dwie samoprzylepne naklejki transferowe  zawierające nazwę dostawcy, numer referencyjny produktu, numer serii i datę ważności. Opakowanie zbiorcze (karton) zabezpieczone jest dodatkowo wewnętrznie workiem z folii PE.</t>
  </si>
  <si>
    <t xml:space="preserve"> Skład : 1 osłona na stolik Mayo w kolorze czerwonym o min. wym. 80x145cm, wykonana z folii PE o min. grubości  0,065 mm wzmocniona włókniną polipropylenową, 1 górna  samoprzylepna serweta o minimalnych wymiarach 150x240cm wzmocniona na powierzchni 50x75cm, 1 dolna serweta samoprzylepna o min. wym. 175x200cm wzmocniona na powierzchni min. 50x75cm, 2 boczne serwety samoprzylepne o min. wym. 75x90cm wzmocnione na powierzchni min. 45x60cm, 1  taśma samoprzylepna 9x50cm, 4 ręczniki celulozowe  30x40cm wzmocnione syntetyczną siatką,  kieszeń dwukomorowa samoprzylepna  o wym. 30 x 40cm, SERW.OP.JAŁ RTG+T 17N4W 45X45 A10, TUPFERY JAŁ RTG 20N 30X30 A10, KOMP GAZ JAŁ RTG 17N8W 10X10 A20,  TUPFERY groszki JAŁ RTG 17N 8X8 A10, osłona na lampę -1 szt - rozmiar 15,5cm  x11,5cm, ostrza nr 10-1 szt. i nr 11-1 szt., nr 20 - 1szt., strzykawka 20 ml -1 szt, igielnik -1 szt, pojemnik plastikowy 200 ml, 
pojemnik plastikowy 300 ml -1szt-- 250 ml, ssak typu Yankauer-1 szt- 24h/ 210 cm.  Całość zawinięta w serwetę na stół instrumentariuszki o min. wym. 140x190cm z folii polietylenowej o grubości min. 0,05 μm wzmocnionej włókniną polipropylenową na min. pow. 75x190cm.  Zestaw  zapakowany w opakowanie typu „folia-papier”, posiadające dwie samoprzylepne naklejki transferowe  zawierające nazwę dostawcy, numer referencyjny produktu, numer serii i datę ważności. Opakowanie zbiorcze (karton) zabezpieczone jest dodatkowo wewnętrznie workiem z folii PE.</t>
  </si>
  <si>
    <t>Skład : 1 osłona na stolik Mayo w kolorze czerwonym o wym. 80x145cm, wykonana z folii PE o min. grubości  0,065 mm, wzmocniona włókniną polipropylenową, 1 serweta główna - minimalne wymiary 220x320cm posiadająca  elastyczne (o zmiennej średnicy) okno na kończynę otoczone wzmocnieniem na powierzchni 150x150cm,  2 ręczniki celulozowe  30x40cm wzmocnione syntetyczną siatką, kieszeń dwukomorowa samoprzylepna  o wym. 30 x 40cm, KOMP K.GAZ JAŁ RTG 17N8W 10X10 A20, TUPFERY JAŁOWE RTG 20N 30X30 A5, osłona na lampę operacyjną rozmiar 15,5cmx11,5cm -2 szt, ostrza 10 -1 szt. i 15-1 szt.  Całość zawinięta w serwetę na stół instrumentariuszki o min. wym. 140x190cm z folii polietylenowej o grubości min. 0,05 μm wzmocnionej włókniną polipropylenową na min. pow. 75x190cm. Zestaw  zapakowany w opakowanie typu „folia-papier”, posiadające dwie samoprzylepne naklejki transferowe zawierające nazwę dostawcy, numer referencyjny produktu, numer serii i datę ważności. Opakowanie zbiorcze (karton) zabezpieczone jest dodatkowo wewnętrznie workiem z folii PE.</t>
  </si>
  <si>
    <t>Skład: 1 osłona na stolik Mayo w kolorze czerwonym o min.wym. 80x145 cm, wykonana z folii PE o min. Grubości 0,065 mm, wzmocniona włóknina polipropylenowa i serweta główna o minimalnych wymiarach 200x260 cm z samoprzylepnym wycięciem w kształcie "U" o min. wymiarze 7x95 cm, wzmocniona na powierzchni min.150x160 cm.Serweta sampoprzylepna o wymiarach min. 170x300 cm. 1 serweta o min.wymiarach 150x150cm. 1 serweta o min. wymiarach 75x90cm. 1 osłona na kończynę o min. wymiarach 35x120cm. 2 taśmy samoprzylepne 9x50cm. 4 ręczniki celulozowe 30x40 cm wzmocnione syntetyczną siatką, kieszeń dwukomorowa samoprzylepna o wymiarach 30x40, SERW.OP.JAŁ RTG+T 17N4W 45X45 A10, KOMP K.GAZ JAŁ RTG 17N8W 10X10 A20, TUPFERY JAŁ RTG 20N 30X30 A5, ostrze nr 22 x 2 szt., osłona na lampę -2szt. rozmiar 15,5 x11,5 Całość zawinięta w serwetę na stół instrumentariuszki o min. wymiarach 140x190cm z folii polietylenowej o grubości minimalnej 0,05 mikrometrów wzmocnionej włókniną polipropylenową na min. pow.75x190cm. Zestaw zapakowany w opakowanie typu "folia-papier", posiadające dwie samoprzylepne naklejki transferowe zawierające nazwę dostawcy, numer referencyjny produktu, numer serii i datę ważności. Opakowanie zbiorcze (karton) zabezpieczone jest dodatkowo wewnętrznie workiem z folii PE.</t>
  </si>
  <si>
    <t>WARTOŚĆ SZACUNKOWA</t>
  </si>
  <si>
    <t>PAKIET</t>
  </si>
  <si>
    <r>
      <t>Skład : 1 osłona na stolik Mayo w kolorze czerwonym o min. wym. 80x145cm, wykonana z folii PE o min. grubości 0,065 mm, wzmocniona włókniną polipropylenową, 1 serweta główna - minimalne wymiary 200x320cm, posiada 2 elastyczne (o zmiennej średnicy) otwory na nogę, worek do przechwytywania płynów z zaworem i uchwyt do mocowania przewodów i drenów, 1 serweta pod kończynę o wymiarach min. 150x150cm, 1 osłona na kończynę o min. wym. 25x80cm, 2 taśmy samoprzylepne 9x50cm, 2 ręczniki celulozowe 30x40cm wzmocnione syntetyczną siatką, kieszeń dwukomorowa samoprzylepna o wym. 30 x 40cm, kompresy 10x10 -10 szt, KOMP K.GAZ JAŁ RTG 17N8W 10X10 A10, TUPFERY JAŁ RTG 20N 30X30 A5, ostrze 11 -1 szt., bandaż elastyczny -1x 15cm.  Całość zawinięta w serwetę na stół instrumentariuszki o min. wym. 140x190cm z folii polietylenowej o grubości min. 0,05 μm wzmocnionej włókniną polipropylenową na min. pow. 75x190cm, dren.</t>
    </r>
    <r>
      <rPr>
        <b/>
        <sz val="8"/>
        <color indexed="10"/>
        <rFont val="Tahoma"/>
        <family val="2"/>
      </rPr>
      <t xml:space="preserve"> </t>
    </r>
    <r>
      <rPr>
        <sz val="8"/>
        <color indexed="8"/>
        <rFont val="Tahoma"/>
        <family val="2"/>
      </rPr>
      <t>Zestaw zapakowany w opakowanie typu „folia-papier”, posiadające dwie samoprzylepne naklejki transferowe zawierające nazwę dostawcy, numer referencyjny produktu, numer serii i datę ważności. Opakowanie zbiorcze (karton) zabezpieczone jest dodatkowo wewnętrznie workiem z folii PE.</t>
    </r>
  </si>
  <si>
    <t>wartość brutto</t>
  </si>
  <si>
    <t>Skład zestawu:
1 x serweta na stolik instrumentariuszki 150x190cm (wzmocnienie min. 75X190cm),
4 x ręczniki celulozowe 30x40cm, 
2 x fartuch z włókniny polipropylenowej gramatura 35 g/m2 długość 150 cm (+/-5cm),
1 x osłona na stolik Mayo 80x145cm (wzmocnienie min. 75X90cm),
1 x fartuch z włókniny polipropylenowej gramatura 35 g/m2 ze wzmocnieniami na przodzie i na rękawach z laminatu polipropylen/polietylen o gramaturze min. 40g/m2 długość 150 cm (+/-5cm),
1 miska plastikowa 250ml, 1 x miska 500 ml,
1 x taśma lepna kninowa 9x50cm,
1 x skalpel nr 22,
1 x dren do ssania z końcówką Yankauer 6 mm, dł. 300 cm,
1 x dren do odsysania noworodka Ch 8 60cm,10 x kompresy z gazy z nitką RTG 17nitek 16 warstw rozmiar 10x10cm,
10 x serweta operacyjna z gazy  z nitką RTG i tasiemką 20 nitek 4 warstwy rozmiar po praniu wstępnym 40x40cm,
1 x serweta dla noworodka rozmiar 90x100cm wykonana z miękkiej, chłonnej włókniny bawełnopodobnej, kolor biały,
1 x serweta do cesarskiego cięcia 260/200 cm x 335 cm do zabiegów w pozycji prostej, z otworem 27 cm x 33 cm w okolicach jamy brzusznej,z oknem 14 cm x 20 cm otoczonym folią chirurgiczną, ze zintegrowaną torbą na płyny ze sztywnikiem, z lejkiem odprowadzającym płyny, ze zintegrowaną z osłoną podpórek kończyn górnych; serweta posiada 2 taśmy samoprzylepne po obu stronach otworu. Zestaw wykonany z laminatu dwuwarstwowego włóknina polipropylenowa i folia polietylenowa. Gramatura laminatu min 57 g/m2 (+/-2g/m2), odporność na rozerwanie na mokro 270 kPa. Zestaw posiada etykietę ze składem zestawu w języku polskim, naklejoną na opakowaniu oraz 2 etykiety samoprzylepne zawierające nr katalogowy, numer partii towaru, datę ważności oraz dane producenta.Całość zawinięta w serwetę na stolik instrumentariuszki. Materiał opatrunkowy i sprzęt jednorazowy zapakowane w opakowanie wewnętrzne w postaci pudełka kartonowego.</t>
  </si>
  <si>
    <r>
      <t>Fartuch przeznaczony do operacji generujących dużą ilość płynów, wykonany z następujących materiałów: - górna część fartucha (powyżej piersi) – bawełnopodobna, hydrofobowa, paroprzepuszczalna włóknina spunlace o gramaturze 68 g/m2- rękawy – nieprzemakalny, chłonny laminat dwuwarstwowy od wewnątrz , oraz folia PE na zewnątrz rękawy połączone z korpusem szwami tradycyjnymi ,2/3 długości klejone, 1/3 szwy tradycyjne,- mankiety wykonane z poliestru , długość mankietów  8 cm (+/- 1 cm)- pozostałe części fartucha, wykonane z nieprzemakalnej foli PE o grubości 50 mikronów (gramatura 48 g/m2)         - połączenie włókniny z folią: szwy tradycyjne, na szerokości klatki piersiowej szew tradycyjny zabezpieczony dodatkowo samoprzylepną taśmą foliową od wewnątrz.                                                                        Rozmiar fartucha oznaczony na dwa sposoby: w centymetrach oznaczających jego długość - 150 cm  (+/- 5 cm) oraz literowo XL.</t>
    </r>
    <r>
      <rPr>
        <sz val="8"/>
        <rFont val="Tahoma"/>
        <family val="2"/>
      </rPr>
      <t xml:space="preserve"> </t>
    </r>
    <r>
      <rPr>
        <sz val="8"/>
        <color indexed="8"/>
        <rFont val="Tahoma"/>
        <family val="2"/>
      </rPr>
      <t>Konstrukcja fartucha umożliwia zabezpieczenie kończyn dolnych operatora przed zamoczeniem, szczególnie w pozycji siedzącej. Fartuch, w przedniej części posiada kontrafałdy oraz zabezpiecza górną część pleców operującego. W  tylnej części fartuch posiada zapięcie typu rzep,  oraz dwa troki wykonane z foli PE. Fartuch dodatkowo  zabezpieczony (owinięty) w papier krepowy
Fartuch nie zawiera elementów wykonanych z  lateksu 
Pakowany razem z ręcznikiem do wycierania rąk – 1 szt. Na zewnętrznym opakowaniu dwie etykiety samoprzylepne dla potrzeb dokumentacji zawierające nr katalogowy, numer partii towaru, datę ważności oraz dane producenta.
 Fartuch zapakowany w opakowanie papierowo - foliowe i sterylizowany tlenkiem etylenu.</t>
    </r>
  </si>
  <si>
    <t xml:space="preserve">Serweta w kształcie worka, złożona w sposób umożliwiający aseptyczną aplikację ,wykonana z zielonej folii polietylenowej.   Obszar wzmocniony wykonany z włókniny polipropylenowej. Gramatura materiału w obszarze wzmocnionym 83 g/m2. Wielkosć wzmocnienia 75 cm x 90 cm. Opakowanie posiada 2 etykiety samoprzylepne zawierające nr katalogowy, numer partii towaru, datę ważności oraz dane producenta.
Pojedyncze sterylne serwety zapakowane do transportu w kartonowy dyspenser oraz karton zewnętrzny. Produkt zapakowany w opakowanie papierowo foliowe, sterylizowany tlenkiem etylenu. </t>
  </si>
  <si>
    <r>
      <t>Zestaw ginekologiczny-plastyka       Skład zestawu:
Serweta na stolik instrumentariuszki 150cm x 190cm. Gramatura materiału w obszarze wzmocnionym 76 g/m2. Wymiary wzmocnienia 75 cm x 190 cm-1szt
Ręczniki powinny być wykonane ze wzmacnianej włókniny celulozowej o gramaturze min. 60 g/m2, rozmiar 30cm x 40cm–</t>
    </r>
    <r>
      <rPr>
        <sz val="8"/>
        <rFont val="Tahoma"/>
        <family val="2"/>
      </rPr>
      <t xml:space="preserve">2 szt
</t>
    </r>
    <r>
      <rPr>
        <sz val="8"/>
        <color indexed="8"/>
        <rFont val="Tahoma"/>
        <family val="2"/>
      </rPr>
      <t xml:space="preserve">Fartuch chirurgiczny SMMS standard o gramaturze 35g/m2, rozmiar 130cm -L, wiązany na troki wewnętrzne oraz troki zewnętrzne z kartonikiem; z tyłu, w okolicach szyi, zapięcie na rzep  min. 3 cm x 6 cm  i min. 3 cm x 13 cm, mankiety o długości min 6 cm- 2 szt
Serweta na stolik Mayo 80cm x 145cm, gramatura materiału w obszarze wzmocnionym 83 g/m2. Wielkość wzmocnienia 75 cm x 90 cm-1szt
Fartuch  SMMS wzmocniony o gramaturze 35 g/m2, gramatura wzmocnienia w części przedniej fartucha 42 g/m2 , na rękawach 40,5 g/m2.  Fartuch z zakładanymi połami złożony w sposób zapewniający aseptyczną aplikację i zachowujący sterylny obszar na plecach . Wiązany na troki wewnętrzne oraz troki zewnętrzne z kartonikiem; z tyłu, w okolicach szyi, zapięcie na rzep min. 3 cm x 6 cm  i min. 3 cm x 13 cm, mankiety o długości min. 6 cm, wykonane z poliestru. Szwy wykonane techniką ultradźwiękową. g/m2 , rozmiar 150cm–XL–1 szt       Elektroda nożowa, kabel 3,2 M–1 szt
Miska bezbarwna okrągła o średnicy 0,78mm, 120ml–1 szt      Miska bezbarwna o średnicy 63cm , 60 ml–1 szt         Aplikator piankowy niebieski–1 szt      Skalpel jednorazowy z nasadką ochronną nr11–1 szt         Skalpel jednorazowy z nasadką ochronną nr 10 – 1 szt
Gaza opatrunkowa w rolce 4 W 17 N , rozmiar 8cm 2M- 1szt
Tupfery preparacyjne 8cm x 8cm , każdy tupfer w osobnej przegródce – 10szt 
Kompresy gazowe  16W17N , rozmiar 10cmx 10cm  ( wiązane po 10 szt)- 40szt
Taśma elastyczna  ( włókninowa ) 9cmx50cm–1 szt     Osłona uchwytu do lampy–2 szt
Worek do zbiórki płynów 90cm x 60cm , wycięcie min 20cm x 30cm -1 szt
Serweta przylepna dwuwarstwowa 50cm x 50cm-1szt
</t>
    </r>
    <r>
      <rPr>
        <sz val="8"/>
        <rFont val="Tahoma"/>
        <family val="2"/>
      </rPr>
      <t>1x</t>
    </r>
    <r>
      <rPr>
        <sz val="8"/>
        <color indexed="8"/>
        <rFont val="Tahoma"/>
        <family val="2"/>
      </rPr>
      <t xml:space="preserve"> serweta ginekologiczna 230  cm x 240/260 cm ze zintegrowanymi      osłonami na kończyny dolne, z otworem na krocze 10 cm x 15 cm
Serweta wykonana  z laminatu dwuwarstwowego włóknina polipropylenowa i folia polietylenowa. Gramatura laminatu 57,5 g/m2, Wytrzymałość na wypychanie na sucho 249 kPa, na mokro 274 kPa, zdolność absorbcji cieczy 340% - </t>
    </r>
    <r>
      <rPr>
        <sz val="8"/>
        <rFont val="Tahoma"/>
        <family val="2"/>
      </rPr>
      <t>1 szt</t>
    </r>
    <r>
      <rPr>
        <sz val="8"/>
        <color indexed="8"/>
        <rFont val="Tahoma"/>
        <family val="2"/>
      </rPr>
      <t xml:space="preserve">. 
Materiały opatrunkowe umieszczone w  torebce papierowej.
Całość owinięta  w serwetę na stół instrumentariuszki .Zestaw posiada 2 etykiety samoprzylepne zawierające nr katalogowy, numer partii towaru, datę ważności oraz dane producenta. Na opakowaniu wyraźnie zaznaczony kierunek otwierania. Serwety posiadają oznaczenia kierunku rozkładania w postaci piktogramów. Sterylizacja tlenkiem etylenu . Oznaczenie zestawu kolorem zielonym.
</t>
    </r>
  </si>
  <si>
    <r>
      <t>Skład zestawu:      Serweta na stolik instrumentariuszki 150cm x 190cm. Gramatura materiału w obszarze wzmocnionym 76 g/m2. Wymiary wzmocnienia 75 cm x 190 cm-1szt       Ręczniki powinny być wykonane ze wzmacnianej włókniny celulozowej o</t>
    </r>
    <r>
      <rPr>
        <sz val="8.5"/>
        <color indexed="8"/>
        <rFont val="Tahoma"/>
        <family val="1"/>
      </rPr>
      <t xml:space="preserve"> </t>
    </r>
    <r>
      <rPr>
        <sz val="8"/>
        <color indexed="8"/>
        <rFont val="Tahoma"/>
        <family val="2"/>
      </rPr>
      <t xml:space="preserve">gramaturze min 60 g/m2, rozmiar 30cm x 40cm – 4 szt       Fartuch chirurgiczny SMMS standard o gramaturze 35 g/m2, rozmiar 150cm (+/- 5cm) , wiązany na troki wewnętrzne oraz troki zewnętrzne z kartonikiem; z tyłu, w okolicach szyi, zapięcie na rzep  min. 3 cm x 6 cm  i min. 3 cm x 13 cm, mankiety o długości min. 6 cm- 2 szt        Serweta na stolik Mayo 80cm x 145cm, gramatura materiału w obszarze wzmocnionym 83 g/m2. Wielkość wzmocnienia 75 cm x 90 cm-1 szt           Fartuch  SMMS wzmocniony o gramaturze 35 g/m2, gramatura wzmocnienia w części przedniej fartucha 42 g/m2 , na rękawach 40,5 g/m2.  Fartuch z zakładanymi połami złożony w sposób zapewniający aseptyczną aplikację i zachowujący sterylny obszar na plecach . Wiązany na troki wewnętrzne oraz troki zewnętrzne z kartonikiem; z tyłu, w okolicach szyi, zapięcie na rzep min. 3 cm x 6 cm  i 3 cm x 13 cm, mankiety o długości 8 cm ( + 2 cm ), wykonane z poliestru. Szwy wykonane techniką ultradźwiękową. g/m2 , rozmiar 150cm (+/-5cm) – XL  – 1 szt       Osłona do uchwytu lampy  - 1 szt       Miska  plastikowa 500ml-1 szt         Miska plastikowa 250ml – 1 szt        Tupfery z gazy 20N  rozmiar 4–5szt       Opatrunek  chirurgiczny rozmiar 10cmx25 cm -1 szt         Dren do ssania z końcówką Yankauer 6 mm, dł. 300 cm–1 szt    </t>
    </r>
    <r>
      <rPr>
        <sz val="8.5"/>
        <color indexed="8"/>
        <rFont val="Tahoma"/>
        <family val="1"/>
      </rPr>
      <t>D</t>
    </r>
    <r>
      <rPr>
        <sz val="8"/>
        <color indexed="8"/>
        <rFont val="Tahoma"/>
        <family val="2"/>
      </rPr>
      <t xml:space="preserve">ren do odsysania noworodka Ch 8 60cm–1 szt     Skalpel nr 22–1 szt      Kompresy z gazy z nitką RTG,17nitek 16 warstw rozmiar 10x10cm–5 szt         </t>
    </r>
    <r>
      <rPr>
        <sz val="8.5"/>
        <color indexed="8"/>
        <rFont val="Tahoma"/>
        <family val="1"/>
      </rPr>
      <t>S</t>
    </r>
    <r>
      <rPr>
        <sz val="8"/>
        <color indexed="8"/>
        <rFont val="Tahoma"/>
        <family val="2"/>
      </rPr>
      <t xml:space="preserve">erweta operacyjna z gazy  z nitką RTG i tasiemką 20 nitek 4 warstwy rozmiar po praniu wstępnym 40x40cm- 10szt        Taśma lepna włókninowa 9x50cm- 1 szt
</t>
    </r>
    <r>
      <rPr>
        <sz val="8.5"/>
        <color indexed="8"/>
        <rFont val="Tahoma"/>
        <family val="1"/>
      </rPr>
      <t>S</t>
    </r>
    <r>
      <rPr>
        <sz val="8"/>
        <color indexed="8"/>
        <rFont val="Tahoma"/>
        <family val="2"/>
      </rPr>
      <t>erweta dla noworodka rozmiar 90x100cm wykonana z miękkiej, chłonnej włókniny bawełnopodobnej, kolor biały – 1 szt         1 x serweta do cesarskiego cięcia 260/200 cm x 335 cm do zabiegów w pozycji prostej, z otworem 27 cm x 33 cm w okolicach jamy brzusznej, z oknem 14 cm x 20 cm otoczonym folią chirurgiczną, ze zintegrowaną torbą na płyny ze sztywnikiem, z lejkiem odprowadzającym płyny, ze zintegrowaną z osłoną podpórek kończyn górnych;        Obłożenie wykonane z laminatu dwuwarstwowego włóknina polipropylenowa i folia polietylenowa. Gramatura laminatu 57 ,5 g/m2. Wytrzymałość na wypychanie na sucho 249 kPa, na mokro 274 kPa, zdolność absorbcji cieczy 340%.     Zestaw posiada etykietę ze składem zestawu w języku polskim, naklejoną na opakowaniu oraz 2 etykiety samoprzylepne zawierające nr katalogowy, numer partii towaru, datę ważności oraz dane producenta. Na opakowaniu wyraźnie zaznaczony kierunek otwierania. Serwety posiadają oznaczenia kierunku rozkładania w postaci piktogramów. Zestaw zapakowany w torebkę foliową z papierową zakładką, po otwarciu zestawu powyżej warstwy kleju sterylny margines zabezpieczający przed przypadkowym zabrudzeniem zawartości zestawu. Całość zawinięta w serwetę na stolik instrumentariuszki. Materiał opatrunkowy i sprzęt jednorazowy zapakowane w opakowanie wewnętrzne w postaci pudełka kartonowego z pokrywką. Zestaw oznaczony kolorem żółtym</t>
    </r>
  </si>
  <si>
    <t>Skład zestawu:
Serweta na stolik instrumentariuszki 150cm x 190cm. Gramatura materiału w obszarze wzmocnionym 76 g/m2. Wymiary wzmocnienia 75 cm x 190 cm ( owinięcie zestawu)-1szt
Ręczniki powinny być wykonane ze wzmacnianej włókniny celulozowej o gramaturze min. 60 g/m2, rozmiar 30cm x 40cm – 2 szt        Fartuch chirurgiczny SMMS standard o gramaturze 35g/m2, rozmiar 130cm -L, wiązany na troki wewnętrzne oraz troki zewnętrzne z kartonikiem; z tyłu, w okolicach szyi, zapięcie na rzep  min. 3 cm x 6 cm  i 3 cm x 13 cm, mankiety o długości min. 6 cm - 2 szt        Serweta na stolik Mayo 80cm x 145cm, gramatura materiału w obszarze wzmocnionym 83 g/m2. Wielkość wzmocnienia 75 cm x 90 cm-1 szt
Fartuch  SMMS wzmocniony o gramaturze 35 g/m2, gramatura wzmocnienia w części przedniej fartucha 42 g/m2 , na rękawach 40,5 g/m2.  Fartuch z zakładanymi połami złożony w sposób zapewniający aseptyczną aplikację i zachowujący sterylny obszar na plecach . Wiązany na troki wewnętrzne oraz troki zewnętrzne z kartonikiem; z tyłu, w okolicach szyi, zapięcie na rzep min. 3 cm x 6 cm  i min. 3 cm x 13 cm, mankiety o długości 8 cm ( + 2 cm ), wykonane z poliestru. Szwy wykonane techniką ultradźwiękową. g/m2 , rozmiar 150cm – XL  – 1 szt         Elektroda nożowa, kabel 3,2 M – 1 szt          Miska bezbarwna okrągła   120ml – 1 szt         Miska bezbarwna   60 ml – 1 szt
Aplikator piankowy niebieski–1 szt    Skalpel jednorazowy bezpieczny  nr 22–1 szt
Gaza opatrunkowa w rolce 4 W 17 N , rozmiar 8cm 2M- 1szt
Tupfery preparacyjne 8cm x 8cm , każdy tupfer w osobnej przegródce – 10szt 
Kompresy gazowe  16W17N , rozmiar 10cmx 10cm  ( wiązane po 10 szt)- 40szt 
Serwety operacyjne 20N 4W białe, rozmiar p[o wstępnym praniu 40cmx40cm- 10 szt
Taśma elastyczna (włókninowa) 9cmx50cm–1 szt       Osłona uchwytu do lampy – 1 szt
Worek do zbiórki płynów 90cm x 60cm , wycięcie min. 20cm x 30cm-1szt
Serweta przylepna dwuwarstwowa 50cm x 50cm-1 szt
1 x  serweta ginekologiczna 230  cm x 240/260 cm ze zintegrowanymi osłonami na kończyny dolne, z otworem na krocze 10 cm x 15 cm.
Serweta wykonana  z laminatu dwuwarstwowego włóknina polipropylenowa i folia polietylenowa. Gramatura laminatu 57,5 g/m2. Wytrzymałość na wypychanie na sucho 249 kPa, na mokro 274 kPa, zdolność absorbcji cieczy 340%. 
Materiały opatrunkowe umieszczone w  torebce papierowej.
Całość owinięta  w serwetę na stół instrumentariuszki .Zestaw posiada 2 etykiety samoprzylepne zawierające nr katalogowy, numer partii towaru, datę ważności oraz dane producenta. Na opakowaniu wyraźnie zaznaczony kierunek otwierania. Serwety posiadają oznaczenia kierunku rozkładania w postaci piktogramów. Sterylizacja tlenkiem etylenu . Oznaczenie zestawu kolorem czerwonym.</t>
  </si>
  <si>
    <t xml:space="preserve">Skład zestawu: 
1. Obłożenie do laparoskopii 175/250x325cm z otworrem przyklejanym 25x30cm wypełnionym folią chirurgiczną. Obłożenie wykonane z laminatu dwuwarstwowego: folia PE 50 mikronów / włóknina 20g/m2/. W strefie krytycznej wzmocnienie: folia PE 50 mikronów / włóknina wiskozowa 23g/m2. Łączna gramatura obłożenia min. 137g/m2. Odporność serwety na przepuszczanie płynów dla obu stref pow. 100cmH20. Serweta wyposażona w organizatory przewodów oraz zintegrowane kieszenie po bokach - 1szt.
2. Osłona na stolik MAyo 79x145cm - 1szt.
3. Osłona na stół nrzędziowy 150x190cm, warstwa chłonny 75x190cm - 1szt.
4. Osłona foliowa na kamerę 14x250cm (perforowana końcówka, taśma mocująca) - 2szt.
5. Opatrunek chłonny, piankowy pokryty warstwą silikonu medycznego 7,5x7,5cm - 4szt.
6. Kompres gazowy 10x10cm (gaza 17N, 16W, znacznik RTG, biały) - 10szt.
7. Tupfer okrągły włókninowy (40g, biały) - 3szt.
8. Miska z polipropylenu 250ml z podziałką - 1szt. 
9. Ostrze chirurgiczne nr 11 - 1szt.
10. Trokar bezostrzowy, separujący 11mm, 10cm - 1szt.
11. Igła veressa 14G 120mm - 1zt.
12. Nożyce monopolarne Matzenbaum 5mm, 33cm - 1szt.
13. Ewakuator dymu - 1szt.
14. Kleszcze blokowane 24,7cm - 1szt.
Zestaw posiada samoprzylepną metryczkę -3  szt. Zestaw oznaczy słownie oraz kolorystycznie. Napis "LAPAROSKOPIA" umieszczoy w żółtej ramce na boku opakowania zestawu </t>
  </si>
  <si>
    <r>
      <t xml:space="preserve">Skład zestawu: </t>
    </r>
    <r>
      <rPr>
        <sz val="8"/>
        <rFont val="Tahoma"/>
        <family val="2"/>
      </rPr>
      <t xml:space="preserve">
</t>
    </r>
    <r>
      <rPr>
        <sz val="8"/>
        <color indexed="8"/>
        <rFont val="Tahoma"/>
        <family val="2"/>
      </rPr>
      <t>1)Serweta chirurgiczna z taśmą lepną 175x175cm – 1szt. Wykonana z laminatu trójwarstwowego, włóknina 
2)Serweta 250x315cm z otworem 7cm – 1szt.Wykonana z laminatu trójwarstwowego  włóknina 30 g/m2 -folia PE 15 mikronów - włóknina 20 g/m2, warstwa chłonna wokół otworu włóknina  50 g/m2. 
3)Osłona na stolik Mayo wzmocniona 79x145cm, obszar chłonny 65x85cm – 1szt. Wykonana z folii PE 80 mikronów wzmocniona na obszarze blatu stolika laminatem folia PE 50 mikronów – włóknina 40g/m2.
4)Osłona na stół narzędziowy 150x190cm, obszar chłonny 75x190cm – 1szt. Wykonana  z laminatu dwuwarstwowego folia PE 75 mikronów plus włóknina 40 g/m2. 
5)Kieszeń foliowa 40x35cm z taśmą samoprzylepną – 1szt. 
6)Taśma lepna 9x49cm – 4szt. 
7)Osłona na kończynę typu stokinet 22x75cm – 1szt.Wykonana z  laminatu dwuwarstwowy PE/włóknina. 
8)Serweta operacyjna 75x90 cm, 2-warstwowa – 1szt. Wykonana z  laminatu dwuwarstwowy PE/włóknina.  
9)Osłona foliowa na uchwyt do lampy, duża (zielono-biała) – 2szt. 
10)Torba papierowa 30x61cm – 1szt. 
11)Kompres gazowy 10x10cm (gaza 17-nitkowa, 12-warstwowy, znacznik Rtg, biały) 30 szt. 
12)Bandaż elastyczny 15cm 5m, biały – 2szt. 13)Zapinka do bandaża – 2szt.
14)Ostrze chirurgiczne nr 23 – 4szt. 
15)Kompres gazowy laparotomijny 45x45cm z tasiemką (gaza 20-nitkowa, 4-warstwowy, znacznik Rtg, biały)  - 10 szt. 
16)Miska nerkowa 800 ml – 1szt. 
17)Miska z polipropylenu 500ml z podziałką, przezroczysta – 1szt. 
18)Dren łączący do ssaka PVC 24Ch 8mm 3.0m + aspiracja typu Poole z rękojeścią – 1szt. 
19)Uchwyt z ostrzem do koagulacji monopolarnej 320cm, funkcja cięcie i koagulacja  – 1szt. 
20)Opatrunek z centralnie umieszczoną warstwą chłonną  9x15cm – 1szt. 
21)Folia chirurgiczna 56x80cm – 1szt. 
22) Stapler skórny sterylny, jednorazowego użytku, z 35-cioma zszywkami – 1szt.
Zestaw posiada oznaczenie kolorystyczne (jasnozielony) oraz oznaczenie słowne „kolano”.</t>
    </r>
  </si>
  <si>
    <t xml:space="preserve">Skład zestawu: 
1. serweta chirurgiczna górna z taśmą samoprzylepną o wymiarach 300 cm x 175cm, wzmocniona w strefie krytycznej, wyposażona w organizatory przewodów. Serweta wykonana j z laminatu trójwarstwowego (włóknina 23g/m2/folia PE 40 mikronów/włóknina 12g/m2) oraz dodatkowe wzmocnienie w strefie krytycznej z włókniny o gramaturze 50 g/m2. Łączna gramatura serwety min. 122,5 g/m2. Odporność serwety na przepuszczanie płynów dla strefy pozakrytycznej min. 194 cm H20, dla strefy krytycznej min. 197cm H20. - 1szt.
2. serweta chirurgiczna dolna o wymiarach 200 x 260 cm z wycięciem "U" o wymiarach 7 cm x 102 cm, wzmocniona w strefie krytycznej  wykonana  z laminatu trójwarstwowego (włóknina 30g/m2/ folia PE 15  / włóknina polipropylenowa 12 g/m2) oraz dodatkowe wzmocnienia z włókniny o gramaturze 50g/m2. Łączna gramatura serwety min. 106 cmH20. Odporność serwety na przepuszczanie płynów powyżej 150 cmH20. - 1szt.  
3. folia operacyjna 45x55 cm - 1szt. 
4. dren PVC 24Ch dł. 3,5m z końcówką typu Yankauer o średnicy 22CH - 1szt. 
5. taśma lepna 9x49cm - 3szt. 
6. przylepiec z centralnie umieszczonych opatrunkiem 9x35 cm. - 1szt.
7. kieszeń foliowa samoprzylepna dwukomorowa z usztywnionym brzegiem 40x35 cm. - 1szt.
8. osłona na kończynę wykonana z laminatu nieprzemakalnego 32x120 cm. - 1szt. 
9. kubek plastikowy z podziałką o pojemności 500 ml - 1szt,
10. jednorazowa osłona na uchwyt do lamp operacyjnych - 2 szt. 
11. elektroda czynna, nóż do diatermii, cięcie/koagulacja, kabel 320cm - 1szt. 
12. serweta gazowa wstępnie prana 45x45cm 20N 6W z nitką RTG i tasiemka, kolor zielony – 10szt. 
13. ostrze chirurgiczne nr 10 – 2szt. 
14. ostrze chirurgiczne nr 22 – 2szt.
15. gaziki z nitką RTG wym.  10X10 cm 17N16W – 30szt. 
16. osłona na stolik mayo 79x145cm – 1szt.  
17. serweta wzmocniona na stolik instrumentalny 150x190, wzmocnienie 75x90cm – 1szt. 
18. Stapler skórny sterylny, jednorazowego użytku, z 35-cioma zszywkami – 1szt.
19. Serweta 75x90cm, dwuwarstwowa - 1szt.  
20. Torba papierowa 12,5cm x 25cm 
Zestaw posiada samoprzylepną metryczkę -3  szt. Zestaw oznaczy słownie oraz kolorystycznie. Napis "BIODRO umieszczony w czerwonej ramce na boku opakowania zestawu </t>
  </si>
  <si>
    <t xml:space="preserve"> min. 30 mikronów,                min.  71  x 116 cm </t>
  </si>
  <si>
    <t xml:space="preserve">PAKIET NR 12 </t>
  </si>
  <si>
    <t>wartość netto</t>
  </si>
  <si>
    <t>części</t>
  </si>
  <si>
    <r>
      <t xml:space="preserve">Przeznaczony do pracy w pozycji siedzącej z dużą ilością płynów, wykonany z włókniny typu SMS o gramaturze min. 35g/m2, wyposażony w nieprzemakalne wstawki z przodu fartucha na calej długości i na rękawach wykonane z min. 2 warstwowego laminatu o gramaturze min. 50g/m2 o wymiarach minimalnych: długość 145cm, szerokość 90cm. Rękaw zakończony elastycznym, poliestrowym mankietem o dł. min. </t>
    </r>
    <r>
      <rPr>
        <sz val="8"/>
        <color indexed="47"/>
        <rFont val="Tahoma"/>
        <family val="2"/>
      </rPr>
      <t>7,5cm</t>
    </r>
    <r>
      <rPr>
        <sz val="8"/>
        <color indexed="8"/>
        <rFont val="Tahoma"/>
        <family val="2"/>
      </rPr>
      <t>. Tylne części fartucha zachodzące na siebie, sposób założenia oraz system troków umożliwiający aseptyczna aplikację, troki zewnętrzne mocowane i wzmacniane ultradźwiękami, umiejscowione w specjalnym kartoniku. W okolicy karku zapięcie na rzep. Poszerzona konstrukcja fartucha: dł. min. 154cm, obwód dolny min. 210cm. Bezposrednio na fartuchu umieszczona w postaci nadruku informacja o rozmiarze oraz wersji fartucha. Dodatkowo fartuch wyposażony w kolorystyczny system identyfikacji rozmiaru w postaci lamówki w części szyjnej: kolor czarny- XXL. Fartuch pakowany w serwete z dwoma ręcznikami. Opakowanie zewnętrzne foliowo-papierowe, zawierające na etykiecie min. 4 etykiety samoprzylepne typu TAG. Dostępne rozmiary: XXL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</si>
</sst>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#,##0.00&quot; zł &quot;;\-#&quot; zł &quot;;@\ "/>
    <numFmt numFmtId="165" formatCode="\ * #,##0.00&quot; zł &quot;;\-* #,##0.00&quot; zł &quot;;\ * \-#&quot; zł &quot;;@\ "/>
    <numFmt numFmtId="166" formatCode="#,##0.00\ [$zł-415];[Red]\-#,##0.00\ [$zł-415]"/>
    <numFmt numFmtId="167" formatCode="#,##0.00&quot; zł &quot;;#,##0.00&quot; zł &quot;;\-#&quot; zł &quot;;\ @\ "/>
  </numFmts>
  <fonts count="57">
    <font>
      <sz val="10"/>
      <name val="Arial"/>
      <family val="2"/>
    </font>
    <font>
      <sz val="11"/>
      <color indexed="8"/>
      <name val="Arial CE"/>
      <family val="2"/>
    </font>
    <font>
      <sz val="10"/>
      <name val="Arial CE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7"/>
      <color indexed="8"/>
      <name val="Tahoma"/>
      <family val="2"/>
    </font>
    <font>
      <sz val="10"/>
      <color indexed="8"/>
      <name val="Arial CE1"/>
      <family val="0"/>
    </font>
    <font>
      <sz val="8.5"/>
      <color indexed="8"/>
      <name val="Tahoma"/>
      <family val="1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57"/>
      <name val="Tahoma"/>
      <family val="2"/>
    </font>
    <font>
      <b/>
      <sz val="10"/>
      <name val="Arial"/>
      <family val="2"/>
    </font>
    <font>
      <sz val="7"/>
      <name val="Tahoma"/>
      <family val="2"/>
    </font>
    <font>
      <sz val="8"/>
      <color indexed="17"/>
      <name val="Tahoma"/>
      <family val="2"/>
    </font>
    <font>
      <vertAlign val="superscript"/>
      <sz val="8"/>
      <name val="Tahoma"/>
      <family val="2"/>
    </font>
    <font>
      <sz val="8"/>
      <color indexed="8"/>
      <name val="Arial CE1"/>
      <family val="0"/>
    </font>
    <font>
      <sz val="8"/>
      <name val="Arial"/>
      <family val="2"/>
    </font>
    <font>
      <b/>
      <sz val="8"/>
      <color indexed="8"/>
      <name val="Arial CE1"/>
      <family val="0"/>
    </font>
    <font>
      <b/>
      <sz val="8"/>
      <color indexed="10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47"/>
      <name val="Tahoma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7" fillId="0" borderId="0" applyBorder="0" applyProtection="0">
      <alignment/>
    </xf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left" vertical="top"/>
    </xf>
    <xf numFmtId="9" fontId="3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left" vertical="top" wrapText="1"/>
    </xf>
    <xf numFmtId="4" fontId="4" fillId="0" borderId="0" xfId="0" applyNumberFormat="1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 vertical="top"/>
    </xf>
    <xf numFmtId="4" fontId="4" fillId="0" borderId="10" xfId="60" applyNumberFormat="1" applyFont="1" applyFill="1" applyBorder="1" applyAlignment="1" applyProtection="1">
      <alignment horizontal="left" vertical="top"/>
      <protection/>
    </xf>
    <xf numFmtId="9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/>
    </xf>
    <xf numFmtId="164" fontId="4" fillId="0" borderId="0" xfId="6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/>
    </xf>
    <xf numFmtId="165" fontId="4" fillId="0" borderId="0" xfId="60" applyNumberFormat="1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52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4" fontId="4" fillId="0" borderId="0" xfId="60" applyNumberFormat="1" applyFont="1" applyFill="1" applyBorder="1" applyAlignment="1" applyProtection="1">
      <alignment horizontal="left" vertical="top"/>
      <protection/>
    </xf>
    <xf numFmtId="9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top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3" fontId="4" fillId="0" borderId="10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9" fontId="4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 applyProtection="1">
      <alignment horizontal="left" vertical="top" wrapText="1"/>
      <protection/>
    </xf>
    <xf numFmtId="9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Alignment="1">
      <alignment horizontal="left" vertical="top"/>
    </xf>
    <xf numFmtId="4" fontId="4" fillId="0" borderId="0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right" vertical="top"/>
      <protection/>
    </xf>
    <xf numFmtId="0" fontId="4" fillId="0" borderId="10" xfId="0" applyFont="1" applyFill="1" applyBorder="1" applyAlignment="1" applyProtection="1">
      <alignment horizontal="right" vertical="top" wrapText="1"/>
      <protection/>
    </xf>
    <xf numFmtId="4" fontId="4" fillId="0" borderId="10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/>
    </xf>
    <xf numFmtId="4" fontId="10" fillId="0" borderId="11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4" fillId="0" borderId="0" xfId="0" applyNumberFormat="1" applyFont="1" applyFill="1" applyAlignment="1">
      <alignment horizontal="right" vertical="top" wrapText="1"/>
    </xf>
    <xf numFmtId="4" fontId="4" fillId="0" borderId="0" xfId="0" applyNumberFormat="1" applyFont="1" applyFill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/>
    </xf>
    <xf numFmtId="4" fontId="4" fillId="0" borderId="10" xfId="6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4" fontId="3" fillId="0" borderId="10" xfId="60" applyNumberFormat="1" applyFont="1" applyFill="1" applyBorder="1" applyAlignment="1" applyProtection="1">
      <alignment horizontal="right" vertical="top"/>
      <protection/>
    </xf>
    <xf numFmtId="9" fontId="3" fillId="0" borderId="1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4" fontId="11" fillId="0" borderId="0" xfId="60" applyNumberFormat="1" applyFont="1" applyFill="1" applyBorder="1" applyAlignment="1" applyProtection="1">
      <alignment horizontal="right" vertical="top"/>
      <protection/>
    </xf>
    <xf numFmtId="9" fontId="1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" fontId="4" fillId="0" borderId="0" xfId="60" applyNumberFormat="1" applyFont="1" applyFill="1" applyBorder="1" applyAlignment="1" applyProtection="1">
      <alignment horizontal="right" vertical="top"/>
      <protection/>
    </xf>
    <xf numFmtId="0" fontId="1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13" fillId="0" borderId="12" xfId="0" applyNumberFormat="1" applyFont="1" applyFill="1" applyBorder="1" applyAlignment="1">
      <alignment horizontal="left" vertical="top" wrapText="1"/>
    </xf>
    <xf numFmtId="2" fontId="13" fillId="0" borderId="13" xfId="0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2" fontId="13" fillId="0" borderId="13" xfId="0" applyNumberFormat="1" applyFont="1" applyFill="1" applyBorder="1" applyAlignment="1">
      <alignment horizontal="right" vertical="top" wrapText="1"/>
    </xf>
    <xf numFmtId="4" fontId="13" fillId="0" borderId="13" xfId="0" applyNumberFormat="1" applyFont="1" applyFill="1" applyBorder="1" applyAlignment="1">
      <alignment horizontal="right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3" fillId="0" borderId="16" xfId="60" applyNumberFormat="1" applyFont="1" applyFill="1" applyBorder="1" applyAlignment="1" applyProtection="1">
      <alignment horizontal="right" vertical="top"/>
      <protection/>
    </xf>
    <xf numFmtId="4" fontId="3" fillId="0" borderId="16" xfId="60" applyNumberFormat="1" applyFont="1" applyFill="1" applyBorder="1" applyAlignment="1" applyProtection="1">
      <alignment horizontal="right" vertical="top"/>
      <protection/>
    </xf>
    <xf numFmtId="9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60" applyNumberFormat="1" applyFont="1" applyFill="1" applyBorder="1" applyAlignment="1" applyProtection="1">
      <alignment horizontal="right" vertical="top"/>
      <protection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vertical="center"/>
    </xf>
    <xf numFmtId="2" fontId="4" fillId="0" borderId="10" xfId="52" applyNumberFormat="1" applyFont="1" applyFill="1" applyBorder="1" applyAlignment="1" applyProtection="1">
      <alignment horizontal="left" vertical="center" wrapText="1"/>
      <protection/>
    </xf>
    <xf numFmtId="2" fontId="4" fillId="0" borderId="10" xfId="52" applyNumberFormat="1" applyFont="1" applyFill="1" applyBorder="1" applyAlignment="1" applyProtection="1">
      <alignment vertical="top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/>
    </xf>
    <xf numFmtId="9" fontId="3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right" vertical="top"/>
    </xf>
    <xf numFmtId="2" fontId="4" fillId="0" borderId="10" xfId="60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" fontId="20" fillId="0" borderId="0" xfId="0" applyNumberFormat="1" applyFont="1" applyAlignment="1">
      <alignment/>
    </xf>
    <xf numFmtId="0" fontId="3" fillId="0" borderId="10" xfId="52" applyFont="1" applyFill="1" applyBorder="1" applyAlignment="1">
      <alignment horizontal="left" vertical="top" wrapText="1"/>
      <protection/>
    </xf>
    <xf numFmtId="3" fontId="3" fillId="0" borderId="10" xfId="0" applyNumberFormat="1" applyFont="1" applyFill="1" applyBorder="1" applyAlignment="1">
      <alignment horizontal="left" vertical="top"/>
    </xf>
    <xf numFmtId="4" fontId="3" fillId="0" borderId="10" xfId="60" applyNumberFormat="1" applyFont="1" applyFill="1" applyBorder="1" applyAlignment="1" applyProtection="1">
      <alignment horizontal="left" vertical="top"/>
      <protection/>
    </xf>
    <xf numFmtId="3" fontId="4" fillId="0" borderId="10" xfId="0" applyNumberFormat="1" applyFont="1" applyFill="1" applyBorder="1" applyAlignment="1">
      <alignment horizontal="right" vertical="top" wrapText="1"/>
    </xf>
    <xf numFmtId="4" fontId="9" fillId="0" borderId="11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4" fontId="4" fillId="0" borderId="19" xfId="0" applyNumberFormat="1" applyFont="1" applyFill="1" applyBorder="1" applyAlignment="1">
      <alignment horizontal="righ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 vertical="top"/>
    </xf>
    <xf numFmtId="165" fontId="3" fillId="0" borderId="21" xfId="60" applyNumberFormat="1" applyFont="1" applyFill="1" applyBorder="1" applyAlignment="1" applyProtection="1">
      <alignment horizontal="right" vertical="top"/>
      <protection/>
    </xf>
    <xf numFmtId="4" fontId="4" fillId="0" borderId="21" xfId="0" applyNumberFormat="1" applyFont="1" applyFill="1" applyBorder="1" applyAlignment="1">
      <alignment horizontal="right" vertical="top"/>
    </xf>
    <xf numFmtId="4" fontId="10" fillId="0" borderId="22" xfId="0" applyNumberFormat="1" applyFont="1" applyFill="1" applyBorder="1" applyAlignment="1">
      <alignment horizontal="right" vertical="top"/>
    </xf>
    <xf numFmtId="4" fontId="10" fillId="0" borderId="23" xfId="0" applyNumberFormat="1" applyFont="1" applyFill="1" applyBorder="1" applyAlignment="1">
      <alignment horizontal="right" vertical="top"/>
    </xf>
    <xf numFmtId="2" fontId="4" fillId="0" borderId="24" xfId="0" applyNumberFormat="1" applyFont="1" applyFill="1" applyBorder="1" applyAlignment="1">
      <alignment horizontal="left" vertical="top"/>
    </xf>
    <xf numFmtId="2" fontId="4" fillId="0" borderId="25" xfId="0" applyNumberFormat="1" applyFont="1" applyFill="1" applyBorder="1" applyAlignment="1">
      <alignment horizontal="left" vertical="top"/>
    </xf>
    <xf numFmtId="2" fontId="4" fillId="0" borderId="25" xfId="0" applyNumberFormat="1" applyFont="1" applyFill="1" applyBorder="1" applyAlignment="1">
      <alignment horizontal="left" vertical="top" wrapText="1"/>
    </xf>
    <xf numFmtId="2" fontId="4" fillId="0" borderId="25" xfId="0" applyNumberFormat="1" applyFont="1" applyFill="1" applyBorder="1" applyAlignment="1">
      <alignment horizontal="right" vertical="top" wrapText="1"/>
    </xf>
    <xf numFmtId="2" fontId="4" fillId="0" borderId="26" xfId="0" applyNumberFormat="1" applyFont="1" applyFill="1" applyBorder="1" applyAlignment="1">
      <alignment horizontal="right" vertical="top" wrapText="1"/>
    </xf>
    <xf numFmtId="1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right" vertical="top"/>
    </xf>
    <xf numFmtId="4" fontId="10" fillId="0" borderId="29" xfId="0" applyNumberFormat="1" applyFon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0" fontId="5" fillId="0" borderId="31" xfId="0" applyFont="1" applyFill="1" applyBorder="1" applyAlignment="1">
      <alignment vertical="top" wrapText="1"/>
    </xf>
    <xf numFmtId="2" fontId="10" fillId="0" borderId="32" xfId="0" applyNumberFormat="1" applyFont="1" applyBorder="1" applyAlignment="1">
      <alignment/>
    </xf>
    <xf numFmtId="2" fontId="10" fillId="0" borderId="33" xfId="0" applyNumberFormat="1" applyFont="1" applyBorder="1" applyAlignment="1">
      <alignment/>
    </xf>
    <xf numFmtId="2" fontId="10" fillId="0" borderId="32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pakiet 23- paski do glukome 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zoomScalePageLayoutView="0" workbookViewId="0" topLeftCell="A1">
      <pane xSplit="1" ySplit="3" topLeftCell="B4" activePane="bottomRight" state="frozen"/>
      <selection pane="topLeft" activeCell="L46" sqref="L46"/>
      <selection pane="topRight" activeCell="L46" sqref="L46"/>
      <selection pane="bottomLeft" activeCell="L46" sqref="L46"/>
      <selection pane="bottomRight" activeCell="C6" sqref="C6"/>
    </sheetView>
  </sheetViews>
  <sheetFormatPr defaultColWidth="9.140625" defaultRowHeight="12.75"/>
  <cols>
    <col min="1" max="1" width="3.8515625" style="1" customWidth="1"/>
    <col min="2" max="2" width="17.421875" style="1" customWidth="1"/>
    <col min="3" max="3" width="51.140625" style="1" customWidth="1"/>
    <col min="4" max="4" width="11.8515625" style="1" customWidth="1"/>
    <col min="5" max="5" width="9.421875" style="1" customWidth="1"/>
    <col min="6" max="6" width="6.8515625" style="1" customWidth="1"/>
    <col min="7" max="7" width="7.8515625" style="2" customWidth="1"/>
    <col min="8" max="8" width="5.00390625" style="3" customWidth="1"/>
    <col min="9" max="9" width="5.8515625" style="4" customWidth="1"/>
    <col min="10" max="11" width="5.57421875" style="3" customWidth="1"/>
    <col min="12" max="12" width="5.421875" style="3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2:8" ht="10.5">
      <c r="B2" s="6" t="s">
        <v>1</v>
      </c>
      <c r="G2" s="7"/>
      <c r="H2" s="8"/>
    </row>
    <row r="3" spans="1:12" s="14" customFormat="1" ht="42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3" t="s">
        <v>10</v>
      </c>
      <c r="J3" s="12" t="s">
        <v>11</v>
      </c>
      <c r="K3" s="12" t="s">
        <v>12</v>
      </c>
      <c r="L3" s="12" t="s">
        <v>13</v>
      </c>
    </row>
    <row r="4" spans="1:255" s="21" customFormat="1" ht="39" customHeight="1">
      <c r="A4" s="15" t="s">
        <v>14</v>
      </c>
      <c r="B4" s="16" t="s">
        <v>15</v>
      </c>
      <c r="C4" s="16" t="s">
        <v>16</v>
      </c>
      <c r="D4" s="16"/>
      <c r="E4" s="16"/>
      <c r="F4" s="15" t="s">
        <v>17</v>
      </c>
      <c r="G4" s="17">
        <v>30000</v>
      </c>
      <c r="H4" s="18"/>
      <c r="I4" s="19"/>
      <c r="J4" s="20"/>
      <c r="K4" s="20"/>
      <c r="L4" s="20"/>
      <c r="O4" s="6"/>
      <c r="P4" s="22"/>
      <c r="Q4" s="23"/>
      <c r="R4" s="6"/>
      <c r="W4" s="6"/>
      <c r="X4" s="22"/>
      <c r="Y4" s="23"/>
      <c r="Z4" s="6"/>
      <c r="AE4" s="6"/>
      <c r="AF4" s="22"/>
      <c r="AG4" s="23"/>
      <c r="AH4" s="6"/>
      <c r="AM4" s="6"/>
      <c r="AN4" s="22"/>
      <c r="AO4" s="23"/>
      <c r="AP4" s="6"/>
      <c r="AU4" s="6"/>
      <c r="AV4" s="22"/>
      <c r="AW4" s="23"/>
      <c r="AX4" s="6"/>
      <c r="BC4" s="6"/>
      <c r="BD4" s="22"/>
      <c r="BE4" s="23"/>
      <c r="BF4" s="6"/>
      <c r="BK4" s="6"/>
      <c r="BL4" s="22"/>
      <c r="BM4" s="23"/>
      <c r="BN4" s="6"/>
      <c r="BS4" s="6"/>
      <c r="BT4" s="22"/>
      <c r="BU4" s="23"/>
      <c r="BV4" s="6"/>
      <c r="CA4" s="6"/>
      <c r="CB4" s="22"/>
      <c r="CC4" s="23"/>
      <c r="CD4" s="6"/>
      <c r="CI4" s="6"/>
      <c r="CJ4" s="22"/>
      <c r="CK4" s="23"/>
      <c r="CL4" s="6"/>
      <c r="CQ4" s="6"/>
      <c r="CR4" s="22"/>
      <c r="CS4" s="23"/>
      <c r="CT4" s="6"/>
      <c r="CY4" s="6"/>
      <c r="CZ4" s="22"/>
      <c r="DA4" s="23"/>
      <c r="DB4" s="6"/>
      <c r="DG4" s="6"/>
      <c r="DH4" s="22"/>
      <c r="DI4" s="23"/>
      <c r="DJ4" s="6"/>
      <c r="DO4" s="6"/>
      <c r="DP4" s="22"/>
      <c r="DQ4" s="23"/>
      <c r="DR4" s="6"/>
      <c r="DW4" s="6"/>
      <c r="DX4" s="22"/>
      <c r="DY4" s="23"/>
      <c r="DZ4" s="6"/>
      <c r="EE4" s="6"/>
      <c r="EF4" s="22"/>
      <c r="EG4" s="23"/>
      <c r="EH4" s="6"/>
      <c r="EM4" s="6"/>
      <c r="EN4" s="22"/>
      <c r="EO4" s="23"/>
      <c r="EP4" s="6"/>
      <c r="EU4" s="6"/>
      <c r="EV4" s="22"/>
      <c r="EW4" s="23"/>
      <c r="EX4" s="6"/>
      <c r="FC4" s="6"/>
      <c r="FD4" s="22"/>
      <c r="FE4" s="23"/>
      <c r="FF4" s="6"/>
      <c r="FK4" s="6"/>
      <c r="FL4" s="22"/>
      <c r="FM4" s="23"/>
      <c r="FN4" s="6"/>
      <c r="FS4" s="6"/>
      <c r="FT4" s="22"/>
      <c r="FU4" s="23"/>
      <c r="FV4" s="6"/>
      <c r="GA4" s="6"/>
      <c r="GB4" s="22"/>
      <c r="GC4" s="23"/>
      <c r="GD4" s="6"/>
      <c r="GI4" s="6"/>
      <c r="GJ4" s="22"/>
      <c r="GK4" s="23"/>
      <c r="GL4" s="6"/>
      <c r="GQ4" s="6"/>
      <c r="GR4" s="22"/>
      <c r="GS4" s="23"/>
      <c r="GT4" s="6"/>
      <c r="GY4" s="6"/>
      <c r="GZ4" s="22"/>
      <c r="HA4" s="23"/>
      <c r="HB4" s="6"/>
      <c r="HG4" s="6"/>
      <c r="HH4" s="22"/>
      <c r="HI4" s="23"/>
      <c r="HJ4" s="6"/>
      <c r="HO4" s="6"/>
      <c r="HP4" s="22"/>
      <c r="HQ4" s="23"/>
      <c r="HR4" s="6"/>
      <c r="HW4" s="6"/>
      <c r="HX4" s="22"/>
      <c r="HY4" s="23"/>
      <c r="HZ4" s="6"/>
      <c r="IE4" s="6"/>
      <c r="IF4" s="22"/>
      <c r="IG4" s="23"/>
      <c r="IH4" s="6"/>
      <c r="IM4" s="6"/>
      <c r="IN4" s="22"/>
      <c r="IO4" s="23"/>
      <c r="IP4" s="6"/>
      <c r="IU4" s="6"/>
    </row>
    <row r="5" spans="1:255" s="21" customFormat="1" ht="65.25" customHeight="1">
      <c r="A5" s="15" t="s">
        <v>18</v>
      </c>
      <c r="B5" s="16" t="s">
        <v>19</v>
      </c>
      <c r="C5" s="16" t="s">
        <v>20</v>
      </c>
      <c r="D5" s="24"/>
      <c r="E5" s="16"/>
      <c r="F5" s="15" t="s">
        <v>17</v>
      </c>
      <c r="G5" s="17">
        <v>500</v>
      </c>
      <c r="H5" s="18"/>
      <c r="I5" s="19"/>
      <c r="J5" s="20"/>
      <c r="K5" s="20"/>
      <c r="L5" s="20"/>
      <c r="O5" s="6"/>
      <c r="P5" s="22"/>
      <c r="Q5" s="23"/>
      <c r="R5" s="6"/>
      <c r="W5" s="6"/>
      <c r="X5" s="22"/>
      <c r="Y5" s="23"/>
      <c r="Z5" s="6"/>
      <c r="AE5" s="6"/>
      <c r="AF5" s="22"/>
      <c r="AG5" s="23"/>
      <c r="AH5" s="6"/>
      <c r="AM5" s="6"/>
      <c r="AN5" s="22"/>
      <c r="AO5" s="23"/>
      <c r="AP5" s="6"/>
      <c r="AU5" s="6"/>
      <c r="AV5" s="22"/>
      <c r="AW5" s="23"/>
      <c r="AX5" s="6"/>
      <c r="BC5" s="6"/>
      <c r="BD5" s="22"/>
      <c r="BE5" s="23"/>
      <c r="BF5" s="6"/>
      <c r="BK5" s="6"/>
      <c r="BL5" s="22"/>
      <c r="BM5" s="23"/>
      <c r="BN5" s="6"/>
      <c r="BS5" s="6"/>
      <c r="BT5" s="22"/>
      <c r="BU5" s="23"/>
      <c r="BV5" s="6"/>
      <c r="CA5" s="6"/>
      <c r="CB5" s="22"/>
      <c r="CC5" s="23"/>
      <c r="CD5" s="6"/>
      <c r="CI5" s="6"/>
      <c r="CJ5" s="22"/>
      <c r="CK5" s="23"/>
      <c r="CL5" s="6"/>
      <c r="CQ5" s="6"/>
      <c r="CR5" s="22"/>
      <c r="CS5" s="23"/>
      <c r="CT5" s="6"/>
      <c r="CY5" s="6"/>
      <c r="CZ5" s="22"/>
      <c r="DA5" s="23"/>
      <c r="DB5" s="6"/>
      <c r="DG5" s="6"/>
      <c r="DH5" s="22"/>
      <c r="DI5" s="23"/>
      <c r="DJ5" s="6"/>
      <c r="DO5" s="6"/>
      <c r="DP5" s="22"/>
      <c r="DQ5" s="23"/>
      <c r="DR5" s="6"/>
      <c r="DW5" s="6"/>
      <c r="DX5" s="22"/>
      <c r="DY5" s="23"/>
      <c r="DZ5" s="6"/>
      <c r="EE5" s="6"/>
      <c r="EF5" s="22"/>
      <c r="EG5" s="23"/>
      <c r="EH5" s="6"/>
      <c r="EM5" s="6"/>
      <c r="EN5" s="22"/>
      <c r="EO5" s="23"/>
      <c r="EP5" s="6"/>
      <c r="EU5" s="6"/>
      <c r="EV5" s="22"/>
      <c r="EW5" s="23"/>
      <c r="EX5" s="6"/>
      <c r="FC5" s="6"/>
      <c r="FD5" s="22"/>
      <c r="FE5" s="23"/>
      <c r="FF5" s="6"/>
      <c r="FK5" s="6"/>
      <c r="FL5" s="22"/>
      <c r="FM5" s="23"/>
      <c r="FN5" s="6"/>
      <c r="FS5" s="6"/>
      <c r="FT5" s="22"/>
      <c r="FU5" s="23"/>
      <c r="FV5" s="6"/>
      <c r="GA5" s="6"/>
      <c r="GB5" s="22"/>
      <c r="GC5" s="23"/>
      <c r="GD5" s="6"/>
      <c r="GI5" s="6"/>
      <c r="GJ5" s="22"/>
      <c r="GK5" s="23"/>
      <c r="GL5" s="6"/>
      <c r="GQ5" s="6"/>
      <c r="GR5" s="22"/>
      <c r="GS5" s="23"/>
      <c r="GT5" s="6"/>
      <c r="GY5" s="6"/>
      <c r="GZ5" s="22"/>
      <c r="HA5" s="23"/>
      <c r="HB5" s="6"/>
      <c r="HG5" s="6"/>
      <c r="HH5" s="22"/>
      <c r="HI5" s="23"/>
      <c r="HJ5" s="6"/>
      <c r="HO5" s="6"/>
      <c r="HP5" s="22"/>
      <c r="HQ5" s="23"/>
      <c r="HR5" s="6"/>
      <c r="HW5" s="6"/>
      <c r="HX5" s="22"/>
      <c r="HY5" s="23"/>
      <c r="HZ5" s="6"/>
      <c r="IE5" s="6"/>
      <c r="IF5" s="22"/>
      <c r="IG5" s="23"/>
      <c r="IH5" s="6"/>
      <c r="IM5" s="6"/>
      <c r="IN5" s="22"/>
      <c r="IO5" s="23"/>
      <c r="IP5" s="6"/>
      <c r="IU5" s="6"/>
    </row>
    <row r="6" spans="1:255" s="21" customFormat="1" ht="178.5" customHeight="1">
      <c r="A6" s="15" t="s">
        <v>21</v>
      </c>
      <c r="B6" s="16" t="s">
        <v>22</v>
      </c>
      <c r="C6" s="16" t="s">
        <v>241</v>
      </c>
      <c r="D6" s="24"/>
      <c r="E6" s="16"/>
      <c r="F6" s="15" t="s">
        <v>17</v>
      </c>
      <c r="G6" s="17">
        <v>300</v>
      </c>
      <c r="H6" s="18"/>
      <c r="I6" s="19"/>
      <c r="J6" s="20"/>
      <c r="K6" s="20"/>
      <c r="L6" s="20"/>
      <c r="O6" s="6"/>
      <c r="P6" s="22"/>
      <c r="Q6" s="23"/>
      <c r="R6" s="6"/>
      <c r="W6" s="6"/>
      <c r="X6" s="22"/>
      <c r="Y6" s="23"/>
      <c r="Z6" s="6"/>
      <c r="AE6" s="6"/>
      <c r="AF6" s="22"/>
      <c r="AG6" s="23"/>
      <c r="AH6" s="6"/>
      <c r="AM6" s="6"/>
      <c r="AN6" s="22"/>
      <c r="AO6" s="23"/>
      <c r="AP6" s="6"/>
      <c r="AU6" s="6"/>
      <c r="AV6" s="22"/>
      <c r="AW6" s="23"/>
      <c r="AX6" s="6"/>
      <c r="BC6" s="6"/>
      <c r="BD6" s="22"/>
      <c r="BE6" s="23"/>
      <c r="BF6" s="6"/>
      <c r="BK6" s="6"/>
      <c r="BL6" s="22"/>
      <c r="BM6" s="23"/>
      <c r="BN6" s="6"/>
      <c r="BS6" s="6"/>
      <c r="BT6" s="22"/>
      <c r="BU6" s="23"/>
      <c r="BV6" s="6"/>
      <c r="CA6" s="6"/>
      <c r="CB6" s="22"/>
      <c r="CC6" s="23"/>
      <c r="CD6" s="6"/>
      <c r="CI6" s="6"/>
      <c r="CJ6" s="22"/>
      <c r="CK6" s="23"/>
      <c r="CL6" s="6"/>
      <c r="CQ6" s="6"/>
      <c r="CR6" s="22"/>
      <c r="CS6" s="23"/>
      <c r="CT6" s="6"/>
      <c r="CY6" s="6"/>
      <c r="CZ6" s="22"/>
      <c r="DA6" s="23"/>
      <c r="DB6" s="6"/>
      <c r="DG6" s="6"/>
      <c r="DH6" s="22"/>
      <c r="DI6" s="23"/>
      <c r="DJ6" s="6"/>
      <c r="DO6" s="6"/>
      <c r="DP6" s="22"/>
      <c r="DQ6" s="23"/>
      <c r="DR6" s="6"/>
      <c r="DW6" s="6"/>
      <c r="DX6" s="22"/>
      <c r="DY6" s="23"/>
      <c r="DZ6" s="6"/>
      <c r="EE6" s="6"/>
      <c r="EF6" s="22"/>
      <c r="EG6" s="23"/>
      <c r="EH6" s="6"/>
      <c r="EM6" s="6"/>
      <c r="EN6" s="22"/>
      <c r="EO6" s="23"/>
      <c r="EP6" s="6"/>
      <c r="EU6" s="6"/>
      <c r="EV6" s="22"/>
      <c r="EW6" s="23"/>
      <c r="EX6" s="6"/>
      <c r="FC6" s="6"/>
      <c r="FD6" s="22"/>
      <c r="FE6" s="23"/>
      <c r="FF6" s="6"/>
      <c r="FK6" s="6"/>
      <c r="FL6" s="22"/>
      <c r="FM6" s="23"/>
      <c r="FN6" s="6"/>
      <c r="FS6" s="6"/>
      <c r="FT6" s="22"/>
      <c r="FU6" s="23"/>
      <c r="FV6" s="6"/>
      <c r="GA6" s="6"/>
      <c r="GB6" s="22"/>
      <c r="GC6" s="23"/>
      <c r="GD6" s="6"/>
      <c r="GI6" s="6"/>
      <c r="GJ6" s="22"/>
      <c r="GK6" s="23"/>
      <c r="GL6" s="6"/>
      <c r="GQ6" s="6"/>
      <c r="GR6" s="22"/>
      <c r="GS6" s="23"/>
      <c r="GT6" s="6"/>
      <c r="GY6" s="6"/>
      <c r="GZ6" s="22"/>
      <c r="HA6" s="23"/>
      <c r="HB6" s="6"/>
      <c r="HG6" s="6"/>
      <c r="HH6" s="22"/>
      <c r="HI6" s="23"/>
      <c r="HJ6" s="6"/>
      <c r="HO6" s="6"/>
      <c r="HP6" s="22"/>
      <c r="HQ6" s="23"/>
      <c r="HR6" s="6"/>
      <c r="HW6" s="6"/>
      <c r="HX6" s="22"/>
      <c r="HY6" s="23"/>
      <c r="HZ6" s="6"/>
      <c r="IE6" s="6"/>
      <c r="IF6" s="22"/>
      <c r="IG6" s="23"/>
      <c r="IH6" s="6"/>
      <c r="IM6" s="6"/>
      <c r="IN6" s="22"/>
      <c r="IO6" s="23"/>
      <c r="IP6" s="6"/>
      <c r="IU6" s="6"/>
    </row>
    <row r="7" spans="1:12" ht="24" customHeight="1">
      <c r="A7" s="15" t="s">
        <v>23</v>
      </c>
      <c r="B7" s="25" t="s">
        <v>24</v>
      </c>
      <c r="C7" s="25" t="s">
        <v>25</v>
      </c>
      <c r="D7" s="15"/>
      <c r="E7" s="15">
        <v>100</v>
      </c>
      <c r="F7" s="15" t="s">
        <v>26</v>
      </c>
      <c r="G7" s="17">
        <v>300</v>
      </c>
      <c r="H7" s="18"/>
      <c r="I7" s="19"/>
      <c r="J7" s="20"/>
      <c r="K7" s="20"/>
      <c r="L7" s="20"/>
    </row>
    <row r="8" spans="1:12" ht="27.75" customHeight="1">
      <c r="A8" s="15" t="s">
        <v>27</v>
      </c>
      <c r="B8" s="25" t="s">
        <v>28</v>
      </c>
      <c r="C8" s="25" t="s">
        <v>29</v>
      </c>
      <c r="D8" s="15"/>
      <c r="E8" s="15">
        <v>100</v>
      </c>
      <c r="F8" s="15" t="s">
        <v>26</v>
      </c>
      <c r="G8" s="17">
        <v>100</v>
      </c>
      <c r="H8" s="18"/>
      <c r="I8" s="19"/>
      <c r="J8" s="20"/>
      <c r="K8" s="20"/>
      <c r="L8" s="20"/>
    </row>
    <row r="9" spans="1:255" s="27" customFormat="1" ht="30.75" customHeight="1">
      <c r="A9" s="15" t="s">
        <v>30</v>
      </c>
      <c r="B9" s="16" t="s">
        <v>31</v>
      </c>
      <c r="C9" s="16" t="s">
        <v>32</v>
      </c>
      <c r="D9" s="26"/>
      <c r="E9" s="15"/>
      <c r="F9" s="15" t="s">
        <v>17</v>
      </c>
      <c r="G9" s="17">
        <v>600</v>
      </c>
      <c r="H9" s="18"/>
      <c r="I9" s="19"/>
      <c r="J9" s="20"/>
      <c r="K9" s="20"/>
      <c r="L9" s="20"/>
      <c r="N9" s="5"/>
      <c r="O9" s="28"/>
      <c r="P9" s="29"/>
      <c r="Q9" s="5"/>
      <c r="V9" s="5"/>
      <c r="W9" s="28"/>
      <c r="X9" s="29"/>
      <c r="Y9" s="5"/>
      <c r="AD9" s="5"/>
      <c r="AE9" s="28"/>
      <c r="AF9" s="29"/>
      <c r="AG9" s="5"/>
      <c r="AL9" s="5"/>
      <c r="AM9" s="28"/>
      <c r="AN9" s="29"/>
      <c r="AO9" s="5"/>
      <c r="AT9" s="5"/>
      <c r="AU9" s="28"/>
      <c r="AV9" s="29"/>
      <c r="AW9" s="5"/>
      <c r="BB9" s="5"/>
      <c r="BC9" s="28"/>
      <c r="BD9" s="29"/>
      <c r="BE9" s="5"/>
      <c r="BJ9" s="5"/>
      <c r="BK9" s="28"/>
      <c r="BL9" s="29"/>
      <c r="BM9" s="5"/>
      <c r="BR9" s="5"/>
      <c r="BS9" s="28"/>
      <c r="BT9" s="29"/>
      <c r="BU9" s="5"/>
      <c r="BZ9" s="5"/>
      <c r="CA9" s="28"/>
      <c r="CB9" s="29"/>
      <c r="CC9" s="5"/>
      <c r="CH9" s="5"/>
      <c r="CI9" s="28"/>
      <c r="CJ9" s="29"/>
      <c r="CK9" s="5"/>
      <c r="CP9" s="5"/>
      <c r="CQ9" s="28"/>
      <c r="CR9" s="29"/>
      <c r="CS9" s="5"/>
      <c r="CX9" s="5"/>
      <c r="CY9" s="28"/>
      <c r="CZ9" s="29"/>
      <c r="DA9" s="5"/>
      <c r="DF9" s="5"/>
      <c r="DG9" s="28"/>
      <c r="DH9" s="29"/>
      <c r="DI9" s="5"/>
      <c r="DN9" s="5"/>
      <c r="DO9" s="28"/>
      <c r="DP9" s="29"/>
      <c r="DQ9" s="5"/>
      <c r="DV9" s="5"/>
      <c r="DW9" s="28"/>
      <c r="DX9" s="29"/>
      <c r="DY9" s="5"/>
      <c r="ED9" s="5"/>
      <c r="EE9" s="28"/>
      <c r="EF9" s="29"/>
      <c r="EG9" s="5"/>
      <c r="EL9" s="5"/>
      <c r="EM9" s="28"/>
      <c r="EN9" s="29"/>
      <c r="EO9" s="5"/>
      <c r="ET9" s="5"/>
      <c r="EU9" s="28"/>
      <c r="EV9" s="29"/>
      <c r="EW9" s="5"/>
      <c r="FB9" s="5"/>
      <c r="FC9" s="28"/>
      <c r="FD9" s="29"/>
      <c r="FE9" s="5"/>
      <c r="FJ9" s="5"/>
      <c r="FK9" s="28"/>
      <c r="FL9" s="29"/>
      <c r="FM9" s="5"/>
      <c r="FR9" s="5"/>
      <c r="FS9" s="28"/>
      <c r="FT9" s="29"/>
      <c r="FU9" s="5"/>
      <c r="FZ9" s="5"/>
      <c r="GA9" s="28"/>
      <c r="GB9" s="29"/>
      <c r="GC9" s="5"/>
      <c r="GH9" s="5"/>
      <c r="GI9" s="28"/>
      <c r="GJ9" s="29"/>
      <c r="GK9" s="5"/>
      <c r="GP9" s="5"/>
      <c r="GQ9" s="28"/>
      <c r="GR9" s="29"/>
      <c r="GS9" s="5"/>
      <c r="GX9" s="5"/>
      <c r="GY9" s="28"/>
      <c r="GZ9" s="29"/>
      <c r="HA9" s="5"/>
      <c r="HF9" s="5"/>
      <c r="HG9" s="28"/>
      <c r="HH9" s="29"/>
      <c r="HI9" s="5"/>
      <c r="HN9" s="5"/>
      <c r="HO9" s="28"/>
      <c r="HP9" s="29"/>
      <c r="HQ9" s="5"/>
      <c r="HV9" s="5"/>
      <c r="HW9" s="28"/>
      <c r="HX9" s="29"/>
      <c r="HY9" s="5"/>
      <c r="ID9" s="5"/>
      <c r="IE9" s="28"/>
      <c r="IF9" s="29"/>
      <c r="IG9" s="5"/>
      <c r="IL9" s="5"/>
      <c r="IM9" s="28"/>
      <c r="IN9" s="29"/>
      <c r="IO9" s="5"/>
      <c r="IT9" s="5"/>
      <c r="IU9" s="28"/>
    </row>
    <row r="10" spans="1:12" ht="24" customHeight="1">
      <c r="A10" s="15" t="s">
        <v>33</v>
      </c>
      <c r="B10" s="16" t="s">
        <v>34</v>
      </c>
      <c r="C10" s="16" t="s">
        <v>35</v>
      </c>
      <c r="D10" s="16"/>
      <c r="E10" s="16"/>
      <c r="F10" s="15" t="s">
        <v>17</v>
      </c>
      <c r="G10" s="17">
        <v>3600</v>
      </c>
      <c r="H10" s="18"/>
      <c r="I10" s="19"/>
      <c r="J10" s="20"/>
      <c r="K10" s="20"/>
      <c r="L10" s="20"/>
    </row>
    <row r="11" spans="1:12" ht="57" customHeight="1">
      <c r="A11" s="15" t="s">
        <v>36</v>
      </c>
      <c r="B11" s="30" t="s">
        <v>37</v>
      </c>
      <c r="C11" s="30" t="s">
        <v>38</v>
      </c>
      <c r="D11" s="16"/>
      <c r="E11" s="16"/>
      <c r="F11" s="15" t="s">
        <v>17</v>
      </c>
      <c r="G11" s="17">
        <v>4500</v>
      </c>
      <c r="H11" s="18"/>
      <c r="I11" s="19"/>
      <c r="J11" s="20"/>
      <c r="K11" s="20"/>
      <c r="L11" s="20"/>
    </row>
    <row r="12" spans="1:12" ht="226.5" customHeight="1">
      <c r="A12" s="15" t="s">
        <v>39</v>
      </c>
      <c r="B12" s="140" t="s">
        <v>40</v>
      </c>
      <c r="C12" s="34" t="s">
        <v>41</v>
      </c>
      <c r="D12" s="26"/>
      <c r="E12" s="26"/>
      <c r="F12" s="26" t="s">
        <v>17</v>
      </c>
      <c r="G12" s="141">
        <v>200</v>
      </c>
      <c r="H12" s="18"/>
      <c r="I12" s="19"/>
      <c r="J12" s="20"/>
      <c r="K12" s="20"/>
      <c r="L12" s="20"/>
    </row>
    <row r="13" spans="1:12" ht="170.25" customHeight="1">
      <c r="A13" s="15" t="s">
        <v>42</v>
      </c>
      <c r="B13" s="31" t="s">
        <v>43</v>
      </c>
      <c r="C13" s="30" t="s">
        <v>44</v>
      </c>
      <c r="D13" s="15"/>
      <c r="E13" s="26"/>
      <c r="F13" s="26" t="s">
        <v>17</v>
      </c>
      <c r="G13" s="17">
        <v>50</v>
      </c>
      <c r="H13" s="18"/>
      <c r="I13" s="19"/>
      <c r="J13" s="20"/>
      <c r="K13" s="20"/>
      <c r="L13" s="20"/>
    </row>
    <row r="14" spans="1:12" ht="56.25" customHeight="1">
      <c r="A14" s="15" t="s">
        <v>45</v>
      </c>
      <c r="B14" s="30" t="s">
        <v>46</v>
      </c>
      <c r="C14" s="30" t="s">
        <v>47</v>
      </c>
      <c r="D14" s="16"/>
      <c r="E14" s="16"/>
      <c r="F14" s="15" t="s">
        <v>17</v>
      </c>
      <c r="G14" s="17">
        <v>3000</v>
      </c>
      <c r="H14" s="18"/>
      <c r="I14" s="19"/>
      <c r="J14" s="20"/>
      <c r="K14" s="20"/>
      <c r="L14" s="20"/>
    </row>
    <row r="15" spans="1:12" ht="162" customHeight="1">
      <c r="A15" s="15" t="s">
        <v>48</v>
      </c>
      <c r="B15" s="16" t="s">
        <v>49</v>
      </c>
      <c r="C15" s="30" t="s">
        <v>50</v>
      </c>
      <c r="D15" s="16"/>
      <c r="E15" s="16"/>
      <c r="F15" s="15" t="s">
        <v>17</v>
      </c>
      <c r="G15" s="17">
        <v>1200</v>
      </c>
      <c r="H15" s="18"/>
      <c r="I15" s="19"/>
      <c r="J15" s="20"/>
      <c r="K15" s="20"/>
      <c r="L15" s="20"/>
    </row>
    <row r="16" spans="1:12" ht="84" customHeight="1">
      <c r="A16" s="15" t="s">
        <v>51</v>
      </c>
      <c r="B16" s="30" t="s">
        <v>52</v>
      </c>
      <c r="C16" s="32" t="s">
        <v>53</v>
      </c>
      <c r="D16" s="16"/>
      <c r="E16" s="16"/>
      <c r="F16" s="15" t="s">
        <v>17</v>
      </c>
      <c r="G16" s="17">
        <v>5000</v>
      </c>
      <c r="H16" s="18"/>
      <c r="I16" s="19"/>
      <c r="J16" s="20"/>
      <c r="K16" s="20"/>
      <c r="L16" s="20"/>
    </row>
    <row r="17" spans="1:12" ht="24" customHeight="1">
      <c r="A17" s="15" t="s">
        <v>54</v>
      </c>
      <c r="B17" s="16" t="s">
        <v>55</v>
      </c>
      <c r="C17" s="16" t="s">
        <v>56</v>
      </c>
      <c r="D17" s="16"/>
      <c r="E17" s="16"/>
      <c r="F17" s="15" t="s">
        <v>17</v>
      </c>
      <c r="G17" s="17">
        <v>300</v>
      </c>
      <c r="H17" s="18"/>
      <c r="I17" s="19"/>
      <c r="J17" s="20"/>
      <c r="K17" s="20"/>
      <c r="L17" s="20"/>
    </row>
    <row r="18" spans="1:12" ht="232.5" customHeight="1">
      <c r="A18" s="15" t="s">
        <v>57</v>
      </c>
      <c r="B18" s="30" t="s">
        <v>58</v>
      </c>
      <c r="C18" s="31" t="s">
        <v>59</v>
      </c>
      <c r="D18" s="16"/>
      <c r="E18" s="16"/>
      <c r="F18" s="15" t="s">
        <v>17</v>
      </c>
      <c r="G18" s="17">
        <v>200</v>
      </c>
      <c r="H18" s="18"/>
      <c r="I18" s="19"/>
      <c r="J18" s="20"/>
      <c r="K18" s="20"/>
      <c r="L18" s="20"/>
    </row>
    <row r="19" spans="1:12" ht="409.5" customHeight="1">
      <c r="A19" s="15" t="s">
        <v>60</v>
      </c>
      <c r="B19" s="30" t="s">
        <v>61</v>
      </c>
      <c r="C19" s="33" t="s">
        <v>228</v>
      </c>
      <c r="D19" s="16"/>
      <c r="E19" s="16"/>
      <c r="F19" s="15" t="s">
        <v>17</v>
      </c>
      <c r="G19" s="17">
        <v>60</v>
      </c>
      <c r="H19" s="18"/>
      <c r="I19" s="19"/>
      <c r="J19" s="20"/>
      <c r="K19" s="20"/>
      <c r="L19" s="20"/>
    </row>
    <row r="20" spans="1:12" ht="22.5" customHeight="1">
      <c r="A20" s="15" t="s">
        <v>62</v>
      </c>
      <c r="B20" s="34" t="s">
        <v>63</v>
      </c>
      <c r="C20" s="34" t="s">
        <v>64</v>
      </c>
      <c r="D20" s="15"/>
      <c r="E20" s="15"/>
      <c r="F20" s="15" t="s">
        <v>17</v>
      </c>
      <c r="G20" s="17">
        <v>5000</v>
      </c>
      <c r="H20" s="18"/>
      <c r="I20" s="19"/>
      <c r="J20" s="20"/>
      <c r="K20" s="20"/>
      <c r="L20" s="20"/>
    </row>
    <row r="21" spans="1:12" ht="215.25" customHeight="1">
      <c r="A21" s="15" t="s">
        <v>65</v>
      </c>
      <c r="B21" s="30" t="s">
        <v>66</v>
      </c>
      <c r="C21" s="30" t="s">
        <v>67</v>
      </c>
      <c r="D21" s="30"/>
      <c r="E21" s="30"/>
      <c r="F21" s="30" t="s">
        <v>17</v>
      </c>
      <c r="G21" s="141">
        <v>220</v>
      </c>
      <c r="H21" s="142"/>
      <c r="I21" s="133"/>
      <c r="J21" s="20"/>
      <c r="K21" s="20"/>
      <c r="L21" s="20"/>
    </row>
    <row r="22" spans="1:12" ht="278.25" customHeight="1">
      <c r="A22" s="15" t="s">
        <v>68</v>
      </c>
      <c r="B22" s="34" t="s">
        <v>69</v>
      </c>
      <c r="C22" s="140" t="s">
        <v>70</v>
      </c>
      <c r="D22" s="15"/>
      <c r="E22" s="15"/>
      <c r="F22" s="15" t="s">
        <v>17</v>
      </c>
      <c r="G22" s="17">
        <v>104</v>
      </c>
      <c r="H22" s="18"/>
      <c r="I22" s="19"/>
      <c r="J22" s="20"/>
      <c r="K22" s="20"/>
      <c r="L22" s="20"/>
    </row>
    <row r="23" spans="1:12" ht="144.75" customHeight="1">
      <c r="A23" s="15" t="s">
        <v>71</v>
      </c>
      <c r="B23" s="30" t="s">
        <v>72</v>
      </c>
      <c r="C23" s="30" t="s">
        <v>73</v>
      </c>
      <c r="D23" s="16"/>
      <c r="E23" s="16"/>
      <c r="F23" s="15" t="s">
        <v>17</v>
      </c>
      <c r="G23" s="17">
        <v>3000</v>
      </c>
      <c r="H23" s="18"/>
      <c r="I23" s="19"/>
      <c r="J23" s="20"/>
      <c r="K23" s="20"/>
      <c r="L23" s="20"/>
    </row>
    <row r="24" spans="1:12" ht="21" customHeight="1">
      <c r="A24" s="5"/>
      <c r="B24" s="35"/>
      <c r="C24" s="35"/>
      <c r="D24" s="27"/>
      <c r="E24" s="27"/>
      <c r="F24" s="5"/>
      <c r="G24" s="28"/>
      <c r="H24" s="36"/>
      <c r="I24" s="37"/>
      <c r="J24" s="38" t="s">
        <v>74</v>
      </c>
      <c r="K24" s="39"/>
      <c r="L24" s="39"/>
    </row>
    <row r="25" spans="1:12" ht="25.5" customHeight="1">
      <c r="A25" s="170" t="s">
        <v>75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  <row r="26" spans="1:12" ht="22.5" customHeight="1">
      <c r="A26" s="170" t="s">
        <v>76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</row>
    <row r="27" ht="134.2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 selectLockedCells="1" selectUnlockedCells="1"/>
  <mergeCells count="3">
    <mergeCell ref="A1:L1"/>
    <mergeCell ref="A25:L25"/>
    <mergeCell ref="A26:L26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600" verticalDpi="600" orientation="landscape" paperSize="9" r:id="rId1"/>
  <headerFooter alignWithMargins="0">
    <oddHeader>&amp;C&amp;"Tahoma,Normalny"&amp;6&amp;A</oddHeader>
    <oddFooter>&amp;C&amp;"Tahoma,Normalny"&amp;6Page &amp;P</oddFooter>
  </headerFooter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Q4" sqref="Q4"/>
    </sheetView>
  </sheetViews>
  <sheetFormatPr defaultColWidth="9.140625" defaultRowHeight="12.75"/>
  <cols>
    <col min="1" max="1" width="5.421875" style="1" customWidth="1"/>
    <col min="2" max="2" width="59.140625" style="1" customWidth="1"/>
    <col min="3" max="3" width="11.140625" style="1" customWidth="1"/>
    <col min="4" max="4" width="8.8515625" style="1" customWidth="1"/>
    <col min="5" max="5" width="8.8515625" style="50" customWidth="1"/>
    <col min="6" max="6" width="8.8515625" style="57" customWidth="1"/>
    <col min="7" max="7" width="8.8515625" style="50" customWidth="1"/>
    <col min="8" max="10" width="8.8515625" style="57" customWidth="1"/>
    <col min="11" max="16384" width="9.140625" style="1" customWidth="1"/>
  </cols>
  <sheetData>
    <row r="1" spans="1:12" ht="10.5">
      <c r="A1" s="100" t="s">
        <v>0</v>
      </c>
      <c r="B1" s="100"/>
      <c r="C1" s="100"/>
      <c r="D1" s="100"/>
      <c r="E1" s="93"/>
      <c r="F1" s="51"/>
      <c r="G1" s="93"/>
      <c r="H1" s="51"/>
      <c r="I1" s="51"/>
      <c r="J1" s="51"/>
      <c r="K1" s="100"/>
      <c r="L1" s="100"/>
    </row>
    <row r="2" ht="10.5">
      <c r="B2" s="1" t="s">
        <v>213</v>
      </c>
    </row>
    <row r="3" spans="1:10" s="96" customFormat="1" ht="39.75" customHeight="1">
      <c r="A3" s="101" t="s">
        <v>205</v>
      </c>
      <c r="B3" s="102" t="s">
        <v>3</v>
      </c>
      <c r="C3" s="103" t="s">
        <v>5</v>
      </c>
      <c r="D3" s="102" t="s">
        <v>191</v>
      </c>
      <c r="E3" s="104" t="s">
        <v>206</v>
      </c>
      <c r="F3" s="105" t="s">
        <v>9</v>
      </c>
      <c r="G3" s="104" t="s">
        <v>207</v>
      </c>
      <c r="H3" s="105" t="s">
        <v>214</v>
      </c>
      <c r="I3" s="105" t="s">
        <v>209</v>
      </c>
      <c r="J3" s="106" t="s">
        <v>215</v>
      </c>
    </row>
    <row r="4" spans="1:10" ht="273.75" customHeight="1">
      <c r="A4" s="145">
        <v>1</v>
      </c>
      <c r="B4" s="117" t="s">
        <v>216</v>
      </c>
      <c r="C4" s="26"/>
      <c r="D4" s="26" t="s">
        <v>217</v>
      </c>
      <c r="E4" s="118">
        <v>200</v>
      </c>
      <c r="F4" s="80"/>
      <c r="G4" s="45"/>
      <c r="H4" s="46"/>
      <c r="I4" s="46"/>
      <c r="J4" s="146"/>
    </row>
    <row r="5" spans="1:10" ht="237" customHeight="1">
      <c r="A5" s="145">
        <v>2</v>
      </c>
      <c r="B5" s="117" t="s">
        <v>218</v>
      </c>
      <c r="C5" s="26"/>
      <c r="D5" s="30" t="s">
        <v>219</v>
      </c>
      <c r="E5" s="118">
        <v>1000</v>
      </c>
      <c r="F5" s="80"/>
      <c r="G5" s="45"/>
      <c r="H5" s="46"/>
      <c r="I5" s="46"/>
      <c r="J5" s="146"/>
    </row>
    <row r="6" spans="1:10" ht="10.5">
      <c r="A6" s="147"/>
      <c r="B6" s="148"/>
      <c r="C6" s="149"/>
      <c r="D6" s="148"/>
      <c r="E6" s="150"/>
      <c r="F6" s="151"/>
      <c r="G6" s="152"/>
      <c r="H6" s="153" t="s">
        <v>74</v>
      </c>
      <c r="I6" s="154"/>
      <c r="J6" s="155"/>
    </row>
    <row r="8" spans="1:10" ht="26.25" customHeight="1">
      <c r="A8" s="173" t="s">
        <v>203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26.25" customHeight="1">
      <c r="A9" s="173" t="s">
        <v>129</v>
      </c>
      <c r="B9" s="173"/>
      <c r="C9" s="173"/>
      <c r="D9" s="173"/>
      <c r="E9" s="173"/>
      <c r="F9" s="173"/>
      <c r="G9" s="173"/>
      <c r="H9" s="173"/>
      <c r="I9" s="173"/>
      <c r="J9" s="173"/>
    </row>
  </sheetData>
  <sheetProtection selectLockedCells="1" selectUnlockedCells="1"/>
  <mergeCells count="2">
    <mergeCell ref="A8:J8"/>
    <mergeCell ref="A9:J9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4.57421875" style="1" customWidth="1"/>
    <col min="2" max="2" width="43.57421875" style="1" customWidth="1"/>
    <col min="3" max="3" width="12.57421875" style="1" customWidth="1"/>
    <col min="4" max="4" width="10.8515625" style="1" customWidth="1"/>
    <col min="5" max="5" width="10.8515625" style="50" customWidth="1"/>
    <col min="6" max="6" width="10.8515625" style="57" customWidth="1"/>
    <col min="7" max="7" width="10.8515625" style="50" customWidth="1"/>
    <col min="8" max="10" width="10.8515625" style="57" customWidth="1"/>
    <col min="11" max="16384" width="9.140625" style="1" customWidth="1"/>
  </cols>
  <sheetData>
    <row r="1" spans="1:12" ht="10.5">
      <c r="A1" s="100" t="s">
        <v>0</v>
      </c>
      <c r="B1" s="100"/>
      <c r="C1" s="100"/>
      <c r="D1" s="100"/>
      <c r="E1" s="93"/>
      <c r="F1" s="51"/>
      <c r="G1" s="93"/>
      <c r="H1" s="51"/>
      <c r="I1" s="51"/>
      <c r="J1" s="51"/>
      <c r="K1" s="100"/>
      <c r="L1" s="100"/>
    </row>
    <row r="2" ht="10.5">
      <c r="B2" s="1" t="s">
        <v>204</v>
      </c>
    </row>
    <row r="3" spans="1:10" s="96" customFormat="1" ht="39.75" customHeight="1">
      <c r="A3" s="101" t="s">
        <v>205</v>
      </c>
      <c r="B3" s="102" t="s">
        <v>3</v>
      </c>
      <c r="C3" s="103" t="s">
        <v>5</v>
      </c>
      <c r="D3" s="102" t="s">
        <v>191</v>
      </c>
      <c r="E3" s="104" t="s">
        <v>206</v>
      </c>
      <c r="F3" s="105" t="s">
        <v>9</v>
      </c>
      <c r="G3" s="104" t="s">
        <v>207</v>
      </c>
      <c r="H3" s="105" t="s">
        <v>208</v>
      </c>
      <c r="I3" s="105" t="s">
        <v>209</v>
      </c>
      <c r="J3" s="106" t="s">
        <v>210</v>
      </c>
    </row>
    <row r="4" spans="1:10" ht="247.5" customHeight="1">
      <c r="A4" s="107">
        <v>1</v>
      </c>
      <c r="B4" s="108" t="s">
        <v>211</v>
      </c>
      <c r="C4" s="109"/>
      <c r="D4" s="109" t="s">
        <v>212</v>
      </c>
      <c r="E4" s="110">
        <v>150</v>
      </c>
      <c r="F4" s="111"/>
      <c r="G4" s="112"/>
      <c r="H4" s="113"/>
      <c r="I4" s="114"/>
      <c r="J4" s="115"/>
    </row>
    <row r="5" spans="8:10" ht="10.5">
      <c r="H5" s="51" t="s">
        <v>74</v>
      </c>
      <c r="I5" s="116"/>
      <c r="J5" s="116"/>
    </row>
    <row r="7" spans="1:10" ht="21.75" customHeight="1">
      <c r="A7" s="173" t="s">
        <v>203</v>
      </c>
      <c r="B7" s="173"/>
      <c r="C7" s="173"/>
      <c r="D7" s="173"/>
      <c r="E7" s="173"/>
      <c r="F7" s="173"/>
      <c r="G7" s="173"/>
      <c r="H7" s="173"/>
      <c r="I7" s="173"/>
      <c r="J7" s="173"/>
    </row>
    <row r="8" spans="1:10" ht="21.75" customHeight="1">
      <c r="A8" s="173" t="s">
        <v>129</v>
      </c>
      <c r="B8" s="173"/>
      <c r="C8" s="173"/>
      <c r="D8" s="173"/>
      <c r="E8" s="173"/>
      <c r="F8" s="173"/>
      <c r="G8" s="173"/>
      <c r="H8" s="173"/>
      <c r="I8" s="173"/>
      <c r="J8" s="173"/>
    </row>
  </sheetData>
  <sheetProtection selectLockedCells="1" selectUnlockedCells="1"/>
  <mergeCells count="2">
    <mergeCell ref="A7:J7"/>
    <mergeCell ref="A8:J8"/>
  </mergeCells>
  <printOptions/>
  <pageMargins left="0.2362204724409449" right="0.2362204724409449" top="0.5511811023622047" bottom="0.5511811023622047" header="0.1968503937007874" footer="0.1968503937007874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ySplit="3" topLeftCell="A4" activePane="bottomLeft" state="frozen"/>
      <selection pane="topLeft" activeCell="AG11" sqref="AG11"/>
      <selection pane="bottomLeft" activeCell="P8" sqref="P8"/>
    </sheetView>
  </sheetViews>
  <sheetFormatPr defaultColWidth="9.28125" defaultRowHeight="12.75"/>
  <cols>
    <col min="1" max="1" width="2.8515625" style="123" customWidth="1"/>
    <col min="2" max="2" width="16.8515625" style="123" customWidth="1"/>
    <col min="3" max="3" width="63.28125" style="125" customWidth="1"/>
    <col min="4" max="4" width="12.28125" style="123" customWidth="1"/>
    <col min="5" max="5" width="8.00390625" style="123" customWidth="1"/>
    <col min="6" max="6" width="6.140625" style="123" customWidth="1"/>
    <col min="7" max="7" width="6.421875" style="123" customWidth="1"/>
    <col min="8" max="8" width="5.28125" style="123" customWidth="1"/>
    <col min="9" max="9" width="6.00390625" style="125" customWidth="1"/>
    <col min="10" max="10" width="5.7109375" style="125" customWidth="1"/>
    <col min="11" max="11" width="6.7109375" style="123" customWidth="1"/>
    <col min="12" max="12" width="6.57421875" style="123" customWidth="1"/>
    <col min="13" max="16384" width="9.28125" style="123" customWidth="1"/>
  </cols>
  <sheetData>
    <row r="1" spans="1:11" ht="11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1.25">
      <c r="A2" s="1"/>
      <c r="B2" s="1" t="s">
        <v>238</v>
      </c>
      <c r="C2" s="1"/>
      <c r="D2" s="1"/>
      <c r="E2" s="1"/>
      <c r="F2" s="1"/>
      <c r="G2" s="1"/>
      <c r="H2" s="1"/>
      <c r="I2" s="1"/>
      <c r="J2" s="1"/>
      <c r="K2" s="1"/>
    </row>
    <row r="3" spans="1:12" s="124" customFormat="1" ht="66.75" customHeight="1">
      <c r="A3" s="156" t="s">
        <v>2</v>
      </c>
      <c r="B3" s="157" t="s">
        <v>3</v>
      </c>
      <c r="C3" s="158" t="s">
        <v>4</v>
      </c>
      <c r="D3" s="158" t="s">
        <v>5</v>
      </c>
      <c r="E3" s="159" t="s">
        <v>6</v>
      </c>
      <c r="F3" s="159" t="s">
        <v>7</v>
      </c>
      <c r="G3" s="159" t="s">
        <v>8</v>
      </c>
      <c r="H3" s="159" t="s">
        <v>9</v>
      </c>
      <c r="I3" s="159" t="s">
        <v>10</v>
      </c>
      <c r="J3" s="159" t="s">
        <v>11</v>
      </c>
      <c r="K3" s="159" t="s">
        <v>12</v>
      </c>
      <c r="L3" s="160" t="s">
        <v>13</v>
      </c>
    </row>
    <row r="4" spans="1:12" ht="168" customHeight="1">
      <c r="A4" s="161">
        <v>1</v>
      </c>
      <c r="B4" s="126" t="s">
        <v>170</v>
      </c>
      <c r="C4" s="127" t="s">
        <v>226</v>
      </c>
      <c r="D4" s="128"/>
      <c r="E4" s="131"/>
      <c r="F4" s="132" t="s">
        <v>17</v>
      </c>
      <c r="G4" s="134">
        <v>500</v>
      </c>
      <c r="H4" s="135"/>
      <c r="I4" s="133"/>
      <c r="J4" s="46"/>
      <c r="K4" s="46"/>
      <c r="L4" s="162"/>
    </row>
    <row r="5" spans="1:12" ht="204" customHeight="1">
      <c r="A5" s="161">
        <v>2</v>
      </c>
      <c r="B5" s="129" t="s">
        <v>182</v>
      </c>
      <c r="C5" s="130" t="s">
        <v>220</v>
      </c>
      <c r="D5" s="128"/>
      <c r="E5" s="131"/>
      <c r="F5" s="132" t="s">
        <v>17</v>
      </c>
      <c r="G5" s="134">
        <v>1500</v>
      </c>
      <c r="H5" s="135"/>
      <c r="I5" s="133"/>
      <c r="J5" s="46"/>
      <c r="K5" s="46"/>
      <c r="L5" s="162"/>
    </row>
    <row r="6" spans="1:12" ht="221.25" customHeight="1">
      <c r="A6" s="161">
        <v>3</v>
      </c>
      <c r="B6" s="129" t="s">
        <v>182</v>
      </c>
      <c r="C6" s="130" t="s">
        <v>221</v>
      </c>
      <c r="D6" s="128"/>
      <c r="E6" s="131"/>
      <c r="F6" s="132" t="s">
        <v>17</v>
      </c>
      <c r="G6" s="134">
        <v>750</v>
      </c>
      <c r="H6" s="135"/>
      <c r="I6" s="133"/>
      <c r="J6" s="46"/>
      <c r="K6" s="46"/>
      <c r="L6" s="162"/>
    </row>
    <row r="7" spans="1:12" s="119" customFormat="1" ht="153" customHeight="1">
      <c r="A7" s="161">
        <v>4</v>
      </c>
      <c r="B7" s="126" t="s">
        <v>180</v>
      </c>
      <c r="C7" s="127" t="s">
        <v>222</v>
      </c>
      <c r="D7" s="128"/>
      <c r="E7" s="131"/>
      <c r="F7" s="132" t="s">
        <v>17</v>
      </c>
      <c r="G7" s="134">
        <v>600</v>
      </c>
      <c r="H7" s="135"/>
      <c r="I7" s="133"/>
      <c r="J7" s="46"/>
      <c r="K7" s="46"/>
      <c r="L7" s="162"/>
    </row>
    <row r="8" spans="1:12" s="119" customFormat="1" ht="177.75" customHeight="1">
      <c r="A8" s="161">
        <v>5</v>
      </c>
      <c r="B8" s="129" t="s">
        <v>184</v>
      </c>
      <c r="C8" s="130" t="s">
        <v>223</v>
      </c>
      <c r="D8" s="128"/>
      <c r="E8" s="131"/>
      <c r="F8" s="132" t="s">
        <v>17</v>
      </c>
      <c r="G8" s="134">
        <v>400</v>
      </c>
      <c r="H8" s="135"/>
      <c r="I8" s="133"/>
      <c r="J8" s="46"/>
      <c r="K8" s="46"/>
      <c r="L8" s="162"/>
    </row>
    <row r="9" spans="1:12" ht="11.25">
      <c r="A9" s="166"/>
      <c r="B9" s="167"/>
      <c r="C9" s="167"/>
      <c r="D9" s="167"/>
      <c r="E9" s="167"/>
      <c r="F9" s="167"/>
      <c r="G9" s="167"/>
      <c r="H9" s="167"/>
      <c r="I9" s="167"/>
      <c r="J9" s="168" t="s">
        <v>74</v>
      </c>
      <c r="K9" s="163"/>
      <c r="L9" s="164"/>
    </row>
    <row r="10" spans="1:12" ht="22.5" customHeight="1">
      <c r="A10" s="175" t="s">
        <v>75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19.5" customHeight="1">
      <c r="A11" s="176" t="s">
        <v>76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</row>
  </sheetData>
  <sheetProtection selectLockedCells="1" selectUnlockedCells="1"/>
  <mergeCells count="2">
    <mergeCell ref="A10:L10"/>
    <mergeCell ref="A11:L11"/>
  </mergeCells>
  <printOptions/>
  <pageMargins left="0.2362204724409449" right="0.2362204724409449" top="0.5511811023622047" bottom="0.5511811023622047" header="0.1968503937007874" footer="0.1968503937007874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F55"/>
  <sheetViews>
    <sheetView zoomScalePageLayoutView="0" workbookViewId="0" topLeftCell="A1">
      <selection activeCell="R7" sqref="R7"/>
    </sheetView>
  </sheetViews>
  <sheetFormatPr defaultColWidth="9.00390625" defaultRowHeight="12.75"/>
  <cols>
    <col min="1" max="2" width="9.00390625" style="0" customWidth="1"/>
    <col min="3" max="3" width="6.7109375" style="0" customWidth="1"/>
    <col min="4" max="4" width="12.7109375" style="0" customWidth="1"/>
    <col min="5" max="5" width="11.00390625" style="0" customWidth="1"/>
    <col min="6" max="6" width="11.8515625" style="0" customWidth="1"/>
    <col min="7" max="7" width="6.140625" style="0" customWidth="1"/>
  </cols>
  <sheetData>
    <row r="3" ht="12.75">
      <c r="A3" s="120" t="s">
        <v>224</v>
      </c>
    </row>
    <row r="5" spans="1:6" s="120" customFormat="1" ht="12.75">
      <c r="A5" s="120" t="s">
        <v>225</v>
      </c>
      <c r="B5" s="120">
        <v>1</v>
      </c>
      <c r="C5" s="120" t="s">
        <v>240</v>
      </c>
      <c r="D5" s="120" t="s">
        <v>239</v>
      </c>
      <c r="F5" s="136" t="s">
        <v>227</v>
      </c>
    </row>
    <row r="6" spans="2:6" ht="12.75">
      <c r="B6" t="str">
        <f>'P__1_-zest__i_obłoż__(na_poz)'!A4</f>
        <v>1.1</v>
      </c>
      <c r="C6">
        <v>1</v>
      </c>
      <c r="D6" s="121">
        <f>'P__1_-zest__i_obłoż__(na_poz)'!K4</f>
        <v>0</v>
      </c>
      <c r="F6" s="137">
        <f>'P__1_-zest__i_obłoż__(na_poz)'!L4</f>
        <v>0</v>
      </c>
    </row>
    <row r="7" spans="2:6" ht="12.75">
      <c r="B7" t="str">
        <f>'P__1_-zest__i_obłoż__(na_poz)'!A5</f>
        <v>1.2</v>
      </c>
      <c r="C7">
        <v>2</v>
      </c>
      <c r="D7" s="121">
        <f>'P__1_-zest__i_obłoż__(na_poz)'!K5</f>
        <v>0</v>
      </c>
      <c r="F7" s="137">
        <f>'P__1_-zest__i_obłoż__(na_poz)'!L5</f>
        <v>0</v>
      </c>
    </row>
    <row r="8" spans="2:6" ht="12.75">
      <c r="B8" t="str">
        <f>'P__1_-zest__i_obłoż__(na_poz)'!A6</f>
        <v>1.3</v>
      </c>
      <c r="C8">
        <v>3</v>
      </c>
      <c r="D8" s="121">
        <f>'P__1_-zest__i_obłoż__(na_poz)'!K6</f>
        <v>0</v>
      </c>
      <c r="F8" s="137">
        <f>'P__1_-zest__i_obłoż__(na_poz)'!L6</f>
        <v>0</v>
      </c>
    </row>
    <row r="9" spans="2:6" ht="12.75">
      <c r="B9" t="str">
        <f>'P__1_-zest__i_obłoż__(na_poz)'!A7</f>
        <v>1.4</v>
      </c>
      <c r="C9">
        <v>4</v>
      </c>
      <c r="D9" s="121">
        <f>'P__1_-zest__i_obłoż__(na_poz)'!K7</f>
        <v>0</v>
      </c>
      <c r="F9" s="137">
        <f>'P__1_-zest__i_obłoż__(na_poz)'!L7</f>
        <v>0</v>
      </c>
    </row>
    <row r="10" spans="2:6" ht="12.75">
      <c r="B10" t="str">
        <f>'P__1_-zest__i_obłoż__(na_poz)'!A8</f>
        <v>1.5</v>
      </c>
      <c r="C10">
        <v>5</v>
      </c>
      <c r="D10" s="121">
        <f>'P__1_-zest__i_obłoż__(na_poz)'!K8</f>
        <v>0</v>
      </c>
      <c r="F10" s="137">
        <f>'P__1_-zest__i_obłoż__(na_poz)'!L8</f>
        <v>0</v>
      </c>
    </row>
    <row r="11" spans="2:6" ht="12.75">
      <c r="B11" t="str">
        <f>'P__1_-zest__i_obłoż__(na_poz)'!A9</f>
        <v>1.6</v>
      </c>
      <c r="C11">
        <v>6</v>
      </c>
      <c r="D11" s="121">
        <f>'P__1_-zest__i_obłoż__(na_poz)'!K9</f>
        <v>0</v>
      </c>
      <c r="F11" s="137">
        <f>'P__1_-zest__i_obłoż__(na_poz)'!L9</f>
        <v>0</v>
      </c>
    </row>
    <row r="12" spans="2:6" ht="12.75">
      <c r="B12" t="str">
        <f>'P__1_-zest__i_obłoż__(na_poz)'!A10</f>
        <v>1.7</v>
      </c>
      <c r="C12">
        <v>7</v>
      </c>
      <c r="D12" s="121">
        <f>'P__1_-zest__i_obłoż__(na_poz)'!K10</f>
        <v>0</v>
      </c>
      <c r="F12" s="137">
        <f>'P__1_-zest__i_obłoż__(na_poz)'!L10</f>
        <v>0</v>
      </c>
    </row>
    <row r="13" spans="2:6" ht="12.75">
      <c r="B13" t="str">
        <f>'P__1_-zest__i_obłoż__(na_poz)'!A11</f>
        <v>1.8</v>
      </c>
      <c r="C13">
        <v>8</v>
      </c>
      <c r="D13" s="121">
        <f>'P__1_-zest__i_obłoż__(na_poz)'!K11</f>
        <v>0</v>
      </c>
      <c r="F13" s="137">
        <f>'P__1_-zest__i_obłoż__(na_poz)'!L11</f>
        <v>0</v>
      </c>
    </row>
    <row r="14" spans="2:6" ht="12.75">
      <c r="B14" t="str">
        <f>'P__1_-zest__i_obłoż__(na_poz)'!A12</f>
        <v>1.9</v>
      </c>
      <c r="C14">
        <v>9</v>
      </c>
      <c r="D14" s="121">
        <f>'P__1_-zest__i_obłoż__(na_poz)'!K12</f>
        <v>0</v>
      </c>
      <c r="F14" s="137">
        <f>'P__1_-zest__i_obłoż__(na_poz)'!L12</f>
        <v>0</v>
      </c>
    </row>
    <row r="15" spans="2:6" ht="12.75">
      <c r="B15" t="str">
        <f>'P__1_-zest__i_obłoż__(na_poz)'!A13</f>
        <v>1.10</v>
      </c>
      <c r="C15">
        <v>10</v>
      </c>
      <c r="D15" s="121">
        <f>'P__1_-zest__i_obłoż__(na_poz)'!K13</f>
        <v>0</v>
      </c>
      <c r="F15" s="137">
        <f>'P__1_-zest__i_obłoż__(na_poz)'!L13</f>
        <v>0</v>
      </c>
    </row>
    <row r="16" spans="2:6" ht="12.75">
      <c r="B16" t="str">
        <f>'P__1_-zest__i_obłoż__(na_poz)'!A14</f>
        <v>1.11</v>
      </c>
      <c r="C16">
        <v>11</v>
      </c>
      <c r="D16" s="121">
        <f>'P__1_-zest__i_obłoż__(na_poz)'!K14</f>
        <v>0</v>
      </c>
      <c r="F16" s="137">
        <f>'P__1_-zest__i_obłoż__(na_poz)'!L14</f>
        <v>0</v>
      </c>
    </row>
    <row r="17" spans="2:6" ht="12.75">
      <c r="B17" t="str">
        <f>'P__1_-zest__i_obłoż__(na_poz)'!A15</f>
        <v>1.12</v>
      </c>
      <c r="C17">
        <v>12</v>
      </c>
      <c r="D17" s="121">
        <f>'P__1_-zest__i_obłoż__(na_poz)'!K15</f>
        <v>0</v>
      </c>
      <c r="F17" s="137">
        <f>'P__1_-zest__i_obłoż__(na_poz)'!L15</f>
        <v>0</v>
      </c>
    </row>
    <row r="18" spans="2:6" ht="12.75">
      <c r="B18" t="str">
        <f>'P__1_-zest__i_obłoż__(na_poz)'!A16</f>
        <v>1.13</v>
      </c>
      <c r="C18">
        <v>13</v>
      </c>
      <c r="D18" s="121">
        <f>'P__1_-zest__i_obłoż__(na_poz)'!K16</f>
        <v>0</v>
      </c>
      <c r="F18" s="137">
        <f>'P__1_-zest__i_obłoż__(na_poz)'!L16</f>
        <v>0</v>
      </c>
    </row>
    <row r="19" spans="2:6" ht="12.75">
      <c r="B19" t="str">
        <f>'P__1_-zest__i_obłoż__(na_poz)'!A17</f>
        <v>1.14</v>
      </c>
      <c r="C19">
        <v>14</v>
      </c>
      <c r="D19" s="121">
        <f>'P__1_-zest__i_obłoż__(na_poz)'!K17</f>
        <v>0</v>
      </c>
      <c r="F19" s="137">
        <f>'P__1_-zest__i_obłoż__(na_poz)'!L17</f>
        <v>0</v>
      </c>
    </row>
    <row r="20" spans="2:6" ht="12.75">
      <c r="B20" t="str">
        <f>'P__1_-zest__i_obłoż__(na_poz)'!A18</f>
        <v>1.15</v>
      </c>
      <c r="C20">
        <v>15</v>
      </c>
      <c r="D20" s="121">
        <f>'P__1_-zest__i_obłoż__(na_poz)'!K18</f>
        <v>0</v>
      </c>
      <c r="F20" s="137">
        <f>'P__1_-zest__i_obłoż__(na_poz)'!L18</f>
        <v>0</v>
      </c>
    </row>
    <row r="21" spans="2:6" ht="12.75">
      <c r="B21" t="str">
        <f>'P__1_-zest__i_obłoż__(na_poz)'!A19</f>
        <v>1.16</v>
      </c>
      <c r="C21">
        <v>16</v>
      </c>
      <c r="D21" s="121">
        <f>'P__1_-zest__i_obłoż__(na_poz)'!K19</f>
        <v>0</v>
      </c>
      <c r="F21" s="137">
        <f>'P__1_-zest__i_obłoż__(na_poz)'!L19</f>
        <v>0</v>
      </c>
    </row>
    <row r="22" spans="2:6" ht="12.75">
      <c r="B22" t="str">
        <f>'P__1_-zest__i_obłoż__(na_poz)'!A20</f>
        <v>1.17</v>
      </c>
      <c r="C22">
        <v>17</v>
      </c>
      <c r="D22" s="121">
        <f>'P__1_-zest__i_obłoż__(na_poz)'!K20</f>
        <v>0</v>
      </c>
      <c r="F22" s="137">
        <f>'P__1_-zest__i_obłoż__(na_poz)'!L20</f>
        <v>0</v>
      </c>
    </row>
    <row r="23" spans="2:6" ht="12.75">
      <c r="B23" t="str">
        <f>'P__1_-zest__i_obłoż__(na_poz)'!A21</f>
        <v>1.18</v>
      </c>
      <c r="C23">
        <v>18</v>
      </c>
      <c r="D23" s="121">
        <f>'P__1_-zest__i_obłoż__(na_poz)'!K21</f>
        <v>0</v>
      </c>
      <c r="F23" s="137">
        <f>'P__1_-zest__i_obłoż__(na_poz)'!L21</f>
        <v>0</v>
      </c>
    </row>
    <row r="24" spans="2:6" ht="12.75">
      <c r="B24" t="str">
        <f>'P__1_-zest__i_obłoż__(na_poz)'!A22</f>
        <v>1.19</v>
      </c>
      <c r="C24">
        <v>19</v>
      </c>
      <c r="D24" s="121">
        <f>'P__1_-zest__i_obłoż__(na_poz)'!K22</f>
        <v>0</v>
      </c>
      <c r="F24" s="137">
        <f>'P__1_-zest__i_obłoż__(na_poz)'!L22</f>
        <v>0</v>
      </c>
    </row>
    <row r="25" spans="2:6" ht="12.75">
      <c r="B25" t="str">
        <f>'P__1_-zest__i_obłoż__(na_poz)'!A23</f>
        <v>1.20</v>
      </c>
      <c r="C25">
        <v>20</v>
      </c>
      <c r="D25" s="121">
        <f>'P__1_-zest__i_obłoż__(na_poz)'!K23</f>
        <v>0</v>
      </c>
      <c r="E25" s="122">
        <f>'P__1_-zest__i_obłoż__(na_poz)'!K24</f>
        <v>0</v>
      </c>
      <c r="F25" s="137">
        <f>'P__1_-zest__i_obłoż__(na_poz)'!L23</f>
        <v>0</v>
      </c>
    </row>
    <row r="26" ht="12.75">
      <c r="F26" s="138"/>
    </row>
    <row r="27" spans="1:6" ht="12.75">
      <c r="A27" s="120" t="s">
        <v>225</v>
      </c>
      <c r="B27">
        <v>2</v>
      </c>
      <c r="C27">
        <f>C25+1</f>
        <v>21</v>
      </c>
      <c r="D27" s="121">
        <f>'P__2_-wyroby_papierowe'!K7</f>
        <v>0</v>
      </c>
      <c r="F27" s="137">
        <f>'P__2_-wyroby_papierowe'!L7</f>
        <v>0</v>
      </c>
    </row>
    <row r="28" spans="4:6" ht="12.75">
      <c r="D28" s="121"/>
      <c r="F28" s="137"/>
    </row>
    <row r="29" spans="1:6" ht="12.75">
      <c r="A29" s="120" t="s">
        <v>225</v>
      </c>
      <c r="B29">
        <v>3</v>
      </c>
      <c r="C29">
        <f>C27+1</f>
        <v>22</v>
      </c>
      <c r="D29" s="121">
        <f>'P__3-zestawy_i_obłożenia_IV'!K11</f>
        <v>0</v>
      </c>
      <c r="F29" s="137">
        <f>'P__3-zestawy_i_obłożenia_IV'!L11</f>
        <v>0</v>
      </c>
    </row>
    <row r="30" spans="4:6" ht="12.75">
      <c r="D30" s="121"/>
      <c r="F30" s="137"/>
    </row>
    <row r="31" spans="1:6" ht="12.75">
      <c r="A31" s="120" t="s">
        <v>225</v>
      </c>
      <c r="B31">
        <v>4</v>
      </c>
      <c r="C31">
        <f>C29+1</f>
        <v>23</v>
      </c>
      <c r="D31" s="121">
        <f>'P__4-wyroby_z_flizeliny'!K15</f>
        <v>0</v>
      </c>
      <c r="F31" s="137">
        <f>'P__4-wyroby_z_flizeliny'!L15</f>
        <v>0</v>
      </c>
    </row>
    <row r="32" spans="4:6" ht="12.75">
      <c r="D32" s="121"/>
      <c r="F32" s="137"/>
    </row>
    <row r="33" spans="1:6" ht="12.75">
      <c r="A33" s="120" t="s">
        <v>225</v>
      </c>
      <c r="B33">
        <v>5</v>
      </c>
      <c r="C33">
        <f>C31+1</f>
        <v>24</v>
      </c>
      <c r="D33" s="121">
        <f>'P__5-zestawy_i_obłożenia_III'!K7</f>
        <v>0</v>
      </c>
      <c r="F33" s="137">
        <f>'P__5-zestawy_i_obłożenia_III'!L7</f>
        <v>0</v>
      </c>
    </row>
    <row r="34" ht="12.75">
      <c r="F34" s="138"/>
    </row>
    <row r="35" spans="1:6" ht="12.75">
      <c r="A35" s="120" t="s">
        <v>225</v>
      </c>
      <c r="B35">
        <v>6</v>
      </c>
      <c r="C35">
        <f>C33+1</f>
        <v>25</v>
      </c>
      <c r="D35" s="121">
        <f>'P__6-zestawy_i_obłożenia_II'!K13</f>
        <v>0</v>
      </c>
      <c r="F35" s="137">
        <f>'P__6-zestawy_i_obłożenia_II'!L13</f>
        <v>0</v>
      </c>
    </row>
    <row r="36" ht="12.75">
      <c r="F36" s="138"/>
    </row>
    <row r="37" spans="1:6" ht="12.75">
      <c r="A37" s="120" t="s">
        <v>225</v>
      </c>
      <c r="B37">
        <v>7</v>
      </c>
      <c r="E37" s="121"/>
      <c r="F37" s="138"/>
    </row>
    <row r="38" spans="2:6" ht="12.75">
      <c r="B38" t="str">
        <f>'P__7-zest__i_obłoż___(na_poz)_'!A4</f>
        <v>7.1</v>
      </c>
      <c r="C38">
        <f>C35+1</f>
        <v>26</v>
      </c>
      <c r="D38" s="121">
        <f>'P__7-zest__i_obłoż___(na_poz)_'!J4</f>
        <v>0</v>
      </c>
      <c r="F38" s="137">
        <f>'P__7-zest__i_obłoż___(na_poz)_'!K4</f>
        <v>0</v>
      </c>
    </row>
    <row r="39" spans="2:6" ht="12.75">
      <c r="B39" t="str">
        <f>'P__7-zest__i_obłoż___(na_poz)_'!A5</f>
        <v>7.2</v>
      </c>
      <c r="C39">
        <f>C38+1</f>
        <v>27</v>
      </c>
      <c r="D39" s="121">
        <f>'P__7-zest__i_obłoż___(na_poz)_'!J5</f>
        <v>0</v>
      </c>
      <c r="F39" s="137">
        <f>'P__7-zest__i_obłoż___(na_poz)_'!K5</f>
        <v>0</v>
      </c>
    </row>
    <row r="40" spans="2:6" ht="12.75">
      <c r="B40" t="str">
        <f>'P__7-zest__i_obłoż___(na_poz)_'!A6</f>
        <v>7.3</v>
      </c>
      <c r="C40">
        <f>C39+1</f>
        <v>28</v>
      </c>
      <c r="D40" s="121">
        <f>'P__7-zest__i_obłoż___(na_poz)_'!J6</f>
        <v>0</v>
      </c>
      <c r="F40" s="137">
        <f>'P__7-zest__i_obłoż___(na_poz)_'!K6</f>
        <v>0</v>
      </c>
    </row>
    <row r="41" spans="2:6" ht="12.75">
      <c r="B41" t="str">
        <f>'P__7-zest__i_obłoż___(na_poz)_'!A7</f>
        <v>7.4</v>
      </c>
      <c r="C41">
        <f>C40+1</f>
        <v>29</v>
      </c>
      <c r="D41" s="121">
        <f>'P__7-zest__i_obłoż___(na_poz)_'!J7</f>
        <v>0</v>
      </c>
      <c r="F41" s="137">
        <f>'P__7-zest__i_obłoż___(na_poz)_'!K7</f>
        <v>0</v>
      </c>
    </row>
    <row r="42" spans="2:6" ht="12.75">
      <c r="B42" t="str">
        <f>'P__7-zest__i_obłoż___(na_poz)_'!A8</f>
        <v>7.5</v>
      </c>
      <c r="C42">
        <f>C41+1</f>
        <v>30</v>
      </c>
      <c r="D42" s="121">
        <f>'P__7-zest__i_obłoż___(na_poz)_'!J8</f>
        <v>0</v>
      </c>
      <c r="F42" s="137">
        <f>'P__7-zest__i_obłoż___(na_poz)_'!K8</f>
        <v>0</v>
      </c>
    </row>
    <row r="43" spans="2:6" ht="12.75">
      <c r="B43" t="str">
        <f>'P__7-zest__i_obłoż___(na_poz)_'!A9</f>
        <v>7.6</v>
      </c>
      <c r="C43">
        <f>C42+1</f>
        <v>31</v>
      </c>
      <c r="D43" s="121">
        <f>'P__7-zest__i_obłoż___(na_poz)_'!J9</f>
        <v>0</v>
      </c>
      <c r="E43" s="122">
        <f>'P__7-zest__i_obłoż___(na_poz)_'!J10</f>
        <v>0</v>
      </c>
      <c r="F43" s="137">
        <f>'P__7-zest__i_obłoż___(na_poz)_'!K9</f>
        <v>0</v>
      </c>
    </row>
    <row r="44" ht="12.75">
      <c r="F44" s="138"/>
    </row>
    <row r="45" spans="1:6" ht="12.75">
      <c r="A45" s="120" t="s">
        <v>225</v>
      </c>
      <c r="B45">
        <v>8</v>
      </c>
      <c r="C45">
        <f>C43+1</f>
        <v>32</v>
      </c>
      <c r="D45" s="121">
        <f>'P__8-zestawy_i_obłożenia_I'!K14</f>
        <v>0</v>
      </c>
      <c r="F45" s="137">
        <f>'P__8-zestawy_i_obłożenia_I'!L14</f>
        <v>0</v>
      </c>
    </row>
    <row r="46" ht="12.75">
      <c r="F46" s="138"/>
    </row>
    <row r="47" spans="1:6" ht="12.75">
      <c r="A47" s="120" t="s">
        <v>225</v>
      </c>
      <c r="B47">
        <v>9</v>
      </c>
      <c r="C47">
        <f aca="true" t="shared" si="0" ref="C47:C53">C45+1</f>
        <v>33</v>
      </c>
      <c r="D47" s="121">
        <f>'P__9-wyroby foliowe'!K8</f>
        <v>0</v>
      </c>
      <c r="F47" s="137">
        <f>'P__9-wyroby foliowe'!L8</f>
        <v>0</v>
      </c>
    </row>
    <row r="48" ht="12.75">
      <c r="F48" s="138"/>
    </row>
    <row r="49" spans="1:6" ht="12.75">
      <c r="A49" s="120" t="s">
        <v>225</v>
      </c>
      <c r="B49">
        <v>10</v>
      </c>
      <c r="C49">
        <f t="shared" si="0"/>
        <v>34</v>
      </c>
      <c r="D49" s="121">
        <f>'P__10-ubrania'!I6</f>
        <v>0</v>
      </c>
      <c r="F49" s="137">
        <f>'P__10-ubrania'!J6</f>
        <v>0</v>
      </c>
    </row>
    <row r="50" ht="12.75">
      <c r="F50" s="138"/>
    </row>
    <row r="51" spans="1:6" ht="12.75">
      <c r="A51" s="120" t="s">
        <v>225</v>
      </c>
      <c r="B51">
        <v>11</v>
      </c>
      <c r="C51">
        <f t="shared" si="0"/>
        <v>35</v>
      </c>
      <c r="D51" s="121">
        <f>'P__11-buty'!I5</f>
        <v>0</v>
      </c>
      <c r="F51" s="137">
        <f>'P__11-buty'!J5</f>
        <v>0</v>
      </c>
    </row>
    <row r="52" ht="12.75">
      <c r="F52" s="138"/>
    </row>
    <row r="53" spans="1:6" ht="12.75">
      <c r="A53" s="120" t="s">
        <v>225</v>
      </c>
      <c r="B53">
        <v>12</v>
      </c>
      <c r="C53">
        <f t="shared" si="0"/>
        <v>36</v>
      </c>
      <c r="D53" s="121">
        <f>'P__12-zestawy_i_obłożenia_V'!K9</f>
        <v>0</v>
      </c>
      <c r="F53" s="137">
        <f>'P__12-zestawy_i_obłożenia_V'!L9</f>
        <v>0</v>
      </c>
    </row>
    <row r="54" ht="12.75">
      <c r="F54" s="138"/>
    </row>
    <row r="55" spans="1:6" ht="12.75">
      <c r="A55" t="s">
        <v>74</v>
      </c>
      <c r="D55" s="122">
        <f>SUM(D5:D53)</f>
        <v>0</v>
      </c>
      <c r="F55" s="139">
        <f>SUM(F5:F53)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D3" sqref="D3"/>
    </sheetView>
  </sheetViews>
  <sheetFormatPr defaultColWidth="9.140625" defaultRowHeight="12.75"/>
  <cols>
    <col min="1" max="1" width="4.00390625" style="1" customWidth="1"/>
    <col min="2" max="2" width="30.00390625" style="1" customWidth="1"/>
    <col min="3" max="3" width="19.00390625" style="1" customWidth="1"/>
    <col min="4" max="4" width="11.00390625" style="1" customWidth="1"/>
    <col min="5" max="5" width="8.7109375" style="1" customWidth="1"/>
    <col min="6" max="6" width="7.140625" style="1" customWidth="1"/>
    <col min="7" max="7" width="8.57421875" style="1" customWidth="1"/>
    <col min="8" max="8" width="4.421875" style="1" customWidth="1"/>
    <col min="9" max="9" width="5.7109375" style="1" customWidth="1"/>
    <col min="10" max="10" width="4.7109375" style="1" customWidth="1"/>
    <col min="11" max="12" width="5.7109375" style="1" customWidth="1"/>
    <col min="13" max="16384" width="9.140625" style="1" customWidth="1"/>
  </cols>
  <sheetData>
    <row r="1" spans="1:12" ht="10.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0.5">
      <c r="A2" s="40"/>
      <c r="B2" s="40" t="s">
        <v>77</v>
      </c>
      <c r="C2" s="40"/>
      <c r="D2" s="40"/>
      <c r="E2" s="40"/>
      <c r="F2" s="40"/>
      <c r="G2" s="25"/>
      <c r="H2" s="25"/>
      <c r="I2" s="40"/>
      <c r="J2" s="40"/>
      <c r="K2" s="40"/>
      <c r="L2" s="40"/>
    </row>
    <row r="3" spans="1:12" s="14" customFormat="1" ht="39.75" customHeight="1">
      <c r="A3" s="41" t="s">
        <v>2</v>
      </c>
      <c r="B3" s="41" t="s">
        <v>3</v>
      </c>
      <c r="C3" s="42" t="s">
        <v>4</v>
      </c>
      <c r="D3" s="10" t="s">
        <v>5</v>
      </c>
      <c r="E3" s="42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10" t="s">
        <v>11</v>
      </c>
      <c r="K3" s="42" t="s">
        <v>78</v>
      </c>
      <c r="L3" s="42" t="s">
        <v>79</v>
      </c>
    </row>
    <row r="4" spans="1:12" s="6" customFormat="1" ht="30.75" customHeight="1">
      <c r="A4" s="40">
        <v>1</v>
      </c>
      <c r="B4" s="25" t="s">
        <v>80</v>
      </c>
      <c r="C4" s="25" t="s">
        <v>81</v>
      </c>
      <c r="D4" s="24"/>
      <c r="E4" s="40"/>
      <c r="F4" s="40" t="s">
        <v>82</v>
      </c>
      <c r="G4" s="43">
        <v>1500</v>
      </c>
      <c r="H4" s="44"/>
      <c r="I4" s="45"/>
      <c r="J4" s="46"/>
      <c r="K4" s="20"/>
      <c r="L4" s="20"/>
    </row>
    <row r="5" spans="1:12" s="6" customFormat="1" ht="30.75" customHeight="1">
      <c r="A5" s="40">
        <v>2</v>
      </c>
      <c r="B5" s="25" t="s">
        <v>80</v>
      </c>
      <c r="C5" s="25" t="s">
        <v>83</v>
      </c>
      <c r="D5" s="24"/>
      <c r="E5" s="25"/>
      <c r="F5" s="40" t="s">
        <v>82</v>
      </c>
      <c r="G5" s="43">
        <v>1500</v>
      </c>
      <c r="H5" s="44"/>
      <c r="I5" s="45"/>
      <c r="J5" s="46"/>
      <c r="K5" s="20"/>
      <c r="L5" s="20"/>
    </row>
    <row r="6" spans="1:12" s="6" customFormat="1" ht="23.25" customHeight="1">
      <c r="A6" s="40">
        <v>3</v>
      </c>
      <c r="B6" s="25" t="s">
        <v>84</v>
      </c>
      <c r="C6" s="25" t="s">
        <v>85</v>
      </c>
      <c r="D6" s="47"/>
      <c r="E6" s="25"/>
      <c r="F6" s="40" t="s">
        <v>82</v>
      </c>
      <c r="G6" s="43">
        <v>2400</v>
      </c>
      <c r="H6" s="44"/>
      <c r="I6" s="48"/>
      <c r="J6" s="46"/>
      <c r="K6" s="20"/>
      <c r="L6" s="20"/>
    </row>
    <row r="7" spans="7:12" s="6" customFormat="1" ht="17.25" customHeight="1">
      <c r="G7" s="49"/>
      <c r="H7" s="49"/>
      <c r="I7" s="49"/>
      <c r="J7" s="51" t="s">
        <v>74</v>
      </c>
      <c r="K7" s="52"/>
      <c r="L7" s="52"/>
    </row>
    <row r="8" spans="1:12" s="6" customFormat="1" ht="24" customHeight="1">
      <c r="A8" s="170" t="s">
        <v>75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21" customHeight="1">
      <c r="A9" s="170" t="s">
        <v>76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</sheetData>
  <sheetProtection selectLockedCells="1" selectUnlockedCells="1"/>
  <mergeCells count="3">
    <mergeCell ref="A1:L1"/>
    <mergeCell ref="A8:L8"/>
    <mergeCell ref="A9:L9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P4" sqref="P4:Q4"/>
    </sheetView>
  </sheetViews>
  <sheetFormatPr defaultColWidth="9.140625" defaultRowHeight="12.75"/>
  <cols>
    <col min="1" max="1" width="3.57421875" style="1" customWidth="1"/>
    <col min="2" max="2" width="16.28125" style="1" customWidth="1"/>
    <col min="3" max="3" width="64.00390625" style="1" customWidth="1"/>
    <col min="4" max="4" width="11.00390625" style="1" customWidth="1"/>
    <col min="5" max="5" width="10.00390625" style="1" customWidth="1"/>
    <col min="6" max="6" width="6.7109375" style="1" customWidth="1"/>
    <col min="7" max="7" width="8.28125" style="1" customWidth="1"/>
    <col min="8" max="8" width="4.57421875" style="3" customWidth="1"/>
    <col min="9" max="9" width="5.8515625" style="1" customWidth="1"/>
    <col min="10" max="10" width="4.7109375" style="3" customWidth="1"/>
    <col min="11" max="11" width="5.7109375" style="3" customWidth="1"/>
    <col min="12" max="12" width="5.421875" style="3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2:8" ht="10.5">
      <c r="B2" s="6" t="s">
        <v>86</v>
      </c>
      <c r="G2" s="21"/>
      <c r="H2" s="8"/>
    </row>
    <row r="3" spans="1:12" s="14" customFormat="1" ht="53.2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87</v>
      </c>
      <c r="J3" s="12" t="s">
        <v>11</v>
      </c>
      <c r="K3" s="12" t="s">
        <v>12</v>
      </c>
      <c r="L3" s="12" t="s">
        <v>13</v>
      </c>
    </row>
    <row r="4" spans="1:12" ht="167.25" customHeight="1">
      <c r="A4" s="15">
        <v>1</v>
      </c>
      <c r="B4" s="16" t="s">
        <v>88</v>
      </c>
      <c r="C4" s="16" t="s">
        <v>89</v>
      </c>
      <c r="D4" s="16"/>
      <c r="E4" s="16"/>
      <c r="F4" s="15" t="s">
        <v>17</v>
      </c>
      <c r="G4" s="17">
        <v>4000</v>
      </c>
      <c r="H4" s="18"/>
      <c r="I4" s="19"/>
      <c r="J4" s="20"/>
      <c r="K4" s="20"/>
      <c r="L4" s="20"/>
    </row>
    <row r="5" spans="1:12" s="6" customFormat="1" ht="237.75" customHeight="1">
      <c r="A5" s="15">
        <v>2</v>
      </c>
      <c r="B5" s="16" t="s">
        <v>90</v>
      </c>
      <c r="C5" s="16" t="s">
        <v>229</v>
      </c>
      <c r="D5" s="24"/>
      <c r="E5" s="16"/>
      <c r="F5" s="15" t="s">
        <v>17</v>
      </c>
      <c r="G5" s="17">
        <v>1500</v>
      </c>
      <c r="H5" s="18"/>
      <c r="I5" s="19"/>
      <c r="J5" s="20"/>
      <c r="K5" s="20"/>
      <c r="L5" s="20"/>
    </row>
    <row r="6" spans="1:12" s="6" customFormat="1" ht="192.75" customHeight="1">
      <c r="A6" s="15">
        <v>3</v>
      </c>
      <c r="B6" s="16" t="s">
        <v>91</v>
      </c>
      <c r="C6" s="16" t="s">
        <v>92</v>
      </c>
      <c r="D6" s="16"/>
      <c r="E6" s="16"/>
      <c r="F6" s="15" t="s">
        <v>17</v>
      </c>
      <c r="G6" s="17">
        <v>1000</v>
      </c>
      <c r="H6" s="18"/>
      <c r="I6" s="19"/>
      <c r="J6" s="20"/>
      <c r="K6" s="20"/>
      <c r="L6" s="20"/>
    </row>
    <row r="7" spans="1:12" ht="91.5" customHeight="1">
      <c r="A7" s="15">
        <v>4</v>
      </c>
      <c r="B7" s="16" t="s">
        <v>93</v>
      </c>
      <c r="C7" s="30" t="s">
        <v>230</v>
      </c>
      <c r="D7" s="24"/>
      <c r="E7" s="16"/>
      <c r="F7" s="15" t="s">
        <v>17</v>
      </c>
      <c r="G7" s="17">
        <v>1000</v>
      </c>
      <c r="H7" s="18"/>
      <c r="I7" s="19"/>
      <c r="J7" s="20"/>
      <c r="K7" s="20"/>
      <c r="L7" s="20"/>
    </row>
    <row r="8" spans="1:12" ht="409.5" customHeight="1">
      <c r="A8" s="15">
        <v>5</v>
      </c>
      <c r="B8" s="16" t="s">
        <v>94</v>
      </c>
      <c r="C8" s="16" t="s">
        <v>232</v>
      </c>
      <c r="D8" s="24"/>
      <c r="E8" s="16"/>
      <c r="F8" s="15" t="s">
        <v>95</v>
      </c>
      <c r="G8" s="17">
        <v>900</v>
      </c>
      <c r="H8" s="18"/>
      <c r="I8" s="19"/>
      <c r="J8" s="20"/>
      <c r="K8" s="20"/>
      <c r="L8" s="20"/>
    </row>
    <row r="9" spans="1:12" ht="400.5" customHeight="1">
      <c r="A9" s="15">
        <v>6</v>
      </c>
      <c r="B9" s="16" t="s">
        <v>96</v>
      </c>
      <c r="C9" s="16" t="s">
        <v>233</v>
      </c>
      <c r="D9" s="24"/>
      <c r="E9" s="16"/>
      <c r="F9" s="15" t="s">
        <v>95</v>
      </c>
      <c r="G9" s="17">
        <v>250</v>
      </c>
      <c r="H9" s="18"/>
      <c r="I9" s="19"/>
      <c r="J9" s="20"/>
      <c r="K9" s="20"/>
      <c r="L9" s="20"/>
    </row>
    <row r="10" spans="1:12" ht="409.5" customHeight="1">
      <c r="A10" s="15">
        <v>7</v>
      </c>
      <c r="B10" s="16" t="s">
        <v>97</v>
      </c>
      <c r="C10" s="16" t="s">
        <v>231</v>
      </c>
      <c r="D10" s="24"/>
      <c r="E10" s="16"/>
      <c r="F10" s="15" t="s">
        <v>95</v>
      </c>
      <c r="G10" s="17">
        <v>300</v>
      </c>
      <c r="H10" s="18"/>
      <c r="I10" s="19"/>
      <c r="J10" s="20"/>
      <c r="K10" s="20"/>
      <c r="L10" s="20"/>
    </row>
    <row r="11" spans="1:12" ht="10.5">
      <c r="A11" s="6"/>
      <c r="B11" s="53"/>
      <c r="C11" s="53"/>
      <c r="D11" s="6"/>
      <c r="E11" s="6"/>
      <c r="F11" s="6"/>
      <c r="G11" s="6"/>
      <c r="H11" s="54"/>
      <c r="J11" s="51" t="s">
        <v>74</v>
      </c>
      <c r="K11" s="56"/>
      <c r="L11" s="56"/>
    </row>
    <row r="12" spans="2:7" ht="10.5">
      <c r="B12" s="53"/>
      <c r="C12" s="53"/>
      <c r="D12" s="6"/>
      <c r="E12" s="6"/>
      <c r="F12" s="6"/>
      <c r="G12" s="6"/>
    </row>
    <row r="13" spans="1:12" ht="19.5" customHeight="1">
      <c r="A13" s="170" t="s">
        <v>75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28.5" customHeight="1">
      <c r="A14" s="170" t="s">
        <v>76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</sheetData>
  <sheetProtection selectLockedCells="1" selectUnlockedCells="1"/>
  <mergeCells count="3">
    <mergeCell ref="A1:L1"/>
    <mergeCell ref="A13:L13"/>
    <mergeCell ref="A14:L14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3.421875" style="1" customWidth="1"/>
    <col min="2" max="2" width="30.00390625" style="1" customWidth="1"/>
    <col min="3" max="3" width="32.28125" style="1" customWidth="1"/>
    <col min="4" max="4" width="11.57421875" style="1" customWidth="1"/>
    <col min="5" max="5" width="9.140625" style="50" customWidth="1"/>
    <col min="6" max="6" width="6.421875" style="50" customWidth="1"/>
    <col min="7" max="7" width="7.7109375" style="50" customWidth="1"/>
    <col min="8" max="8" width="4.421875" style="57" customWidth="1"/>
    <col min="9" max="9" width="5.421875" style="50" customWidth="1"/>
    <col min="10" max="10" width="4.421875" style="57" customWidth="1"/>
    <col min="11" max="11" width="5.57421875" style="57" customWidth="1"/>
    <col min="12" max="12" width="6.140625" style="57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0.5">
      <c r="A2" s="58"/>
      <c r="B2" s="58" t="s">
        <v>98</v>
      </c>
      <c r="C2" s="58"/>
      <c r="D2" s="58"/>
      <c r="E2" s="59"/>
      <c r="F2" s="59"/>
      <c r="G2" s="60"/>
      <c r="H2" s="61"/>
      <c r="I2" s="59"/>
      <c r="J2" s="62"/>
      <c r="K2" s="62"/>
      <c r="L2" s="62"/>
    </row>
    <row r="3" spans="1:12" s="14" customFormat="1" ht="39.75" customHeight="1">
      <c r="A3" s="41" t="s">
        <v>2</v>
      </c>
      <c r="B3" s="41" t="s">
        <v>3</v>
      </c>
      <c r="C3" s="42" t="s">
        <v>4</v>
      </c>
      <c r="D3" s="10" t="s">
        <v>5</v>
      </c>
      <c r="E3" s="63" t="s">
        <v>6</v>
      </c>
      <c r="F3" s="63" t="s">
        <v>7</v>
      </c>
      <c r="G3" s="63" t="s">
        <v>8</v>
      </c>
      <c r="H3" s="64" t="s">
        <v>9</v>
      </c>
      <c r="I3" s="63" t="s">
        <v>99</v>
      </c>
      <c r="J3" s="65" t="s">
        <v>11</v>
      </c>
      <c r="K3" s="64" t="s">
        <v>78</v>
      </c>
      <c r="L3" s="64" t="s">
        <v>79</v>
      </c>
    </row>
    <row r="4" spans="1:12" s="6" customFormat="1" ht="24" customHeight="1">
      <c r="A4" s="40">
        <v>1</v>
      </c>
      <c r="B4" s="40" t="s">
        <v>100</v>
      </c>
      <c r="C4" s="25" t="s">
        <v>101</v>
      </c>
      <c r="D4" s="47"/>
      <c r="E4" s="66" t="s">
        <v>102</v>
      </c>
      <c r="F4" s="66" t="s">
        <v>26</v>
      </c>
      <c r="G4" s="43">
        <v>500</v>
      </c>
      <c r="H4" s="44"/>
      <c r="I4" s="45"/>
      <c r="J4" s="46"/>
      <c r="K4" s="46"/>
      <c r="L4" s="46"/>
    </row>
    <row r="5" spans="1:12" s="6" customFormat="1" ht="24" customHeight="1">
      <c r="A5" s="40">
        <v>2</v>
      </c>
      <c r="B5" s="40" t="s">
        <v>103</v>
      </c>
      <c r="C5" s="25" t="s">
        <v>104</v>
      </c>
      <c r="D5" s="25"/>
      <c r="E5" s="67" t="s">
        <v>105</v>
      </c>
      <c r="F5" s="66" t="s">
        <v>26</v>
      </c>
      <c r="G5" s="43">
        <v>1000</v>
      </c>
      <c r="H5" s="44"/>
      <c r="I5" s="45"/>
      <c r="J5" s="46"/>
      <c r="K5" s="46"/>
      <c r="L5" s="46"/>
    </row>
    <row r="6" spans="1:12" s="6" customFormat="1" ht="24" customHeight="1">
      <c r="A6" s="40">
        <v>3</v>
      </c>
      <c r="B6" s="25" t="s">
        <v>106</v>
      </c>
      <c r="C6" s="25" t="s">
        <v>107</v>
      </c>
      <c r="D6" s="25"/>
      <c r="E6" s="67" t="s">
        <v>105</v>
      </c>
      <c r="F6" s="66" t="s">
        <v>26</v>
      </c>
      <c r="G6" s="43">
        <v>500</v>
      </c>
      <c r="H6" s="44"/>
      <c r="I6" s="45"/>
      <c r="J6" s="46"/>
      <c r="K6" s="46"/>
      <c r="L6" s="46"/>
    </row>
    <row r="7" spans="1:12" s="6" customFormat="1" ht="24" customHeight="1">
      <c r="A7" s="40">
        <v>4</v>
      </c>
      <c r="B7" s="40" t="s">
        <v>108</v>
      </c>
      <c r="C7" s="25" t="s">
        <v>109</v>
      </c>
      <c r="D7" s="25"/>
      <c r="E7" s="67" t="s">
        <v>102</v>
      </c>
      <c r="F7" s="66" t="s">
        <v>26</v>
      </c>
      <c r="G7" s="43">
        <v>500</v>
      </c>
      <c r="H7" s="44"/>
      <c r="I7" s="45"/>
      <c r="J7" s="46"/>
      <c r="K7" s="46"/>
      <c r="L7" s="46"/>
    </row>
    <row r="8" spans="1:12" s="6" customFormat="1" ht="24" customHeight="1">
      <c r="A8" s="40">
        <v>5</v>
      </c>
      <c r="B8" s="40" t="s">
        <v>110</v>
      </c>
      <c r="C8" s="25" t="s">
        <v>111</v>
      </c>
      <c r="D8" s="25"/>
      <c r="E8" s="67" t="s">
        <v>102</v>
      </c>
      <c r="F8" s="66" t="s">
        <v>26</v>
      </c>
      <c r="G8" s="43">
        <v>30</v>
      </c>
      <c r="H8" s="44"/>
      <c r="I8" s="45"/>
      <c r="J8" s="46"/>
      <c r="K8" s="46"/>
      <c r="L8" s="46"/>
    </row>
    <row r="9" spans="1:12" s="6" customFormat="1" ht="24" customHeight="1">
      <c r="A9" s="40">
        <v>6</v>
      </c>
      <c r="B9" s="40" t="s">
        <v>112</v>
      </c>
      <c r="C9" s="25" t="s">
        <v>113</v>
      </c>
      <c r="D9" s="47"/>
      <c r="E9" s="67" t="s">
        <v>114</v>
      </c>
      <c r="F9" s="66" t="s">
        <v>26</v>
      </c>
      <c r="G9" s="43">
        <v>1000</v>
      </c>
      <c r="H9" s="44"/>
      <c r="I9" s="45"/>
      <c r="J9" s="46"/>
      <c r="K9" s="46"/>
      <c r="L9" s="46"/>
    </row>
    <row r="10" spans="1:12" s="6" customFormat="1" ht="24" customHeight="1">
      <c r="A10" s="40">
        <v>7</v>
      </c>
      <c r="B10" s="40" t="s">
        <v>115</v>
      </c>
      <c r="C10" s="25" t="s">
        <v>116</v>
      </c>
      <c r="D10" s="47"/>
      <c r="E10" s="67">
        <v>1</v>
      </c>
      <c r="F10" s="66" t="s">
        <v>17</v>
      </c>
      <c r="G10" s="43">
        <v>100</v>
      </c>
      <c r="H10" s="44"/>
      <c r="I10" s="45"/>
      <c r="J10" s="46"/>
      <c r="K10" s="46"/>
      <c r="L10" s="46"/>
    </row>
    <row r="11" spans="1:12" s="6" customFormat="1" ht="24" customHeight="1">
      <c r="A11" s="40">
        <v>8</v>
      </c>
      <c r="B11" s="25" t="s">
        <v>117</v>
      </c>
      <c r="C11" s="40" t="s">
        <v>118</v>
      </c>
      <c r="D11" s="47"/>
      <c r="E11" s="66" t="s">
        <v>17</v>
      </c>
      <c r="F11" s="67" t="s">
        <v>17</v>
      </c>
      <c r="G11" s="66">
        <v>2000</v>
      </c>
      <c r="H11" s="68"/>
      <c r="I11" s="45"/>
      <c r="J11" s="46"/>
      <c r="K11" s="46"/>
      <c r="L11" s="46"/>
    </row>
    <row r="12" spans="1:12" s="6" customFormat="1" ht="24" customHeight="1">
      <c r="A12" s="40">
        <v>9</v>
      </c>
      <c r="B12" s="16" t="s">
        <v>119</v>
      </c>
      <c r="C12" s="15" t="s">
        <v>120</v>
      </c>
      <c r="D12" s="69"/>
      <c r="E12" s="70" t="s">
        <v>17</v>
      </c>
      <c r="F12" s="71" t="s">
        <v>17</v>
      </c>
      <c r="G12" s="70">
        <v>2000</v>
      </c>
      <c r="H12" s="72"/>
      <c r="I12" s="45"/>
      <c r="J12" s="46"/>
      <c r="K12" s="46"/>
      <c r="L12" s="46"/>
    </row>
    <row r="13" spans="1:12" s="6" customFormat="1" ht="24" customHeight="1">
      <c r="A13" s="40">
        <v>10</v>
      </c>
      <c r="B13" s="16" t="s">
        <v>119</v>
      </c>
      <c r="C13" s="15" t="s">
        <v>121</v>
      </c>
      <c r="D13" s="47"/>
      <c r="E13" s="70" t="s">
        <v>17</v>
      </c>
      <c r="F13" s="71" t="s">
        <v>17</v>
      </c>
      <c r="G13" s="70">
        <v>2000</v>
      </c>
      <c r="H13" s="72"/>
      <c r="I13" s="45"/>
      <c r="J13" s="46"/>
      <c r="K13" s="46"/>
      <c r="L13" s="46"/>
    </row>
    <row r="14" spans="1:12" s="6" customFormat="1" ht="54.75" customHeight="1">
      <c r="A14" s="40">
        <v>11</v>
      </c>
      <c r="B14" s="25" t="s">
        <v>84</v>
      </c>
      <c r="C14" s="25" t="s">
        <v>122</v>
      </c>
      <c r="D14" s="47"/>
      <c r="E14" s="67" t="s">
        <v>123</v>
      </c>
      <c r="F14" s="66" t="s">
        <v>26</v>
      </c>
      <c r="G14" s="43">
        <v>1000</v>
      </c>
      <c r="H14" s="44"/>
      <c r="I14" s="45"/>
      <c r="J14" s="46"/>
      <c r="K14" s="46"/>
      <c r="L14" s="46"/>
    </row>
    <row r="15" spans="5:12" s="6" customFormat="1" ht="10.5">
      <c r="E15" s="49"/>
      <c r="F15" s="49"/>
      <c r="G15" s="49"/>
      <c r="H15" s="73"/>
      <c r="I15" s="49"/>
      <c r="J15" s="51" t="s">
        <v>74</v>
      </c>
      <c r="K15" s="74"/>
      <c r="L15" s="74"/>
    </row>
    <row r="16" spans="1:12" ht="22.5" customHeight="1">
      <c r="A16" s="170" t="s">
        <v>75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73"/>
    </row>
    <row r="17" spans="1:11" ht="25.5" customHeight="1">
      <c r="A17" s="170" t="s">
        <v>76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</row>
  </sheetData>
  <sheetProtection selectLockedCells="1" selectUnlockedCells="1"/>
  <mergeCells count="3">
    <mergeCell ref="A1:L1"/>
    <mergeCell ref="A16:K16"/>
    <mergeCell ref="A17:K17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N3" sqref="N3"/>
    </sheetView>
  </sheetViews>
  <sheetFormatPr defaultColWidth="9.140625" defaultRowHeight="12.75"/>
  <cols>
    <col min="1" max="1" width="2.421875" style="1" customWidth="1"/>
    <col min="2" max="2" width="10.57421875" style="1" customWidth="1"/>
    <col min="3" max="3" width="71.140625" style="1" customWidth="1"/>
    <col min="4" max="4" width="11.7109375" style="1" customWidth="1"/>
    <col min="5" max="5" width="7.57421875" style="50" customWidth="1"/>
    <col min="6" max="6" width="5.7109375" style="50" customWidth="1"/>
    <col min="7" max="7" width="8.00390625" style="75" customWidth="1"/>
    <col min="8" max="8" width="4.7109375" style="57" customWidth="1"/>
    <col min="9" max="9" width="6.28125" style="50" customWidth="1"/>
    <col min="10" max="10" width="5.28125" style="57" customWidth="1"/>
    <col min="11" max="11" width="6.28125" style="57" customWidth="1"/>
    <col min="12" max="12" width="6.421875" style="57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2:8" ht="10.5">
      <c r="B2" s="6" t="s">
        <v>124</v>
      </c>
      <c r="G2" s="76"/>
      <c r="H2" s="77"/>
    </row>
    <row r="3" spans="1:12" s="14" customFormat="1" ht="87" customHeight="1">
      <c r="A3" s="15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71" t="s">
        <v>7</v>
      </c>
      <c r="G3" s="143" t="s">
        <v>8</v>
      </c>
      <c r="H3" s="72" t="s">
        <v>9</v>
      </c>
      <c r="I3" s="71" t="s">
        <v>87</v>
      </c>
      <c r="J3" s="72" t="s">
        <v>11</v>
      </c>
      <c r="K3" s="72" t="s">
        <v>12</v>
      </c>
      <c r="L3" s="72" t="s">
        <v>13</v>
      </c>
    </row>
    <row r="4" spans="1:12" ht="360.75" customHeight="1">
      <c r="A4" s="15">
        <v>1</v>
      </c>
      <c r="B4" s="16" t="s">
        <v>125</v>
      </c>
      <c r="C4" s="16" t="s">
        <v>236</v>
      </c>
      <c r="D4" s="15"/>
      <c r="E4" s="70"/>
      <c r="F4" s="70" t="s">
        <v>17</v>
      </c>
      <c r="G4" s="79">
        <v>1000</v>
      </c>
      <c r="H4" s="80"/>
      <c r="I4" s="45"/>
      <c r="J4" s="46"/>
      <c r="K4" s="46"/>
      <c r="L4" s="46"/>
    </row>
    <row r="5" spans="1:12" s="6" customFormat="1" ht="324.75" customHeight="1">
      <c r="A5" s="15">
        <v>2</v>
      </c>
      <c r="B5" s="16" t="s">
        <v>126</v>
      </c>
      <c r="C5" s="16" t="s">
        <v>235</v>
      </c>
      <c r="D5" s="15"/>
      <c r="E5" s="70"/>
      <c r="F5" s="70" t="s">
        <v>17</v>
      </c>
      <c r="G5" s="79">
        <v>1000</v>
      </c>
      <c r="H5" s="80"/>
      <c r="I5" s="45"/>
      <c r="J5" s="46"/>
      <c r="K5" s="46"/>
      <c r="L5" s="46"/>
    </row>
    <row r="6" spans="1:12" s="21" customFormat="1" ht="241.5" customHeight="1">
      <c r="A6" s="15">
        <v>3</v>
      </c>
      <c r="B6" s="30" t="s">
        <v>127</v>
      </c>
      <c r="C6" s="30" t="s">
        <v>234</v>
      </c>
      <c r="D6" s="26"/>
      <c r="E6" s="81"/>
      <c r="F6" s="81" t="s">
        <v>128</v>
      </c>
      <c r="G6" s="82">
        <v>150</v>
      </c>
      <c r="H6" s="83"/>
      <c r="I6" s="84"/>
      <c r="J6" s="46"/>
      <c r="K6" s="46"/>
      <c r="L6" s="46"/>
    </row>
    <row r="7" spans="1:12" s="90" customFormat="1" ht="14.25" customHeight="1">
      <c r="A7" s="85"/>
      <c r="B7" s="85"/>
      <c r="C7" s="85"/>
      <c r="D7" s="85"/>
      <c r="E7" s="86"/>
      <c r="F7" s="86"/>
      <c r="G7" s="87"/>
      <c r="H7" s="88"/>
      <c r="I7" s="89"/>
      <c r="J7" s="51" t="s">
        <v>74</v>
      </c>
      <c r="K7" s="144"/>
      <c r="L7" s="144"/>
    </row>
    <row r="8" spans="1:12" ht="21.75" customHeight="1">
      <c r="A8" s="170" t="s">
        <v>75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12" ht="21" customHeight="1">
      <c r="A9" s="172" t="s">
        <v>129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</sheetData>
  <sheetProtection selectLockedCells="1" selectUnlockedCells="1"/>
  <mergeCells count="3">
    <mergeCell ref="A1:L1"/>
    <mergeCell ref="A8:L8"/>
    <mergeCell ref="A9:L9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  <rowBreaks count="1" manualBreakCount="1">
    <brk id="1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O4" sqref="O4"/>
    </sheetView>
  </sheetViews>
  <sheetFormatPr defaultColWidth="9.140625" defaultRowHeight="12.75"/>
  <cols>
    <col min="1" max="1" width="4.57421875" style="1" customWidth="1"/>
    <col min="2" max="2" width="27.28125" style="1" customWidth="1"/>
    <col min="3" max="3" width="50.7109375" style="1" customWidth="1"/>
    <col min="4" max="4" width="11.57421875" style="1" customWidth="1"/>
    <col min="5" max="5" width="7.7109375" style="50" customWidth="1"/>
    <col min="6" max="6" width="6.28125" style="50" customWidth="1"/>
    <col min="7" max="7" width="6.57421875" style="50" customWidth="1"/>
    <col min="8" max="8" width="4.7109375" style="57" customWidth="1"/>
    <col min="9" max="9" width="5.7109375" style="50" customWidth="1"/>
    <col min="10" max="10" width="4.8515625" style="57" customWidth="1"/>
    <col min="11" max="11" width="6.140625" style="57" customWidth="1"/>
    <col min="12" max="12" width="6.28125" style="57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ht="24.75" customHeight="1">
      <c r="B2" s="6" t="s">
        <v>130</v>
      </c>
    </row>
    <row r="3" spans="1:12" s="14" customFormat="1" ht="68.25" customHeight="1">
      <c r="A3" s="9" t="s">
        <v>2</v>
      </c>
      <c r="B3" s="9" t="s">
        <v>3</v>
      </c>
      <c r="C3" s="10" t="s">
        <v>4</v>
      </c>
      <c r="D3" s="10" t="s">
        <v>5</v>
      </c>
      <c r="E3" s="78" t="s">
        <v>6</v>
      </c>
      <c r="F3" s="78" t="s">
        <v>7</v>
      </c>
      <c r="G3" s="78" t="s">
        <v>8</v>
      </c>
      <c r="H3" s="65" t="s">
        <v>9</v>
      </c>
      <c r="I3" s="78" t="s">
        <v>10</v>
      </c>
      <c r="J3" s="65" t="s">
        <v>11</v>
      </c>
      <c r="K3" s="65" t="s">
        <v>12</v>
      </c>
      <c r="L3" s="65" t="s">
        <v>13</v>
      </c>
    </row>
    <row r="4" spans="1:12" ht="66.75" customHeight="1">
      <c r="A4" s="15">
        <v>1</v>
      </c>
      <c r="B4" s="16" t="s">
        <v>131</v>
      </c>
      <c r="C4" s="16" t="s">
        <v>132</v>
      </c>
      <c r="D4" s="16"/>
      <c r="E4" s="71">
        <v>300</v>
      </c>
      <c r="F4" s="71" t="s">
        <v>17</v>
      </c>
      <c r="G4" s="79">
        <v>1500</v>
      </c>
      <c r="H4" s="80"/>
      <c r="I4" s="45"/>
      <c r="J4" s="46"/>
      <c r="K4" s="46"/>
      <c r="L4" s="46"/>
    </row>
    <row r="5" spans="1:12" s="6" customFormat="1" ht="48.75" customHeight="1">
      <c r="A5" s="15">
        <v>2</v>
      </c>
      <c r="B5" s="16" t="s">
        <v>133</v>
      </c>
      <c r="C5" s="16" t="s">
        <v>134</v>
      </c>
      <c r="D5" s="16"/>
      <c r="E5" s="70">
        <v>120</v>
      </c>
      <c r="F5" s="70" t="s">
        <v>17</v>
      </c>
      <c r="G5" s="70">
        <v>1500</v>
      </c>
      <c r="H5" s="80"/>
      <c r="I5" s="45"/>
      <c r="J5" s="46"/>
      <c r="K5" s="46"/>
      <c r="L5" s="46"/>
    </row>
    <row r="6" spans="1:12" s="6" customFormat="1" ht="155.25" customHeight="1">
      <c r="A6" s="15">
        <v>3</v>
      </c>
      <c r="B6" s="16" t="s">
        <v>135</v>
      </c>
      <c r="C6" s="16" t="s">
        <v>136</v>
      </c>
      <c r="D6" s="16"/>
      <c r="E6" s="70">
        <v>10</v>
      </c>
      <c r="F6" s="70" t="s">
        <v>17</v>
      </c>
      <c r="G6" s="70">
        <v>300</v>
      </c>
      <c r="H6" s="80"/>
      <c r="I6" s="45"/>
      <c r="J6" s="46"/>
      <c r="K6" s="46"/>
      <c r="L6" s="46"/>
    </row>
    <row r="7" spans="1:12" ht="63" customHeight="1">
      <c r="A7" s="15">
        <v>4</v>
      </c>
      <c r="B7" s="25" t="s">
        <v>137</v>
      </c>
      <c r="C7" s="25" t="s">
        <v>138</v>
      </c>
      <c r="D7" s="16"/>
      <c r="E7" s="71">
        <v>168</v>
      </c>
      <c r="F7" s="70" t="s">
        <v>17</v>
      </c>
      <c r="G7" s="79">
        <v>5000</v>
      </c>
      <c r="H7" s="80"/>
      <c r="I7" s="45"/>
      <c r="J7" s="46"/>
      <c r="K7" s="46"/>
      <c r="L7" s="46"/>
    </row>
    <row r="8" spans="1:12" ht="66.75" customHeight="1">
      <c r="A8" s="15" t="s">
        <v>139</v>
      </c>
      <c r="B8" s="25" t="s">
        <v>140</v>
      </c>
      <c r="C8" s="25" t="s">
        <v>138</v>
      </c>
      <c r="D8" s="16"/>
      <c r="E8" s="71">
        <v>86</v>
      </c>
      <c r="F8" s="70" t="s">
        <v>17</v>
      </c>
      <c r="G8" s="79">
        <v>10000</v>
      </c>
      <c r="H8" s="80"/>
      <c r="I8" s="45"/>
      <c r="J8" s="46"/>
      <c r="K8" s="46"/>
      <c r="L8" s="46"/>
    </row>
    <row r="9" spans="1:12" ht="55.5" customHeight="1">
      <c r="A9" s="15" t="s">
        <v>141</v>
      </c>
      <c r="B9" s="16" t="s">
        <v>142</v>
      </c>
      <c r="C9" s="16" t="s">
        <v>143</v>
      </c>
      <c r="D9" s="16"/>
      <c r="E9" s="70">
        <v>10</v>
      </c>
      <c r="F9" s="70" t="s">
        <v>17</v>
      </c>
      <c r="G9" s="70">
        <v>100</v>
      </c>
      <c r="H9" s="80"/>
      <c r="I9" s="45"/>
      <c r="J9" s="46"/>
      <c r="K9" s="46"/>
      <c r="L9" s="46"/>
    </row>
    <row r="10" spans="1:12" ht="52.5" customHeight="1">
      <c r="A10" s="15" t="s">
        <v>144</v>
      </c>
      <c r="B10" s="16" t="s">
        <v>145</v>
      </c>
      <c r="C10" s="16" t="s">
        <v>146</v>
      </c>
      <c r="D10" s="16"/>
      <c r="E10" s="70">
        <v>100</v>
      </c>
      <c r="F10" s="70" t="s">
        <v>147</v>
      </c>
      <c r="G10" s="70">
        <v>4000</v>
      </c>
      <c r="H10" s="80"/>
      <c r="I10" s="45"/>
      <c r="J10" s="46"/>
      <c r="K10" s="46"/>
      <c r="L10" s="46"/>
    </row>
    <row r="11" spans="1:12" ht="35.25" customHeight="1">
      <c r="A11" s="15" t="s">
        <v>148</v>
      </c>
      <c r="B11" s="16" t="s">
        <v>149</v>
      </c>
      <c r="C11" s="16" t="s">
        <v>150</v>
      </c>
      <c r="D11" s="16"/>
      <c r="E11" s="70">
        <v>140</v>
      </c>
      <c r="F11" s="70" t="s">
        <v>17</v>
      </c>
      <c r="G11" s="70">
        <v>8000</v>
      </c>
      <c r="H11" s="80"/>
      <c r="I11" s="45"/>
      <c r="J11" s="46"/>
      <c r="K11" s="46"/>
      <c r="L11" s="46"/>
    </row>
    <row r="12" spans="1:12" ht="135" customHeight="1">
      <c r="A12" s="15" t="s">
        <v>151</v>
      </c>
      <c r="B12" s="25" t="s">
        <v>152</v>
      </c>
      <c r="C12" s="25" t="s">
        <v>153</v>
      </c>
      <c r="D12" s="16"/>
      <c r="E12" s="70">
        <v>10</v>
      </c>
      <c r="F12" s="70" t="s">
        <v>17</v>
      </c>
      <c r="G12" s="70">
        <v>25</v>
      </c>
      <c r="H12" s="80"/>
      <c r="I12" s="45"/>
      <c r="J12" s="46"/>
      <c r="K12" s="46"/>
      <c r="L12" s="46"/>
    </row>
    <row r="13" spans="1:12" ht="24" customHeight="1">
      <c r="A13" s="6"/>
      <c r="B13" s="53"/>
      <c r="C13" s="53"/>
      <c r="D13" s="6"/>
      <c r="E13" s="49"/>
      <c r="F13" s="49"/>
      <c r="G13" s="49"/>
      <c r="H13" s="73"/>
      <c r="J13" s="51" t="s">
        <v>74</v>
      </c>
      <c r="K13" s="74"/>
      <c r="L13" s="74"/>
    </row>
    <row r="14" spans="1:12" ht="31.5" customHeight="1">
      <c r="A14" s="170" t="s">
        <v>75</v>
      </c>
      <c r="B14" s="170"/>
      <c r="C14" s="170"/>
      <c r="D14" s="170"/>
      <c r="E14" s="170"/>
      <c r="F14" s="170"/>
      <c r="G14" s="170"/>
      <c r="H14" s="170"/>
      <c r="I14" s="170"/>
      <c r="J14" s="73"/>
      <c r="K14" s="73"/>
      <c r="L14" s="73"/>
    </row>
    <row r="15" spans="1:12" ht="31.5" customHeight="1">
      <c r="A15" s="170" t="s">
        <v>129</v>
      </c>
      <c r="B15" s="170"/>
      <c r="C15" s="170"/>
      <c r="D15" s="170"/>
      <c r="E15" s="170"/>
      <c r="F15" s="170"/>
      <c r="G15" s="170"/>
      <c r="H15" s="170"/>
      <c r="I15" s="170"/>
      <c r="J15" s="73"/>
      <c r="K15" s="73"/>
      <c r="L15" s="73"/>
    </row>
  </sheetData>
  <sheetProtection selectLockedCells="1" selectUnlockedCells="1"/>
  <mergeCells count="3">
    <mergeCell ref="A1:L1"/>
    <mergeCell ref="A14:I14"/>
    <mergeCell ref="A15:I15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T19" sqref="T19"/>
    </sheetView>
  </sheetViews>
  <sheetFormatPr defaultColWidth="9.140625" defaultRowHeight="12.75"/>
  <cols>
    <col min="1" max="1" width="3.28125" style="1" customWidth="1"/>
    <col min="2" max="2" width="71.57421875" style="1" customWidth="1"/>
    <col min="3" max="3" width="11.140625" style="1" customWidth="1"/>
    <col min="4" max="4" width="9.00390625" style="50" customWidth="1"/>
    <col min="5" max="5" width="5.28125" style="50" customWidth="1"/>
    <col min="6" max="6" width="6.8515625" style="50" customWidth="1"/>
    <col min="7" max="7" width="7.421875" style="57" customWidth="1"/>
    <col min="8" max="8" width="5.421875" style="50" customWidth="1"/>
    <col min="9" max="9" width="7.28125" style="57" customWidth="1"/>
    <col min="10" max="11" width="9.140625" style="57" customWidth="1"/>
    <col min="12" max="16384" width="9.140625" style="1" customWidth="1"/>
  </cols>
  <sheetData>
    <row r="1" spans="1:11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2:7" ht="10.5">
      <c r="B2" s="6" t="s">
        <v>154</v>
      </c>
      <c r="F2" s="91"/>
      <c r="G2" s="77"/>
    </row>
    <row r="3" spans="1:11" s="14" customFormat="1" ht="62.25" customHeight="1">
      <c r="A3" s="9" t="s">
        <v>2</v>
      </c>
      <c r="B3" s="9" t="s">
        <v>3</v>
      </c>
      <c r="C3" s="10" t="s">
        <v>5</v>
      </c>
      <c r="D3" s="78" t="s">
        <v>6</v>
      </c>
      <c r="E3" s="78" t="s">
        <v>7</v>
      </c>
      <c r="F3" s="78" t="s">
        <v>8</v>
      </c>
      <c r="G3" s="65" t="s">
        <v>9</v>
      </c>
      <c r="H3" s="78" t="s">
        <v>99</v>
      </c>
      <c r="I3" s="65" t="s">
        <v>11</v>
      </c>
      <c r="J3" s="65" t="s">
        <v>12</v>
      </c>
      <c r="K3" s="65" t="s">
        <v>13</v>
      </c>
    </row>
    <row r="4" spans="1:11" ht="28.5" customHeight="1">
      <c r="A4" s="15" t="s">
        <v>155</v>
      </c>
      <c r="B4" s="16" t="s">
        <v>156</v>
      </c>
      <c r="C4" s="16"/>
      <c r="D4" s="71" t="s">
        <v>157</v>
      </c>
      <c r="E4" s="70" t="s">
        <v>26</v>
      </c>
      <c r="F4" s="79">
        <v>100</v>
      </c>
      <c r="G4" s="80"/>
      <c r="H4" s="45"/>
      <c r="I4" s="46"/>
      <c r="J4" s="46"/>
      <c r="K4" s="46"/>
    </row>
    <row r="5" spans="1:11" ht="36" customHeight="1">
      <c r="A5" s="15" t="s">
        <v>158</v>
      </c>
      <c r="B5" s="16" t="s">
        <v>159</v>
      </c>
      <c r="C5" s="24"/>
      <c r="D5" s="71"/>
      <c r="E5" s="70" t="s">
        <v>17</v>
      </c>
      <c r="F5" s="79">
        <v>25000</v>
      </c>
      <c r="G5" s="80"/>
      <c r="H5" s="45"/>
      <c r="I5" s="46"/>
      <c r="J5" s="46"/>
      <c r="K5" s="46"/>
    </row>
    <row r="6" spans="1:11" ht="35.25" customHeight="1">
      <c r="A6" s="15" t="s">
        <v>160</v>
      </c>
      <c r="B6" s="16" t="s">
        <v>161</v>
      </c>
      <c r="C6" s="16"/>
      <c r="D6" s="71"/>
      <c r="E6" s="70" t="s">
        <v>17</v>
      </c>
      <c r="F6" s="79">
        <v>400</v>
      </c>
      <c r="G6" s="80"/>
      <c r="H6" s="45"/>
      <c r="I6" s="46"/>
      <c r="J6" s="46"/>
      <c r="K6" s="46"/>
    </row>
    <row r="7" spans="1:11" ht="72.75" customHeight="1">
      <c r="A7" s="15" t="s">
        <v>162</v>
      </c>
      <c r="B7" s="30" t="s">
        <v>163</v>
      </c>
      <c r="C7" s="16"/>
      <c r="D7" s="71"/>
      <c r="E7" s="81" t="s">
        <v>17</v>
      </c>
      <c r="F7" s="79">
        <v>500</v>
      </c>
      <c r="G7" s="80"/>
      <c r="H7" s="45"/>
      <c r="I7" s="46"/>
      <c r="J7" s="46"/>
      <c r="K7" s="46"/>
    </row>
    <row r="8" spans="1:11" ht="40.5" customHeight="1">
      <c r="A8" s="15" t="s">
        <v>164</v>
      </c>
      <c r="B8" s="30" t="s">
        <v>165</v>
      </c>
      <c r="C8" s="16"/>
      <c r="D8" s="71"/>
      <c r="E8" s="71" t="s">
        <v>95</v>
      </c>
      <c r="F8" s="70">
        <v>1000</v>
      </c>
      <c r="G8" s="46"/>
      <c r="H8" s="45"/>
      <c r="I8" s="46"/>
      <c r="J8" s="46"/>
      <c r="K8" s="46"/>
    </row>
    <row r="9" spans="1:11" ht="62.25" customHeight="1">
      <c r="A9" s="15" t="s">
        <v>166</v>
      </c>
      <c r="B9" s="30" t="s">
        <v>167</v>
      </c>
      <c r="C9" s="30"/>
      <c r="D9" s="70"/>
      <c r="E9" s="71" t="s">
        <v>95</v>
      </c>
      <c r="F9" s="70">
        <v>5000</v>
      </c>
      <c r="G9" s="46"/>
      <c r="H9" s="45"/>
      <c r="I9" s="46"/>
      <c r="J9" s="46"/>
      <c r="K9" s="46"/>
    </row>
    <row r="10" spans="1:11" ht="18" customHeight="1">
      <c r="A10" s="5"/>
      <c r="B10" s="27"/>
      <c r="C10" s="27"/>
      <c r="D10" s="92"/>
      <c r="E10" s="93"/>
      <c r="F10" s="94"/>
      <c r="G10" s="95"/>
      <c r="H10" s="165"/>
      <c r="I10" s="51" t="s">
        <v>74</v>
      </c>
      <c r="J10" s="74"/>
      <c r="K10" s="74"/>
    </row>
    <row r="11" spans="1:11" ht="24" customHeight="1">
      <c r="A11" s="170" t="s">
        <v>75</v>
      </c>
      <c r="B11" s="170"/>
      <c r="C11" s="170"/>
      <c r="D11" s="170"/>
      <c r="E11" s="170"/>
      <c r="F11" s="170"/>
      <c r="G11" s="170"/>
      <c r="H11" s="170"/>
      <c r="I11" s="170"/>
      <c r="J11" s="170"/>
      <c r="K11" s="77"/>
    </row>
    <row r="12" spans="1:11" ht="26.25" customHeight="1">
      <c r="A12" s="170" t="s">
        <v>76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77"/>
    </row>
  </sheetData>
  <sheetProtection selectLockedCells="1" selectUnlockedCells="1"/>
  <mergeCells count="3">
    <mergeCell ref="A1:K1"/>
    <mergeCell ref="A11:J11"/>
    <mergeCell ref="A12:J12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N15" sqref="N15"/>
    </sheetView>
  </sheetViews>
  <sheetFormatPr defaultColWidth="9.140625" defaultRowHeight="12.75"/>
  <cols>
    <col min="1" max="1" width="3.421875" style="1" customWidth="1"/>
    <col min="2" max="2" width="23.7109375" style="1" customWidth="1"/>
    <col min="3" max="3" width="56.28125" style="1" customWidth="1"/>
    <col min="4" max="4" width="11.421875" style="1" customWidth="1"/>
    <col min="5" max="5" width="8.8515625" style="1" customWidth="1"/>
    <col min="6" max="6" width="6.421875" style="1" customWidth="1"/>
    <col min="7" max="7" width="8.8515625" style="1" customWidth="1"/>
    <col min="8" max="8" width="4.140625" style="3" customWidth="1"/>
    <col min="9" max="9" width="5.7109375" style="1" customWidth="1"/>
    <col min="10" max="10" width="4.8515625" style="3" customWidth="1"/>
    <col min="11" max="12" width="5.57421875" style="3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2:8" ht="10.5">
      <c r="B2" s="6" t="s">
        <v>168</v>
      </c>
      <c r="G2" s="21"/>
      <c r="H2" s="8"/>
    </row>
    <row r="3" spans="1:12" s="14" customFormat="1" ht="49.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169</v>
      </c>
      <c r="J3" s="12" t="s">
        <v>11</v>
      </c>
      <c r="K3" s="12" t="s">
        <v>12</v>
      </c>
      <c r="L3" s="12" t="s">
        <v>13</v>
      </c>
    </row>
    <row r="4" spans="1:12" ht="170.25" customHeight="1">
      <c r="A4" s="15">
        <v>1</v>
      </c>
      <c r="B4" s="25" t="s">
        <v>170</v>
      </c>
      <c r="C4" s="25" t="s">
        <v>171</v>
      </c>
      <c r="D4" s="16"/>
      <c r="E4" s="16"/>
      <c r="F4" s="15" t="s">
        <v>17</v>
      </c>
      <c r="G4" s="17">
        <v>70</v>
      </c>
      <c r="H4" s="18"/>
      <c r="I4" s="19"/>
      <c r="J4" s="20"/>
      <c r="K4" s="46"/>
      <c r="L4" s="46"/>
    </row>
    <row r="5" spans="1:12" ht="104.25" customHeight="1">
      <c r="A5" s="15">
        <v>2</v>
      </c>
      <c r="B5" s="25" t="s">
        <v>172</v>
      </c>
      <c r="C5" s="25" t="s">
        <v>173</v>
      </c>
      <c r="D5" s="16"/>
      <c r="E5" s="16"/>
      <c r="F5" s="15" t="s">
        <v>17</v>
      </c>
      <c r="G5" s="17">
        <v>3000</v>
      </c>
      <c r="H5" s="18"/>
      <c r="I5" s="19"/>
      <c r="J5" s="20"/>
      <c r="K5" s="46"/>
      <c r="L5" s="46"/>
    </row>
    <row r="6" spans="1:12" ht="99" customHeight="1">
      <c r="A6" s="15">
        <v>3</v>
      </c>
      <c r="B6" s="25" t="s">
        <v>174</v>
      </c>
      <c r="C6" s="25" t="s">
        <v>175</v>
      </c>
      <c r="D6" s="16"/>
      <c r="E6" s="16"/>
      <c r="F6" s="15" t="s">
        <v>17</v>
      </c>
      <c r="G6" s="17">
        <v>8000</v>
      </c>
      <c r="H6" s="18"/>
      <c r="I6" s="19"/>
      <c r="J6" s="20"/>
      <c r="K6" s="46"/>
      <c r="L6" s="46"/>
    </row>
    <row r="7" spans="1:12" s="6" customFormat="1" ht="71.25" customHeight="1">
      <c r="A7" s="15">
        <v>4</v>
      </c>
      <c r="B7" s="16" t="s">
        <v>176</v>
      </c>
      <c r="C7" s="16" t="s">
        <v>177</v>
      </c>
      <c r="D7" s="16"/>
      <c r="E7" s="16"/>
      <c r="F7" s="15" t="s">
        <v>17</v>
      </c>
      <c r="G7" s="17">
        <v>7000</v>
      </c>
      <c r="H7" s="18"/>
      <c r="I7" s="19"/>
      <c r="J7" s="20"/>
      <c r="K7" s="46"/>
      <c r="L7" s="46"/>
    </row>
    <row r="8" spans="1:12" s="6" customFormat="1" ht="177" customHeight="1">
      <c r="A8" s="15">
        <v>5</v>
      </c>
      <c r="B8" s="25" t="s">
        <v>178</v>
      </c>
      <c r="C8" s="25" t="s">
        <v>179</v>
      </c>
      <c r="D8" s="16"/>
      <c r="E8" s="16"/>
      <c r="F8" s="15" t="s">
        <v>17</v>
      </c>
      <c r="G8" s="17">
        <v>400</v>
      </c>
      <c r="H8" s="18"/>
      <c r="I8" s="19"/>
      <c r="J8" s="20"/>
      <c r="K8" s="46"/>
      <c r="L8" s="46"/>
    </row>
    <row r="9" spans="1:12" ht="149.25" customHeight="1">
      <c r="A9" s="15">
        <v>6</v>
      </c>
      <c r="B9" s="25" t="s">
        <v>180</v>
      </c>
      <c r="C9" s="25" t="s">
        <v>181</v>
      </c>
      <c r="D9" s="16"/>
      <c r="E9" s="16"/>
      <c r="F9" s="15" t="s">
        <v>17</v>
      </c>
      <c r="G9" s="17">
        <v>100</v>
      </c>
      <c r="H9" s="18"/>
      <c r="I9" s="19"/>
      <c r="J9" s="20"/>
      <c r="K9" s="46"/>
      <c r="L9" s="46"/>
    </row>
    <row r="10" spans="1:12" ht="165.75" customHeight="1">
      <c r="A10" s="15">
        <v>7</v>
      </c>
      <c r="B10" s="16" t="s">
        <v>182</v>
      </c>
      <c r="C10" s="16" t="s">
        <v>183</v>
      </c>
      <c r="D10" s="15"/>
      <c r="E10" s="15"/>
      <c r="F10" s="15" t="s">
        <v>17</v>
      </c>
      <c r="G10" s="15">
        <v>1000</v>
      </c>
      <c r="H10" s="18"/>
      <c r="I10" s="19"/>
      <c r="J10" s="20"/>
      <c r="K10" s="46"/>
      <c r="L10" s="46"/>
    </row>
    <row r="11" spans="1:12" ht="184.5" customHeight="1">
      <c r="A11" s="15">
        <v>8</v>
      </c>
      <c r="B11" s="16" t="s">
        <v>184</v>
      </c>
      <c r="C11" s="16" t="s">
        <v>185</v>
      </c>
      <c r="D11" s="15"/>
      <c r="E11" s="15"/>
      <c r="F11" s="15" t="s">
        <v>17</v>
      </c>
      <c r="G11" s="15">
        <v>100</v>
      </c>
      <c r="H11" s="18"/>
      <c r="I11" s="19"/>
      <c r="J11" s="20"/>
      <c r="K11" s="46"/>
      <c r="L11" s="46"/>
    </row>
    <row r="12" spans="1:12" ht="174" customHeight="1">
      <c r="A12" s="15">
        <v>9</v>
      </c>
      <c r="B12" s="16" t="s">
        <v>186</v>
      </c>
      <c r="C12" s="16" t="s">
        <v>187</v>
      </c>
      <c r="D12" s="15"/>
      <c r="E12" s="15"/>
      <c r="F12" s="15" t="s">
        <v>17</v>
      </c>
      <c r="G12" s="15">
        <v>75</v>
      </c>
      <c r="H12" s="18"/>
      <c r="I12" s="19"/>
      <c r="J12" s="20"/>
      <c r="K12" s="46"/>
      <c r="L12" s="46"/>
    </row>
    <row r="13" spans="1:12" ht="125.25" customHeight="1">
      <c r="A13" s="15">
        <v>10</v>
      </c>
      <c r="B13" s="25" t="s">
        <v>188</v>
      </c>
      <c r="C13" s="25" t="s">
        <v>189</v>
      </c>
      <c r="D13" s="24"/>
      <c r="E13" s="15"/>
      <c r="F13" s="15" t="s">
        <v>17</v>
      </c>
      <c r="G13" s="15">
        <v>200</v>
      </c>
      <c r="H13" s="18"/>
      <c r="I13" s="19"/>
      <c r="J13" s="20"/>
      <c r="K13" s="46"/>
      <c r="L13" s="46"/>
    </row>
    <row r="14" spans="2:12" ht="10.5">
      <c r="B14" s="53"/>
      <c r="C14" s="53"/>
      <c r="D14" s="6"/>
      <c r="E14" s="6"/>
      <c r="F14" s="6"/>
      <c r="G14" s="6"/>
      <c r="J14" s="55" t="s">
        <v>74</v>
      </c>
      <c r="K14" s="56"/>
      <c r="L14" s="56"/>
    </row>
    <row r="15" spans="1:12" ht="20.25" customHeight="1">
      <c r="A15" s="173" t="s">
        <v>75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</row>
    <row r="16" spans="1:12" ht="22.5" customHeight="1">
      <c r="A16" s="174" t="s">
        <v>76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</sheetData>
  <sheetProtection selectLockedCells="1" selectUnlockedCells="1"/>
  <mergeCells count="3">
    <mergeCell ref="A1:L1"/>
    <mergeCell ref="A15:L15"/>
    <mergeCell ref="A16:L16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pane xSplit="1" ySplit="3" topLeftCell="B4" activePane="bottomRight" state="frozen"/>
      <selection pane="topLeft" activeCell="AG11" sqref="AG11"/>
      <selection pane="topRight" activeCell="AG11" sqref="AG11"/>
      <selection pane="bottomLeft" activeCell="AG11" sqref="AG11"/>
      <selection pane="bottomRight" activeCell="Q20" sqref="Q20"/>
    </sheetView>
  </sheetViews>
  <sheetFormatPr defaultColWidth="9.140625" defaultRowHeight="12.75"/>
  <cols>
    <col min="1" max="1" width="3.28125" style="1" customWidth="1"/>
    <col min="2" max="2" width="48.00390625" style="1" customWidth="1"/>
    <col min="3" max="3" width="22.7109375" style="1" customWidth="1"/>
    <col min="4" max="4" width="12.00390625" style="1" customWidth="1"/>
    <col min="5" max="5" width="8.421875" style="50" customWidth="1"/>
    <col min="6" max="6" width="5.8515625" style="50" customWidth="1"/>
    <col min="7" max="7" width="7.28125" style="50" customWidth="1"/>
    <col min="8" max="8" width="5.8515625" style="57" customWidth="1"/>
    <col min="9" max="9" width="7.00390625" style="50" customWidth="1"/>
    <col min="10" max="10" width="5.8515625" style="57" customWidth="1"/>
    <col min="11" max="11" width="6.7109375" style="57" customWidth="1"/>
    <col min="12" max="12" width="7.57421875" style="57" customWidth="1"/>
    <col min="13" max="16384" width="9.140625" style="1" customWidth="1"/>
  </cols>
  <sheetData>
    <row r="1" spans="1:12" ht="1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ht="10.5">
      <c r="A2" s="1" t="s">
        <v>190</v>
      </c>
    </row>
    <row r="3" spans="1:12" s="96" customFormat="1" ht="39.75" customHeight="1">
      <c r="A3" s="9" t="s">
        <v>2</v>
      </c>
      <c r="B3" s="9" t="s">
        <v>3</v>
      </c>
      <c r="C3" s="9" t="s">
        <v>191</v>
      </c>
      <c r="D3" s="10" t="s">
        <v>5</v>
      </c>
      <c r="E3" s="78" t="s">
        <v>6</v>
      </c>
      <c r="F3" s="78" t="s">
        <v>7</v>
      </c>
      <c r="G3" s="78" t="s">
        <v>8</v>
      </c>
      <c r="H3" s="65" t="s">
        <v>192</v>
      </c>
      <c r="I3" s="78" t="s">
        <v>193</v>
      </c>
      <c r="J3" s="12" t="s">
        <v>11</v>
      </c>
      <c r="K3" s="65" t="s">
        <v>194</v>
      </c>
      <c r="L3" s="65" t="s">
        <v>195</v>
      </c>
    </row>
    <row r="4" spans="1:12" ht="24" customHeight="1">
      <c r="A4" s="26">
        <v>1</v>
      </c>
      <c r="B4" s="31" t="s">
        <v>196</v>
      </c>
      <c r="C4" s="31" t="s">
        <v>237</v>
      </c>
      <c r="D4" s="30"/>
      <c r="E4" s="97">
        <v>100</v>
      </c>
      <c r="F4" s="97" t="s">
        <v>26</v>
      </c>
      <c r="G4" s="82">
        <v>1000</v>
      </c>
      <c r="H4" s="83"/>
      <c r="I4" s="84"/>
      <c r="J4" s="20"/>
      <c r="K4" s="46"/>
      <c r="L4" s="20"/>
    </row>
    <row r="5" spans="1:12" ht="24" customHeight="1">
      <c r="A5" s="26">
        <v>2</v>
      </c>
      <c r="B5" s="31" t="s">
        <v>197</v>
      </c>
      <c r="C5" s="31" t="s">
        <v>198</v>
      </c>
      <c r="D5" s="30"/>
      <c r="E5" s="97">
        <v>50</v>
      </c>
      <c r="F5" s="97" t="s">
        <v>26</v>
      </c>
      <c r="G5" s="82">
        <v>100</v>
      </c>
      <c r="H5" s="83"/>
      <c r="I5" s="84"/>
      <c r="J5" s="20"/>
      <c r="K5" s="46"/>
      <c r="L5" s="20"/>
    </row>
    <row r="6" spans="1:12" ht="24" customHeight="1">
      <c r="A6" s="26">
        <v>3</v>
      </c>
      <c r="B6" s="30" t="s">
        <v>199</v>
      </c>
      <c r="C6" s="30" t="s">
        <v>200</v>
      </c>
      <c r="D6" s="30"/>
      <c r="E6" s="97">
        <v>1</v>
      </c>
      <c r="F6" s="97" t="s">
        <v>17</v>
      </c>
      <c r="G6" s="82">
        <v>150</v>
      </c>
      <c r="H6" s="83"/>
      <c r="I6" s="45"/>
      <c r="J6" s="20"/>
      <c r="K6" s="46"/>
      <c r="L6" s="20"/>
    </row>
    <row r="7" spans="1:12" ht="24" customHeight="1">
      <c r="A7" s="26">
        <v>4</v>
      </c>
      <c r="B7" s="31" t="s">
        <v>201</v>
      </c>
      <c r="C7" s="31" t="s">
        <v>202</v>
      </c>
      <c r="D7" s="30"/>
      <c r="E7" s="97">
        <v>100</v>
      </c>
      <c r="F7" s="97" t="s">
        <v>26</v>
      </c>
      <c r="G7" s="82">
        <v>800</v>
      </c>
      <c r="H7" s="83"/>
      <c r="I7" s="45"/>
      <c r="J7" s="20"/>
      <c r="K7" s="46"/>
      <c r="L7" s="20"/>
    </row>
    <row r="8" spans="1:12" ht="10.5">
      <c r="A8" s="5"/>
      <c r="B8" s="27"/>
      <c r="C8" s="27"/>
      <c r="D8" s="27"/>
      <c r="E8" s="92"/>
      <c r="F8" s="93"/>
      <c r="G8" s="94"/>
      <c r="H8" s="95"/>
      <c r="J8" s="51" t="s">
        <v>74</v>
      </c>
      <c r="K8" s="74"/>
      <c r="L8" s="74"/>
    </row>
    <row r="9" spans="1:12" ht="10.5">
      <c r="A9" s="5"/>
      <c r="B9" s="27"/>
      <c r="C9" s="27"/>
      <c r="D9" s="27"/>
      <c r="E9" s="92"/>
      <c r="F9" s="93"/>
      <c r="G9" s="94"/>
      <c r="H9" s="95"/>
      <c r="I9" s="98"/>
      <c r="J9" s="99"/>
      <c r="K9" s="99"/>
      <c r="L9" s="99"/>
    </row>
    <row r="10" spans="1:12" ht="22.5" customHeight="1">
      <c r="A10" s="173" t="s">
        <v>203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</row>
    <row r="11" spans="1:12" ht="22.5" customHeight="1">
      <c r="A11" s="173" t="s">
        <v>129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</sheetData>
  <sheetProtection selectLockedCells="1" selectUnlockedCells="1"/>
  <mergeCells count="3">
    <mergeCell ref="A1:L1"/>
    <mergeCell ref="A10:L10"/>
    <mergeCell ref="A11:L11"/>
  </mergeCells>
  <printOptions/>
  <pageMargins left="0.2361111111111111" right="0.2361111111111111" top="0.5506944444444445" bottom="0.5506944444444445" header="0.19652777777777777" footer="0.19652777777777777"/>
  <pageSetup firstPageNumber="1" useFirstPageNumber="1" horizontalDpi="300" verticalDpi="300" orientation="landscape" paperSize="9" r:id="rId1"/>
  <headerFooter alignWithMargins="0">
    <oddHeader>&amp;C&amp;"Tahoma,Normalny"&amp;6&amp;A</oddHeader>
    <oddFooter>&amp;C&amp;"Tahoma,Normalny"&amp;6Page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Agata Gabrielska</cp:lastModifiedBy>
  <cp:lastPrinted>2019-04-09T11:26:50Z</cp:lastPrinted>
  <dcterms:created xsi:type="dcterms:W3CDTF">2019-04-08T06:13:32Z</dcterms:created>
  <dcterms:modified xsi:type="dcterms:W3CDTF">2019-05-22T08:22:11Z</dcterms:modified>
  <cp:category/>
  <cp:version/>
  <cp:contentType/>
  <cp:contentStatus/>
</cp:coreProperties>
</file>