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'Arkusz1'!$A$1:$G$33</definedName>
  </definedNames>
  <calcPr fullCalcOnLoad="1"/>
</workbook>
</file>

<file path=xl/sharedStrings.xml><?xml version="1.0" encoding="utf-8"?>
<sst xmlns="http://schemas.openxmlformats.org/spreadsheetml/2006/main" count="57" uniqueCount="51">
  <si>
    <t>Poz</t>
  </si>
  <si>
    <t>Nr</t>
  </si>
  <si>
    <t>specyfikacji</t>
  </si>
  <si>
    <t>ASORTYMENT ROBÓT</t>
  </si>
  <si>
    <t>Jm</t>
  </si>
  <si>
    <t>Ilość</t>
  </si>
  <si>
    <t>Cena</t>
  </si>
  <si>
    <t>Koszt.</t>
  </si>
  <si>
    <t>OGÓŁEM</t>
  </si>
  <si>
    <t>(cena oferowana bez podatku VAT)</t>
  </si>
  <si>
    <t>(cena oferowana z podatkiem VAT)</t>
  </si>
  <si>
    <t>słownie:</t>
  </si>
  <si>
    <t>................................................</t>
  </si>
  <si>
    <t>Podatek VAT 23 %</t>
  </si>
  <si>
    <t>…………………………………….</t>
  </si>
  <si>
    <t>Jedn. [zł]</t>
  </si>
  <si>
    <t>Wartość [zł]</t>
  </si>
  <si>
    <t>kol 5x6</t>
  </si>
  <si>
    <t xml:space="preserve"> </t>
  </si>
  <si>
    <t>D-06.01.01b</t>
  </si>
  <si>
    <t>M-14.02.01</t>
  </si>
  <si>
    <t>Powlokowe zabezpieczenie antykorozyjne konstrukcji stalowej</t>
  </si>
  <si>
    <t>Remont elementów odwodnienienia z kamienia na skarpie lewa strona obiektu z kierunku Chojnic  - odtworzenie brakujacej części cieku na długości 6m i szerokosci 1 m.</t>
  </si>
  <si>
    <t>M-20.01.05</t>
  </si>
  <si>
    <t xml:space="preserve">Powlokowe zabezpieczenie antykorozyjne powierzchni betonowej </t>
  </si>
  <si>
    <t>M-13.01.09</t>
  </si>
  <si>
    <t>Naprawa powierzchni betonowych zaprawami PCC</t>
  </si>
  <si>
    <t>Zabezpieczenie antykorozyjne słupków betonowych balustrady z lokalnym uzupełnieniem ubytków betonowych.</t>
  </si>
  <si>
    <t xml:space="preserve">Uzupełnnienie lokalnych ubytków w belkach głównych mostu oraz na spodzie płyty pomostu </t>
  </si>
  <si>
    <t>Koszenie stożków nasypowych</t>
  </si>
  <si>
    <t>Remont cząstkowy obrukowań skarpy i stożków nasypowych</t>
  </si>
  <si>
    <t>Remont elementów mostu drogowego na rzece Czarna Woda w ciągu drogi wojewódzkiej                                                                                  nr 235 w km 6+227 w miejscowości Lipusz  JNI: 03150017</t>
  </si>
  <si>
    <t>Inne roboty mostowe</t>
  </si>
  <si>
    <t xml:space="preserve">Czyszczenie powierzchni betonowej z nieczystoćci </t>
  </si>
  <si>
    <t>Narzuty kamienne w płotkach faszynowych</t>
  </si>
  <si>
    <t>Wykonanie narzutu kamiennego w płotkach faszynowch.</t>
  </si>
  <si>
    <t xml:space="preserve">Umocnienie strefy brzegowej przez uzupełnienie brakujacym gruntem profilowanie nadanie odpowiednich spadków  i ułożeniem darniny.   </t>
  </si>
  <si>
    <t>Zabezpieczenie antykorozyjne przeciagów z rur stalowych z wymianą trzech przeciagów z rur stalowych Ø 33,7mm długości 2,00m</t>
  </si>
  <si>
    <t>…………………………. dnia …………………..2023 r.</t>
  </si>
  <si>
    <t>KOSZTORYS OFERTOWY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</si>
  <si>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</si>
  <si>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3</t>
    </r>
  </si>
  <si>
    <t>1.</t>
  </si>
  <si>
    <t>2.</t>
  </si>
  <si>
    <t>3.</t>
  </si>
  <si>
    <t>4.</t>
  </si>
  <si>
    <t>5.</t>
  </si>
  <si>
    <t>6.</t>
  </si>
  <si>
    <t>7.</t>
  </si>
  <si>
    <t>(podpis Wykonawcy/Pełnomocnika)</t>
  </si>
  <si>
    <t>(pieczęć Wykonawcy/Wykonawców)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</si>
</sst>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&quot; &quot;??/16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"/>
  </numFmts>
  <fonts count="52">
    <font>
      <sz val="10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 CE"/>
      <family val="2"/>
    </font>
    <font>
      <b/>
      <sz val="16"/>
      <color indexed="10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4" fontId="0" fillId="34" borderId="15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8" fillId="0" borderId="19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4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8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view="pageBreakPreview" zoomScale="160" zoomScaleNormal="160" zoomScaleSheetLayoutView="160" workbookViewId="0" topLeftCell="A2">
      <selection activeCell="A25" sqref="A25:IV26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" width="43.25390625" style="0" customWidth="1"/>
    <col min="4" max="4" width="5.75390625" style="0" customWidth="1"/>
    <col min="5" max="5" width="11.125" style="0" customWidth="1"/>
    <col min="6" max="6" width="8.875" style="0" customWidth="1"/>
    <col min="7" max="7" width="13.375" style="23" customWidth="1"/>
    <col min="9" max="9" width="10.625" style="0" bestFit="1" customWidth="1"/>
  </cols>
  <sheetData>
    <row r="1" ht="12.75" hidden="1"/>
    <row r="2" spans="1:7" ht="24.75" customHeight="1">
      <c r="A2" s="56" t="s">
        <v>14</v>
      </c>
      <c r="B2" s="56"/>
      <c r="C2" s="56"/>
      <c r="D2" s="56"/>
      <c r="E2" s="56"/>
      <c r="F2" s="56"/>
      <c r="G2" s="56"/>
    </row>
    <row r="3" spans="1:7" ht="12.75" customHeight="1">
      <c r="A3" s="57" t="s">
        <v>50</v>
      </c>
      <c r="B3" s="57"/>
      <c r="C3" s="57"/>
      <c r="D3" s="57"/>
      <c r="E3" s="57"/>
      <c r="F3" s="57"/>
      <c r="G3" s="57"/>
    </row>
    <row r="4" spans="3:7" ht="19.5" customHeight="1">
      <c r="C4" s="54" t="s">
        <v>39</v>
      </c>
      <c r="D4" s="55"/>
      <c r="E4" s="55"/>
      <c r="F4" s="13"/>
      <c r="G4" s="18"/>
    </row>
    <row r="5" spans="1:11" ht="11.25" customHeight="1">
      <c r="A5" s="3"/>
      <c r="B5" s="3"/>
      <c r="C5" s="7"/>
      <c r="D5" s="7"/>
      <c r="E5" s="7"/>
      <c r="F5" s="7"/>
      <c r="G5" s="19"/>
      <c r="H5" s="8"/>
      <c r="I5" s="8"/>
      <c r="J5" s="8"/>
      <c r="K5" s="8"/>
    </row>
    <row r="6" spans="1:7" ht="45.75" customHeight="1">
      <c r="A6" s="63" t="s">
        <v>31</v>
      </c>
      <c r="B6" s="63"/>
      <c r="C6" s="63"/>
      <c r="D6" s="63"/>
      <c r="E6" s="63"/>
      <c r="F6" s="63"/>
      <c r="G6" s="63"/>
    </row>
    <row r="7" ht="0.75" customHeight="1" thickBot="1"/>
    <row r="8" spans="1:7" ht="12.75">
      <c r="A8" s="4" t="s">
        <v>0</v>
      </c>
      <c r="B8" s="5" t="s">
        <v>1</v>
      </c>
      <c r="C8" s="5" t="s">
        <v>3</v>
      </c>
      <c r="D8" s="5" t="s">
        <v>4</v>
      </c>
      <c r="E8" s="5" t="s">
        <v>5</v>
      </c>
      <c r="F8" s="5" t="s">
        <v>6</v>
      </c>
      <c r="G8" s="20" t="s">
        <v>16</v>
      </c>
    </row>
    <row r="9" spans="1:7" ht="12.75">
      <c r="A9" s="6" t="s">
        <v>7</v>
      </c>
      <c r="B9" s="1" t="s">
        <v>2</v>
      </c>
      <c r="C9" s="2"/>
      <c r="D9" s="2"/>
      <c r="E9" s="2"/>
      <c r="F9" s="1" t="s">
        <v>15</v>
      </c>
      <c r="G9" s="21" t="s">
        <v>17</v>
      </c>
    </row>
    <row r="10" spans="1:7" ht="12.75">
      <c r="A10" s="14" t="s">
        <v>42</v>
      </c>
      <c r="B10" s="15" t="s">
        <v>43</v>
      </c>
      <c r="C10" s="15" t="s">
        <v>44</v>
      </c>
      <c r="D10" s="15" t="s">
        <v>45</v>
      </c>
      <c r="E10" s="15" t="s">
        <v>46</v>
      </c>
      <c r="F10" s="15" t="s">
        <v>47</v>
      </c>
      <c r="G10" s="24" t="s">
        <v>48</v>
      </c>
    </row>
    <row r="11" spans="1:7" ht="24">
      <c r="A11" s="9"/>
      <c r="B11" s="11" t="s">
        <v>19</v>
      </c>
      <c r="C11" s="12" t="s">
        <v>30</v>
      </c>
      <c r="D11" s="10"/>
      <c r="E11" s="10"/>
      <c r="F11" s="10"/>
      <c r="G11" s="10"/>
    </row>
    <row r="12" spans="1:7" ht="48">
      <c r="A12" s="40">
        <v>1</v>
      </c>
      <c r="B12" s="29"/>
      <c r="C12" s="30" t="s">
        <v>22</v>
      </c>
      <c r="D12" s="31" t="s">
        <v>40</v>
      </c>
      <c r="E12" s="17">
        <v>6</v>
      </c>
      <c r="F12" s="32"/>
      <c r="G12" s="28">
        <f>E12*F12</f>
        <v>0</v>
      </c>
    </row>
    <row r="13" spans="1:7" ht="24">
      <c r="A13" s="9"/>
      <c r="B13" s="11" t="s">
        <v>20</v>
      </c>
      <c r="C13" s="12" t="s">
        <v>21</v>
      </c>
      <c r="D13" s="10"/>
      <c r="E13" s="10"/>
      <c r="F13" s="10"/>
      <c r="G13" s="27"/>
    </row>
    <row r="14" spans="1:7" ht="36">
      <c r="A14" s="40">
        <f>COUNTA($E$10:E13)</f>
        <v>2</v>
      </c>
      <c r="B14" s="15"/>
      <c r="C14" s="39" t="s">
        <v>37</v>
      </c>
      <c r="D14" s="31" t="s">
        <v>40</v>
      </c>
      <c r="E14" s="17">
        <v>18.73</v>
      </c>
      <c r="F14" s="33"/>
      <c r="G14" s="28">
        <f>E14*F14</f>
        <v>0</v>
      </c>
    </row>
    <row r="15" spans="1:7" ht="24">
      <c r="A15" s="9"/>
      <c r="B15" s="11" t="s">
        <v>23</v>
      </c>
      <c r="C15" s="12" t="s">
        <v>24</v>
      </c>
      <c r="D15" s="10"/>
      <c r="E15" s="10"/>
      <c r="F15" s="10"/>
      <c r="G15" s="27"/>
    </row>
    <row r="16" spans="1:7" ht="36">
      <c r="A16" s="40">
        <f>COUNTA($E$10:E15)</f>
        <v>3</v>
      </c>
      <c r="B16" s="34"/>
      <c r="C16" s="39" t="s">
        <v>27</v>
      </c>
      <c r="D16" s="31" t="s">
        <v>40</v>
      </c>
      <c r="E16" s="17">
        <v>7.63</v>
      </c>
      <c r="F16" s="35"/>
      <c r="G16" s="28">
        <f>E16*F16</f>
        <v>0</v>
      </c>
    </row>
    <row r="17" spans="1:7" ht="12.75">
      <c r="A17" s="9"/>
      <c r="B17" s="11" t="s">
        <v>25</v>
      </c>
      <c r="C17" s="12" t="s">
        <v>26</v>
      </c>
      <c r="D17" s="10"/>
      <c r="E17" s="10"/>
      <c r="F17" s="10"/>
      <c r="G17" s="27"/>
    </row>
    <row r="18" spans="1:7" ht="24.75" customHeight="1">
      <c r="A18" s="40">
        <f>COUNTA($E$10:E17)</f>
        <v>4</v>
      </c>
      <c r="B18" s="34"/>
      <c r="C18" s="16" t="s">
        <v>28</v>
      </c>
      <c r="D18" s="31" t="s">
        <v>41</v>
      </c>
      <c r="E18" s="17">
        <v>0.5</v>
      </c>
      <c r="F18" s="35"/>
      <c r="G18" s="28">
        <f>E18*F18</f>
        <v>0</v>
      </c>
    </row>
    <row r="19" spans="1:7" ht="24.75" customHeight="1">
      <c r="A19" s="9"/>
      <c r="B19" s="11"/>
      <c r="C19" s="11" t="s">
        <v>34</v>
      </c>
      <c r="D19" s="10"/>
      <c r="E19" s="10"/>
      <c r="F19" s="10"/>
      <c r="G19" s="27"/>
    </row>
    <row r="20" spans="1:7" ht="31.5" customHeight="1">
      <c r="A20" s="40">
        <f>COUNTA($E$10:E19)</f>
        <v>5</v>
      </c>
      <c r="B20" s="25"/>
      <c r="C20" s="26" t="s">
        <v>35</v>
      </c>
      <c r="D20" s="31" t="s">
        <v>40</v>
      </c>
      <c r="E20" s="36">
        <v>30</v>
      </c>
      <c r="F20" s="36"/>
      <c r="G20" s="37">
        <f>E20*F20</f>
        <v>0</v>
      </c>
    </row>
    <row r="21" spans="1:7" ht="12.75">
      <c r="A21" s="9"/>
      <c r="B21" s="11"/>
      <c r="C21" s="12" t="s">
        <v>32</v>
      </c>
      <c r="D21" s="10"/>
      <c r="E21" s="10"/>
      <c r="F21" s="10"/>
      <c r="G21" s="10"/>
    </row>
    <row r="22" spans="1:7" ht="40.5" customHeight="1">
      <c r="A22" s="40">
        <f>COUNTA($E$10:E21)</f>
        <v>6</v>
      </c>
      <c r="B22" s="34"/>
      <c r="C22" s="16" t="s">
        <v>36</v>
      </c>
      <c r="D22" s="31" t="s">
        <v>40</v>
      </c>
      <c r="E22" s="17">
        <v>87</v>
      </c>
      <c r="F22" s="38"/>
      <c r="G22" s="28">
        <f>E22*F22</f>
        <v>0</v>
      </c>
    </row>
    <row r="23" spans="1:7" ht="14.25">
      <c r="A23" s="40">
        <f>COUNTA($E$10:E22)</f>
        <v>7</v>
      </c>
      <c r="B23" s="34"/>
      <c r="C23" s="16" t="s">
        <v>29</v>
      </c>
      <c r="D23" s="31" t="s">
        <v>40</v>
      </c>
      <c r="E23" s="17">
        <v>113</v>
      </c>
      <c r="F23" s="38"/>
      <c r="G23" s="28">
        <f>E23*F23</f>
        <v>0</v>
      </c>
    </row>
    <row r="24" spans="1:9" ht="15" thickBot="1">
      <c r="A24" s="40">
        <f>COUNTA($E$10:E23)</f>
        <v>8</v>
      </c>
      <c r="B24" s="34"/>
      <c r="C24" s="16" t="s">
        <v>33</v>
      </c>
      <c r="D24" s="31" t="s">
        <v>40</v>
      </c>
      <c r="E24" s="17">
        <v>34.6</v>
      </c>
      <c r="F24" s="38"/>
      <c r="G24" s="28">
        <f>E24*F24</f>
        <v>0</v>
      </c>
      <c r="I24" s="23"/>
    </row>
    <row r="25" spans="3:7" ht="12.75">
      <c r="C25" s="58" t="s">
        <v>18</v>
      </c>
      <c r="D25" s="59"/>
      <c r="E25" s="59"/>
      <c r="F25" s="60"/>
      <c r="G25" s="61">
        <f>SUM(G11:G24)</f>
        <v>0</v>
      </c>
    </row>
    <row r="26" spans="3:7" ht="12.75">
      <c r="C26" s="50" t="s">
        <v>9</v>
      </c>
      <c r="D26" s="51"/>
      <c r="E26" s="51"/>
      <c r="F26" s="52"/>
      <c r="G26" s="62"/>
    </row>
    <row r="27" spans="3:7" ht="12.75">
      <c r="C27" s="42" t="s">
        <v>13</v>
      </c>
      <c r="D27" s="43"/>
      <c r="E27" s="43"/>
      <c r="F27" s="44"/>
      <c r="G27" s="22">
        <f>G25*23%</f>
        <v>0</v>
      </c>
    </row>
    <row r="28" spans="3:7" ht="12.75">
      <c r="C28" s="45" t="s">
        <v>8</v>
      </c>
      <c r="D28" s="46"/>
      <c r="E28" s="46"/>
      <c r="F28" s="47"/>
      <c r="G28" s="48">
        <f>G25+G27</f>
        <v>0</v>
      </c>
    </row>
    <row r="29" spans="3:7" ht="13.5" thickBot="1">
      <c r="C29" s="50" t="s">
        <v>10</v>
      </c>
      <c r="D29" s="51"/>
      <c r="E29" s="51"/>
      <c r="F29" s="52"/>
      <c r="G29" s="49"/>
    </row>
    <row r="31" ht="12.75">
      <c r="C31" t="s">
        <v>11</v>
      </c>
    </row>
    <row r="32" spans="1:7" ht="12.75">
      <c r="A32" s="53" t="s">
        <v>38</v>
      </c>
      <c r="B32" s="53"/>
      <c r="C32" s="53"/>
      <c r="E32" s="41" t="s">
        <v>12</v>
      </c>
      <c r="F32" s="41"/>
      <c r="G32" s="41"/>
    </row>
    <row r="33" spans="5:7" ht="12.75">
      <c r="E33" s="41" t="s">
        <v>49</v>
      </c>
      <c r="F33" s="41"/>
      <c r="G33" s="41"/>
    </row>
  </sheetData>
  <sheetProtection/>
  <mergeCells count="14">
    <mergeCell ref="C4:E4"/>
    <mergeCell ref="A2:G2"/>
    <mergeCell ref="A3:G3"/>
    <mergeCell ref="C25:F25"/>
    <mergeCell ref="G25:G26"/>
    <mergeCell ref="C26:F26"/>
    <mergeCell ref="A6:G6"/>
    <mergeCell ref="E33:G33"/>
    <mergeCell ref="C27:F27"/>
    <mergeCell ref="C28:F28"/>
    <mergeCell ref="G28:G29"/>
    <mergeCell ref="C29:F29"/>
    <mergeCell ref="A32:C32"/>
    <mergeCell ref="E32:G32"/>
  </mergeCells>
  <conditionalFormatting sqref="A12">
    <cfRule type="expression" priority="8" dxfId="7">
      <formula>A12=A11</formula>
    </cfRule>
  </conditionalFormatting>
  <conditionalFormatting sqref="A14">
    <cfRule type="expression" priority="7" dxfId="7">
      <formula>A14=A13</formula>
    </cfRule>
  </conditionalFormatting>
  <conditionalFormatting sqref="A18 A16">
    <cfRule type="expression" priority="5" dxfId="7">
      <formula>A16=A15</formula>
    </cfRule>
  </conditionalFormatting>
  <conditionalFormatting sqref="A20">
    <cfRule type="expression" priority="4" dxfId="7">
      <formula>A20=A19</formula>
    </cfRule>
  </conditionalFormatting>
  <conditionalFormatting sqref="A22">
    <cfRule type="expression" priority="3" dxfId="7">
      <formula>A22=A21</formula>
    </cfRule>
  </conditionalFormatting>
  <conditionalFormatting sqref="A23">
    <cfRule type="expression" priority="2" dxfId="7">
      <formula>A23=A22</formula>
    </cfRule>
  </conditionalFormatting>
  <conditionalFormatting sqref="A24">
    <cfRule type="expression" priority="1" dxfId="7">
      <formula>A24=A23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Krzysztof Komolubi</cp:lastModifiedBy>
  <cp:lastPrinted>2016-03-31T08:25:46Z</cp:lastPrinted>
  <dcterms:created xsi:type="dcterms:W3CDTF">2002-04-26T11:30:05Z</dcterms:created>
  <dcterms:modified xsi:type="dcterms:W3CDTF">2023-09-05T07:51:01Z</dcterms:modified>
  <cp:category/>
  <cp:version/>
  <cp:contentType/>
  <cp:contentStatus/>
</cp:coreProperties>
</file>