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Fraczek\Documents\AF 2023\ZP.D.AF.9.2023 Art. hydrauliczne\Platforma\"/>
    </mc:Choice>
  </mc:AlternateContent>
  <xr:revisionPtr revIDLastSave="0" documentId="13_ncr:1_{5C05F67C-FC7A-4403-BB51-388849A2333C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cenowy HYDRAULICZNY" sheetId="7" r:id="rId1"/>
  </sheets>
  <definedNames>
    <definedName name="_xlnm._FilterDatabase" localSheetId="0" hidden="1">'Formularz cenowy HYDRAULICZNY'!$A$3:$M$140</definedName>
    <definedName name="_xlnm.Print_Titles" localSheetId="0">'Formularz cenowy HYDRAULICZNY'!$2:$4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3" i="7" l="1"/>
  <c r="I113" i="7"/>
  <c r="G112" i="7"/>
  <c r="I112" i="7" s="1"/>
  <c r="G111" i="7"/>
  <c r="I111" i="7"/>
  <c r="G110" i="7"/>
  <c r="I110" i="7"/>
  <c r="G109" i="7"/>
  <c r="I109" i="7"/>
  <c r="G108" i="7"/>
  <c r="I108" i="7"/>
  <c r="G107" i="7"/>
  <c r="I107" i="7" s="1"/>
  <c r="G106" i="7"/>
  <c r="I106" i="7" s="1"/>
  <c r="G105" i="7"/>
  <c r="I105" i="7" s="1"/>
  <c r="G104" i="7"/>
  <c r="I104" i="7"/>
  <c r="G103" i="7"/>
  <c r="I103" i="7"/>
  <c r="G102" i="7"/>
  <c r="I102" i="7"/>
  <c r="G101" i="7"/>
  <c r="I101" i="7"/>
  <c r="G100" i="7"/>
  <c r="I100" i="7" s="1"/>
  <c r="G99" i="7"/>
  <c r="I99" i="7" s="1"/>
  <c r="G98" i="7"/>
  <c r="I98" i="7"/>
  <c r="G97" i="7"/>
  <c r="I97" i="7"/>
  <c r="G96" i="7"/>
  <c r="I96" i="7"/>
  <c r="G95" i="7"/>
  <c r="I95" i="7"/>
  <c r="G94" i="7"/>
  <c r="I94" i="7" s="1"/>
  <c r="G91" i="7"/>
  <c r="I91" i="7" s="1"/>
  <c r="G90" i="7"/>
  <c r="I90" i="7" s="1"/>
  <c r="G89" i="7"/>
  <c r="I89" i="7"/>
  <c r="G84" i="7"/>
  <c r="I84" i="7"/>
  <c r="G83" i="7"/>
  <c r="I83" i="7"/>
  <c r="G80" i="7"/>
  <c r="I80" i="7" s="1"/>
  <c r="G78" i="7"/>
  <c r="I78" i="7"/>
  <c r="G77" i="7"/>
  <c r="I77" i="7" s="1"/>
  <c r="G76" i="7"/>
  <c r="I76" i="7"/>
  <c r="G75" i="7"/>
  <c r="I75" i="7"/>
  <c r="G74" i="7"/>
  <c r="I74" i="7"/>
  <c r="G73" i="7"/>
  <c r="I73" i="7" s="1"/>
  <c r="G72" i="7"/>
  <c r="I72" i="7"/>
  <c r="G71" i="7"/>
  <c r="I71" i="7"/>
  <c r="G70" i="7"/>
  <c r="I70" i="7" s="1"/>
  <c r="G69" i="7"/>
  <c r="I69" i="7"/>
  <c r="G68" i="7"/>
  <c r="I68" i="7"/>
  <c r="G67" i="7"/>
  <c r="I67" i="7" s="1"/>
  <c r="G66" i="7"/>
  <c r="I66" i="7"/>
  <c r="G65" i="7"/>
  <c r="I65" i="7"/>
  <c r="G64" i="7"/>
  <c r="I64" i="7"/>
  <c r="G63" i="7"/>
  <c r="I63" i="7"/>
  <c r="G62" i="7"/>
  <c r="I62" i="7" s="1"/>
  <c r="G61" i="7"/>
  <c r="I61" i="7" s="1"/>
  <c r="G60" i="7"/>
  <c r="I60" i="7"/>
  <c r="G59" i="7"/>
  <c r="I59" i="7"/>
  <c r="G58" i="7"/>
  <c r="I58" i="7"/>
  <c r="G57" i="7"/>
  <c r="I57" i="7" s="1"/>
  <c r="G56" i="7"/>
  <c r="I56" i="7"/>
  <c r="G93" i="7"/>
  <c r="I93" i="7" s="1"/>
  <c r="G92" i="7"/>
  <c r="I92" i="7"/>
  <c r="G88" i="7"/>
  <c r="I88" i="7"/>
  <c r="G87" i="7"/>
  <c r="I87" i="7"/>
  <c r="G86" i="7"/>
  <c r="I86" i="7"/>
  <c r="G85" i="7"/>
  <c r="I85" i="7" s="1"/>
  <c r="G82" i="7"/>
  <c r="I82" i="7" s="1"/>
  <c r="G81" i="7"/>
  <c r="I81" i="7"/>
  <c r="G79" i="7"/>
  <c r="I79" i="7"/>
  <c r="G48" i="7"/>
  <c r="I48" i="7"/>
  <c r="G131" i="7"/>
  <c r="I131" i="7"/>
  <c r="G132" i="7"/>
  <c r="I132" i="7" s="1"/>
  <c r="G133" i="7"/>
  <c r="I133" i="7" s="1"/>
  <c r="G134" i="7"/>
  <c r="I134" i="7"/>
  <c r="G135" i="7"/>
  <c r="I135" i="7"/>
  <c r="G136" i="7"/>
  <c r="I136" i="7"/>
  <c r="G137" i="7"/>
  <c r="I137" i="7"/>
  <c r="G138" i="7"/>
  <c r="I138" i="7"/>
  <c r="G139" i="7"/>
  <c r="I139" i="7" s="1"/>
  <c r="G6" i="7"/>
  <c r="I6" i="7" s="1"/>
  <c r="G7" i="7"/>
  <c r="I7" i="7"/>
  <c r="G8" i="7"/>
  <c r="I8" i="7"/>
  <c r="G9" i="7"/>
  <c r="I9" i="7"/>
  <c r="G10" i="7"/>
  <c r="I10" i="7"/>
  <c r="G11" i="7"/>
  <c r="I11" i="7" s="1"/>
  <c r="G12" i="7"/>
  <c r="I12" i="7"/>
  <c r="G13" i="7"/>
  <c r="I13" i="7"/>
  <c r="G14" i="7"/>
  <c r="I14" i="7"/>
  <c r="G15" i="7"/>
  <c r="I15" i="7" s="1"/>
  <c r="G16" i="7"/>
  <c r="I16" i="7"/>
  <c r="G17" i="7"/>
  <c r="I17" i="7" s="1"/>
  <c r="G18" i="7"/>
  <c r="I18" i="7" s="1"/>
  <c r="G19" i="7"/>
  <c r="I19" i="7"/>
  <c r="G20" i="7"/>
  <c r="I20" i="7"/>
  <c r="G21" i="7"/>
  <c r="I21" i="7"/>
  <c r="G22" i="7"/>
  <c r="I22" i="7" s="1"/>
  <c r="G23" i="7"/>
  <c r="I23" i="7" s="1"/>
  <c r="G24" i="7"/>
  <c r="I24" i="7"/>
  <c r="G25" i="7"/>
  <c r="I25" i="7"/>
  <c r="G26" i="7"/>
  <c r="I26" i="7" s="1"/>
  <c r="G27" i="7"/>
  <c r="I27" i="7"/>
  <c r="G28" i="7"/>
  <c r="I28" i="7"/>
  <c r="G29" i="7"/>
  <c r="I29" i="7" s="1"/>
  <c r="G30" i="7"/>
  <c r="I30" i="7"/>
  <c r="G31" i="7"/>
  <c r="I31" i="7" s="1"/>
  <c r="G32" i="7"/>
  <c r="I32" i="7"/>
  <c r="G33" i="7"/>
  <c r="I33" i="7" s="1"/>
  <c r="G34" i="7"/>
  <c r="I34" i="7"/>
  <c r="G35" i="7"/>
  <c r="I35" i="7" s="1"/>
  <c r="G36" i="7"/>
  <c r="I36" i="7"/>
  <c r="G37" i="7"/>
  <c r="I37" i="7" s="1"/>
  <c r="G38" i="7"/>
  <c r="I38" i="7"/>
  <c r="G39" i="7"/>
  <c r="I39" i="7"/>
  <c r="G40" i="7"/>
  <c r="I40" i="7"/>
  <c r="G41" i="7"/>
  <c r="I41" i="7" s="1"/>
  <c r="G42" i="7"/>
  <c r="I42" i="7"/>
  <c r="G43" i="7"/>
  <c r="I43" i="7"/>
  <c r="G44" i="7"/>
  <c r="I44" i="7" s="1"/>
  <c r="G45" i="7"/>
  <c r="I45" i="7"/>
  <c r="G46" i="7"/>
  <c r="I46" i="7"/>
  <c r="G47" i="7"/>
  <c r="I47" i="7" s="1"/>
  <c r="G49" i="7"/>
  <c r="I49" i="7"/>
  <c r="G50" i="7"/>
  <c r="I50" i="7"/>
  <c r="G51" i="7"/>
  <c r="I51" i="7"/>
  <c r="G52" i="7"/>
  <c r="I52" i="7"/>
  <c r="G53" i="7"/>
  <c r="I53" i="7"/>
  <c r="G54" i="7"/>
  <c r="I54" i="7" s="1"/>
  <c r="G55" i="7"/>
  <c r="I55" i="7"/>
  <c r="G114" i="7"/>
  <c r="I114" i="7"/>
  <c r="G115" i="7"/>
  <c r="I115" i="7"/>
  <c r="G116" i="7"/>
  <c r="I116" i="7" s="1"/>
  <c r="G117" i="7"/>
  <c r="I117" i="7"/>
  <c r="G118" i="7"/>
  <c r="I118" i="7" s="1"/>
  <c r="G119" i="7"/>
  <c r="I119" i="7"/>
  <c r="G120" i="7"/>
  <c r="I120" i="7"/>
  <c r="G121" i="7"/>
  <c r="I121" i="7"/>
  <c r="G122" i="7"/>
  <c r="I122" i="7"/>
  <c r="G123" i="7"/>
  <c r="I123" i="7" s="1"/>
  <c r="G124" i="7"/>
  <c r="I124" i="7" s="1"/>
  <c r="G125" i="7"/>
  <c r="I125" i="7"/>
  <c r="G126" i="7"/>
  <c r="I126" i="7" s="1"/>
  <c r="G127" i="7"/>
  <c r="I127" i="7"/>
  <c r="G128" i="7"/>
  <c r="I128" i="7"/>
  <c r="G129" i="7"/>
  <c r="I129" i="7" s="1"/>
  <c r="G130" i="7"/>
  <c r="I130" i="7" s="1"/>
  <c r="G5" i="7"/>
  <c r="I5" i="7" s="1"/>
  <c r="G140" i="7" l="1"/>
  <c r="I140" i="7"/>
</calcChain>
</file>

<file path=xl/sharedStrings.xml><?xml version="1.0" encoding="utf-8"?>
<sst xmlns="http://schemas.openxmlformats.org/spreadsheetml/2006/main" count="960" uniqueCount="289">
  <si>
    <t>Formularz asortymentowo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</si>
  <si>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</si>
  <si>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</si>
  <si>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</si>
  <si>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</si>
  <si>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</si>
  <si>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</si>
  <si>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</si>
  <si>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</si>
  <si>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</si>
  <si>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Atest Państwowego Zakałdu Higieny (PZH) </t>
  </si>
  <si>
    <t xml:space="preserve">Deklaracja właściwości użytkowych </t>
  </si>
  <si>
    <t>Ocena Techniczna ITB</t>
  </si>
  <si>
    <t>Ocena zgodności z zasadniczymi wymaganiami znak CE</t>
  </si>
  <si>
    <t>1.</t>
  </si>
  <si>
    <t>SZT.</t>
  </si>
  <si>
    <t>TAK</t>
  </si>
  <si>
    <t>2.</t>
  </si>
  <si>
    <t>3.</t>
  </si>
  <si>
    <t>4.</t>
  </si>
  <si>
    <t>DESKA S10 lub równoważna pod względem kształtu</t>
  </si>
  <si>
    <t>NIE</t>
  </si>
  <si>
    <t>5.</t>
  </si>
  <si>
    <t>DESKA SEDES S11 lub równoważna pod względem kształtu</t>
  </si>
  <si>
    <t>6.</t>
  </si>
  <si>
    <t xml:space="preserve">PÓŁSYFON UMYWALKOWY </t>
  </si>
  <si>
    <t>7.</t>
  </si>
  <si>
    <t>PRZEDŁUŻKA MOSIĘŻNA 1/2*10</t>
  </si>
  <si>
    <t>8.</t>
  </si>
  <si>
    <t>PRZEDŁUŻKA MOSIĘŻNA 1/2*15</t>
  </si>
  <si>
    <t>9.</t>
  </si>
  <si>
    <t>PRZEDŁUŻKA MOSIĘŻNA 1/2*20</t>
  </si>
  <si>
    <t>10.</t>
  </si>
  <si>
    <t>PRZEDŁUŻKA MOSIĘŻNA 1/2*30</t>
  </si>
  <si>
    <t>11.</t>
  </si>
  <si>
    <t>PRZEDŁUŻKA MOSIĘŻNA 1/2*40</t>
  </si>
  <si>
    <t>12.</t>
  </si>
  <si>
    <t>PRZEDŁUŻKA MOSIĘŻNA 1/2*50</t>
  </si>
  <si>
    <t>13.</t>
  </si>
  <si>
    <t>PRZEDŁUŻKA MOSIĘŻNA RED.  1/2*3/8</t>
  </si>
  <si>
    <t>14.</t>
  </si>
  <si>
    <t>PRZEDŁUŻKA MOSIĘŻNA RED. 1/2*3/4</t>
  </si>
  <si>
    <t>15.</t>
  </si>
  <si>
    <t>REDUKCJA GUMOWA 32/25</t>
  </si>
  <si>
    <t>16.</t>
  </si>
  <si>
    <t>REDUKCJA GUMOWA 40/25</t>
  </si>
  <si>
    <t>17.</t>
  </si>
  <si>
    <t>REDUKCJA GUMOWA 40/32</t>
  </si>
  <si>
    <t>18.</t>
  </si>
  <si>
    <t>REDUKCJA GUMOWA 50/25</t>
  </si>
  <si>
    <t>19.</t>
  </si>
  <si>
    <t>REDUKCJA GUMOWA 50/32</t>
  </si>
  <si>
    <t>20.</t>
  </si>
  <si>
    <t>REDUKCJA GUMOWA 50/40</t>
  </si>
  <si>
    <t>21.</t>
  </si>
  <si>
    <t>22.</t>
  </si>
  <si>
    <t>REDUKCJA MOSIĘŻNA 3/4*1/2</t>
  </si>
  <si>
    <t>23.</t>
  </si>
  <si>
    <t xml:space="preserve">SYFON PISUAROWY POZIOMY </t>
  </si>
  <si>
    <t>24.</t>
  </si>
  <si>
    <t xml:space="preserve">SYFON UMYWALKOWY </t>
  </si>
  <si>
    <t>25.</t>
  </si>
  <si>
    <t>26.</t>
  </si>
  <si>
    <t>USZCZELKA DO MIMOŚRODU 3/4" KLINGEROWANA</t>
  </si>
  <si>
    <t>27.</t>
  </si>
  <si>
    <t>28.</t>
  </si>
  <si>
    <t>USZCZELKA DO WĘZYKA 1/2 GUMOWE</t>
  </si>
  <si>
    <t>29.</t>
  </si>
  <si>
    <t>USZCZELKA DO WĘZYKA 1/2" KLINGEROWANA</t>
  </si>
  <si>
    <t>30.</t>
  </si>
  <si>
    <t>USZCZELKA DO WĘŻYKA 3/8 GUMOWA</t>
  </si>
  <si>
    <t>31.</t>
  </si>
  <si>
    <t>USZCZELKA DO WĘŻYKA 3/8" KLINGEROWANA</t>
  </si>
  <si>
    <t>32.</t>
  </si>
  <si>
    <t>USZCZELKA DO WODOMIERZA 1"</t>
  </si>
  <si>
    <t>33.</t>
  </si>
  <si>
    <t>USZCZELKA DO WODOMIERZA 1/2"</t>
  </si>
  <si>
    <t>34.</t>
  </si>
  <si>
    <t>USZCZELKA DO WODOMIERZA 11/4</t>
  </si>
  <si>
    <t>35.</t>
  </si>
  <si>
    <t>USZCZELKA DO WODOMIERZA 2"</t>
  </si>
  <si>
    <t>36.</t>
  </si>
  <si>
    <t>USZCZELKA DO WODOMIERZA 3/4</t>
  </si>
  <si>
    <t>37.</t>
  </si>
  <si>
    <t>USZCZELKA GRZYBKA 1/2"</t>
  </si>
  <si>
    <t>38.</t>
  </si>
  <si>
    <t>USZCZELKA KLINOWA DOLNOPŁUKA</t>
  </si>
  <si>
    <t>39.</t>
  </si>
  <si>
    <t>USZCZELKA NYPLA 1"</t>
  </si>
  <si>
    <t>40.</t>
  </si>
  <si>
    <t>USZCZELKA PÓŁSYFONU PŁASKA 11/2</t>
  </si>
  <si>
    <t>41.</t>
  </si>
  <si>
    <t>USZCZELKA PÓŁSYFONU PŁASKA 11/4</t>
  </si>
  <si>
    <t>42.</t>
  </si>
  <si>
    <t>USZCZELKA STOŻ. SYF. UMYW. 32</t>
  </si>
  <si>
    <t>43.</t>
  </si>
  <si>
    <t>USZCZELKA STOŻ. SYF. ZLEW 40</t>
  </si>
  <si>
    <t>44.</t>
  </si>
  <si>
    <t>USZCZELKA WĘŻA PRALKI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</si>
  <si>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</si>
  <si>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</si>
  <si>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</si>
  <si>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</si>
  <si>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</si>
  <si>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</si>
  <si>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</si>
  <si>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</si>
  <si>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</si>
  <si>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</si>
  <si>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</si>
  <si>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</si>
  <si>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</si>
  <si>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</si>
  <si>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</si>
  <si>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</si>
  <si>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</si>
  <si>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</si>
  <si>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</si>
  <si>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</si>
  <si>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</si>
  <si>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</si>
  <si>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</si>
  <si>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</si>
  <si>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</si>
  <si>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</si>
  <si>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</si>
  <si>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ZAWÓR KĄTOWY GRZYBKOWY 1/2*1/2</t>
  </si>
  <si>
    <t>72.</t>
  </si>
  <si>
    <t>ZAWÓR KĄTOWY GRZYBKOWY 1/2*3/4</t>
  </si>
  <si>
    <t>73.</t>
  </si>
  <si>
    <t>ZAWÓR KĄTOWY GRZYBKOWY 1/2*3/8</t>
  </si>
  <si>
    <t>74.</t>
  </si>
  <si>
    <t>ZAWÓR SPUSTOWY STOP BIS LUB RÓWNOWAŻNY</t>
  </si>
  <si>
    <t>75.</t>
  </si>
  <si>
    <t>76.</t>
  </si>
  <si>
    <t>WĄŻ PRYSZNICOWY 150 cm</t>
  </si>
  <si>
    <t>77.</t>
  </si>
  <si>
    <t>USZCZELKI DO SYFONÓW FI50</t>
  </si>
  <si>
    <t>78.</t>
  </si>
  <si>
    <t>ZŁĄCZE DO WC FI110</t>
  </si>
  <si>
    <t>79.</t>
  </si>
  <si>
    <t>ZAWÓR NAPEŁNIAJĄCY 3/8</t>
  </si>
  <si>
    <t>80.</t>
  </si>
  <si>
    <t>ZAWÓR NAPEŁNIAJĄCY 1/2</t>
  </si>
  <si>
    <t>81.</t>
  </si>
  <si>
    <t>TEFLON DO GAZU 12 MB 12 MM</t>
  </si>
  <si>
    <t>82.</t>
  </si>
  <si>
    <t>TEFLON DO WODY 12 MB 12 MM</t>
  </si>
  <si>
    <t>83.</t>
  </si>
  <si>
    <t>TEFLON SZEROKI 19 MB 15 MM</t>
  </si>
  <si>
    <t>84.</t>
  </si>
  <si>
    <t>KONOPIE + PASTA (zestaw)</t>
  </si>
  <si>
    <t>85.</t>
  </si>
  <si>
    <t>BATERIA ZLEWOZMYWAKOWA, długość WYLEWKI max. 25cm</t>
  </si>
  <si>
    <t>86.</t>
  </si>
  <si>
    <t>87.</t>
  </si>
  <si>
    <t>88.</t>
  </si>
  <si>
    <t>MOCOWANIE DO WC M10 X 89 MM</t>
  </si>
  <si>
    <t>89.</t>
  </si>
  <si>
    <t>MOCOWANIE DO UMYWALKI m8*120</t>
  </si>
  <si>
    <t>90.</t>
  </si>
  <si>
    <t>91.</t>
  </si>
  <si>
    <t>ZAWÓR PRZELOTOWY KULOWY 1/2</t>
  </si>
  <si>
    <t>92.</t>
  </si>
  <si>
    <t>ŚRUBUNKI 1/2*25 MM</t>
  </si>
  <si>
    <t>93.</t>
  </si>
  <si>
    <t>PRZEJŚCIÓWKA DO ZGRZEWANIA GZ 1/2</t>
  </si>
  <si>
    <t>94.</t>
  </si>
  <si>
    <t>PRZEJŚCIÓWKA DO ZGRZEWANIA GW 1/2</t>
  </si>
  <si>
    <t>95.</t>
  </si>
  <si>
    <t>KOLANKO DO ZGRZEWANIA NYPLOWE FI 20 /90</t>
  </si>
  <si>
    <t>96.</t>
  </si>
  <si>
    <t>KOLANKO DO ZGRZEWANIA NYPLOWE FI 20 /45</t>
  </si>
  <si>
    <t>97.</t>
  </si>
  <si>
    <t>KOLANKO DO ZGRZEWANIA FI 20 /90</t>
  </si>
  <si>
    <t>98.</t>
  </si>
  <si>
    <t>KOLANKO DO ZGRZEWANIA FI 20 /45</t>
  </si>
  <si>
    <t>99.</t>
  </si>
  <si>
    <t>MUFA FI20</t>
  </si>
  <si>
    <t>100.</t>
  </si>
  <si>
    <t>M</t>
  </si>
  <si>
    <t>102.</t>
  </si>
  <si>
    <t>RURA PCV FI 50/315 cm</t>
  </si>
  <si>
    <t>103.</t>
  </si>
  <si>
    <t>RURA PCV FI 50/500 cm</t>
  </si>
  <si>
    <t>104.</t>
  </si>
  <si>
    <t>KOLANKO PCV FI 50/90 cm</t>
  </si>
  <si>
    <t>105.</t>
  </si>
  <si>
    <t>KOLANKO PCV FI 50/45 cm</t>
  </si>
  <si>
    <t>106.</t>
  </si>
  <si>
    <t>KOLANKO PCV FI 50/30 cm</t>
  </si>
  <si>
    <t>107.</t>
  </si>
  <si>
    <t>KOLANKO PCV FI 50/15 cm</t>
  </si>
  <si>
    <t>108.</t>
  </si>
  <si>
    <t>KOLANKO PCV FI 50/67 cm</t>
  </si>
  <si>
    <t>109.</t>
  </si>
  <si>
    <t>RURA PCV FI32/500 cm</t>
  </si>
  <si>
    <t>110.</t>
  </si>
  <si>
    <t>111.</t>
  </si>
  <si>
    <t>112.</t>
  </si>
  <si>
    <t>113.</t>
  </si>
  <si>
    <t>114.</t>
  </si>
  <si>
    <t>115.</t>
  </si>
  <si>
    <t>116.</t>
  </si>
  <si>
    <t>117.</t>
  </si>
  <si>
    <t xml:space="preserve">POKRĘTŁO (PLASTIK) do wody Z WKŁADKĄ METALOWĄ </t>
  </si>
  <si>
    <t>118.</t>
  </si>
  <si>
    <t>119.</t>
  </si>
  <si>
    <t>ZAWÓR SPUSTOWY SPŁUCZKI WC</t>
  </si>
  <si>
    <t>120.</t>
  </si>
  <si>
    <t>KOMPLET NAPRAWCZY DO KOMPAKTÓW TYPU K WC</t>
  </si>
  <si>
    <t>121.</t>
  </si>
  <si>
    <t>ZAWÓR KULOWY CZERPALNY 1/2*3/4</t>
  </si>
  <si>
    <t>122.</t>
  </si>
  <si>
    <t>ZAWÓR PRZELOTOWY 3/4 Z PÓŁŚRUBUNKIEM</t>
  </si>
  <si>
    <t>123.</t>
  </si>
  <si>
    <t>ZAWÓR PRZELOTOWY  1"</t>
  </si>
  <si>
    <t>124.</t>
  </si>
  <si>
    <t>WIESZAK NA SŁUCHAWKĘ PRYSZNICOWĄ (na kołek rozporowy)</t>
  </si>
  <si>
    <t>126.</t>
  </si>
  <si>
    <t>127.</t>
  </si>
  <si>
    <t>SŁUCHAWKA PRYSZNICOWA</t>
  </si>
  <si>
    <t>128.</t>
  </si>
  <si>
    <t>129.</t>
  </si>
  <si>
    <t>SYFON ZLEWOZMYWAKOWY PODWÓJNY</t>
  </si>
  <si>
    <t>130.</t>
  </si>
  <si>
    <t>SYFON ZLEWOZMYWAKOWY POJEDYNCZY</t>
  </si>
  <si>
    <t>131.</t>
  </si>
  <si>
    <t>PERLATOR DO BATERII</t>
  </si>
  <si>
    <t>132.</t>
  </si>
  <si>
    <t>133.</t>
  </si>
  <si>
    <t>134.</t>
  </si>
  <si>
    <t>135.</t>
  </si>
  <si>
    <t>136.</t>
  </si>
  <si>
    <t>137.</t>
  </si>
  <si>
    <t>RAZEM</t>
  </si>
  <si>
    <t>BATERIA NATRYSKOWA z głowicą ceramiczną</t>
  </si>
  <si>
    <t>BATERIA UMYW. 1/OTW z głowicą ceramiczną</t>
  </si>
  <si>
    <t>BATERIA ZLEW. z głowicą ceramiczną</t>
  </si>
  <si>
    <t>REDUKCJA MOSIĘŻNA 1/2*3/8</t>
  </si>
  <si>
    <t>BATERIA UMYWALKOWA ŚCIENNA (2 pokrętła)</t>
  </si>
  <si>
    <t>GŁOWICA BATERII 1/2" ŻEŃSKA, miedziana</t>
  </si>
  <si>
    <t>SYFON BRODZIKOWY np.. VIEGA 120*40/50  LUB RÓWOWAŻNY pod względem funkcjonalności</t>
  </si>
  <si>
    <t>WYLEWKA S DO BATERII UMYWALKOWEJ ŚCIENNEJ Z MIESZACZEM 20-25 CM (średnica przyłącza (1/2 lub 3/4 cala zostanie określona podczas składania zamówienia)</t>
  </si>
  <si>
    <r>
      <t>USZCZELKA DO MISKI SEDESOWEJ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</si>
  <si>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t>RURA PCV fi32/500 cm</t>
  </si>
  <si>
    <t>SILIKON SANITARNY BIAŁY tuba min. 280ML</t>
  </si>
  <si>
    <t>SILIKON SANITARNY BEZBARWNY tuba min. 280ML</t>
  </si>
  <si>
    <t xml:space="preserve">SILIKON SZKLARSKI tuba min. 280ML </t>
  </si>
  <si>
    <t>WĄŻ NATRYSKOWY 1,25-150cm</t>
  </si>
  <si>
    <t>WYLEWKA S 16-20 CM (średnica przyłącza (1/2 lub 3/4 cala) oraz długość wylewki, zostaną określone podczas składania zamówienia)</t>
  </si>
  <si>
    <t>PASTA DO GWINTÓW GEBATOUT opakowanie min. 250g LUB RÓWNOWAŻNA pod względem parametrów technicznych</t>
  </si>
  <si>
    <t>ZESTAW NAPRAWCZY: USZCZELKA MIĘDZY MISKĘ A SPŁUCZKĘ + ŚRUBY DO KOMPAKTU WC</t>
  </si>
  <si>
    <t>WC KOMPAKT Z ODPŁYWEM POZIOMYM</t>
  </si>
  <si>
    <t>KOMPLET (2 GŁOWICE MIEDZIANE DO BATERII + 2 POKRĘTŁA (1 szt. woda zimna i 1 szt. woda ciepła)</t>
  </si>
  <si>
    <t>UCHWYT ŚCIENNY PODTRZYMUJĄCY SŁUCHAWKĘ PRYSZNICOWĄ (montaż na kołek rozporowy)</t>
  </si>
  <si>
    <t>WĘŻYK FIL-NOX 1/2*1/2 100CM (rodzaje gwintów zostaną podane przy składaniu zamówienia)</t>
  </si>
  <si>
    <t>WĘŻYK FIL-NOX 1/2*1/2 120CM (rodzaje gwintów zostaną podane przy składaniu zamówienia)</t>
  </si>
  <si>
    <t>WĘŻYK FIL-NOX 1/2*1/2 150CM (rodzaje gwintów zostaną podane przy składaniu zamówienia)</t>
  </si>
  <si>
    <t>WĘŻYK FIL-NOX 1/2*1/2 20CM (rodzaje gwintów zostaną podane przy składaniu zamówienia)</t>
  </si>
  <si>
    <t>WĘŻYK FIL-NOX 1/2*1/2 30CM (rodzaje gwintów zostaną podane przy składaniu zamówienia)</t>
  </si>
  <si>
    <t>WĘŻYK FIL-NOX 1/2*1/2 40CM (rodzaje gwintów zostaną podane przy składaniu zamówienia)</t>
  </si>
  <si>
    <t>WĘŻYK FIL-NOX 1/2*1/2 50CM (rodzaje gwintów zostaną podane przy składaniu zamówienia)</t>
  </si>
  <si>
    <t>WĘŻYK FIL-NOX 1/2*1/2 60CM (rodzaje gwintów zostaną podane przy składaniu zamówienia)</t>
  </si>
  <si>
    <t>WĘŻYK FIL-NOX 1/2*1/2 80CM (rodzaje gwintów zostaną podane przy składaniu zamówienia)</t>
  </si>
  <si>
    <t>WĘŻYK FIL-NOX 1/2*3/8 30CM (rodzaje gwintów zostaną podane przy składaniu zamówienia)</t>
  </si>
  <si>
    <t>WĘŻYK FIL-NOX 1/2*3/8 40CM (rodzaje gwintów zostaną podane przy składaniu zamówienia)</t>
  </si>
  <si>
    <t>WĘŻYK FIL-NOX 1/2*3/8 50CM (rodzaje gwintów zostaną podane przy składaniu zamówienia)</t>
  </si>
  <si>
    <t>WĘŻYK FIL-NOX 1/2*3/8 60CM (rodzaje gwintów zostaną podane przy składaniu zamówienia)</t>
  </si>
  <si>
    <t>WĘŻYK FIL-NOX 1/2*3/8 80CM (rodzaje gwintów zostaną podane przy składaniu zamówienia)</t>
  </si>
  <si>
    <t>WĘŻYK FIL-NOX 3/8*3/8 15CM MF  (rodzaje gwintów zostaną podane przy składaniu zamówienia)</t>
  </si>
  <si>
    <t>WĘŻYK FIL-NOX 3/8*3/8 20CM MF  (rodzaje gwintów zostaną podane przy składaniu zamówienia)</t>
  </si>
  <si>
    <t>WĘŻYK FIL-NOX 3/8*3/8 30CM (rodzaje gwintów zostaną podane przy składaniu zamówienia)</t>
  </si>
  <si>
    <t>WĘŻYK FIL-NOX 3/8*3/8 30CM MF (rodzaje gwintów zostaną podane przy składaniu zamówienia)</t>
  </si>
  <si>
    <t>WĘŻYK FIL-NOX 3/8*3/8 40CM (rodzaje gwintów zostaną podane przy składaniu zamówienia)</t>
  </si>
  <si>
    <t>WĘŻYK FIL-NOX 3/8*3/8 50CM (rodzaje gwintów zostaną podane przy składaniu zamówienia)</t>
  </si>
  <si>
    <t>WĘŻYK FIL-NOX 3/8*3/8 60CM (rodzaje gwintów zostaną podane przy składaniu zamówienia)</t>
  </si>
  <si>
    <t>WĘŻYK GRIFERIAS 10*3/8 30CM (rodzaje gwintów zostaną podane przy składaniu zamówienia)</t>
  </si>
  <si>
    <t>WĘŻYK GRIFERIAS 10*3/8 40CM (rodzaje gwintów zostaną podane przy składaniu zamówienia)</t>
  </si>
  <si>
    <t>WĘŻYK GRIFERIAS 10*3/8 50CM (rodzaje gwintów zostaną podane przy składaniu zamówienia)</t>
  </si>
  <si>
    <t>WĘŻYK GRIFERIAS 10*3/8 60CM (rodzaje gwintów zostaną podane przy składaniu zamówienia)</t>
  </si>
  <si>
    <t>WĘŻYK GRIFERIAS 10*3/8 80CM (rodzaje gwintów zostaną podane przy składaniu zamówienia)</t>
  </si>
  <si>
    <t>ZESTAW NAPRAWCZY DO WC KOMPAKT (Zamawiający wskaże typ zestawu (E, K lub U) w momencie składania zamówienia)</t>
  </si>
  <si>
    <t>ZLEW JEDNOKOMOROWY Z OCIEKACZEM + SYFON LEWY STALOWY WPUSZCZANY</t>
  </si>
  <si>
    <t>ZLEW JEDNOKOMOROWY Z OCIEKACZEM + SYFON PRAWY STALOWY WPUSZCZANY</t>
  </si>
  <si>
    <t>ZLEW POJEDYNCZY BEZ OCIEKACZA + SYFON, STALOWY WPUSZCZANY</t>
  </si>
  <si>
    <t>BRODZIK KWADRATOWY 80 cm</t>
  </si>
  <si>
    <t>UMYWALKA SZEROKOŚĆ 55 cm (+/- 10%) UMYWALKA SZEROKOŚĆ 55 cm (+/- 10%) (PARAMETR OTWÓR NA BATERIĘ LUB BRAK OTWORU zostanie określony podczas składania zamówienia)</t>
  </si>
  <si>
    <t>DESZCZOWNICA BEZ RAMIENIA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</si>
</sst>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i/>
      <strike/>
      <sz val="12"/>
      <color theme="1"/>
      <name val="Calibri"/>
      <family val="2"/>
      <charset val="238"/>
      <scheme val="minor"/>
    </font>
    <font>
      <i/>
      <strike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0" fillId="3" borderId="1" xfId="0" applyFill="1" applyBorder="1"/>
    <xf numFmtId="0" fontId="7" fillId="4" borderId="2" xfId="0" applyFont="1" applyFill="1" applyBorder="1"/>
    <xf numFmtId="0" fontId="7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2" fillId="4" borderId="2" xfId="0" applyFont="1" applyFill="1" applyBorder="1"/>
    <xf numFmtId="44" fontId="4" fillId="3" borderId="1" xfId="1" applyFont="1" applyFill="1" applyBorder="1"/>
    <xf numFmtId="0" fontId="4" fillId="0" borderId="0" xfId="0" applyFont="1"/>
    <xf numFmtId="44" fontId="0" fillId="0" borderId="2" xfId="0" applyNumberFormat="1" applyBorder="1"/>
    <xf numFmtId="4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4" fillId="3" borderId="4" xfId="1" applyFont="1" applyFill="1" applyBorder="1"/>
    <xf numFmtId="0" fontId="2" fillId="0" borderId="5" xfId="0" applyFont="1" applyBorder="1" applyAlignment="1">
      <alignment horizontal="right"/>
    </xf>
    <xf numFmtId="44" fontId="0" fillId="0" borderId="0" xfId="0" applyNumberFormat="1" applyAlignment="1">
      <alignment wrapText="1" shrinkToFit="1"/>
    </xf>
    <xf numFmtId="4" fontId="0" fillId="0" borderId="0" xfId="0" applyNumberFormat="1"/>
    <xf numFmtId="0" fontId="5" fillId="0" borderId="0" xfId="0" applyFont="1" applyAlignment="1">
      <alignment wrapText="1"/>
    </xf>
    <xf numFmtId="164" fontId="4" fillId="0" borderId="0" xfId="0" applyNumberFormat="1" applyFont="1"/>
    <xf numFmtId="164" fontId="0" fillId="0" borderId="0" xfId="0" applyNumberFormat="1"/>
    <xf numFmtId="4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4" fillId="4" borderId="0" xfId="1" applyFont="1" applyFill="1"/>
    <xf numFmtId="164" fontId="3" fillId="4" borderId="1" xfId="0" applyNumberFormat="1" applyFont="1" applyFill="1" applyBorder="1" applyAlignment="1">
      <alignment wrapText="1" shrinkToFit="1"/>
    </xf>
    <xf numFmtId="164" fontId="11" fillId="4" borderId="1" xfId="0" applyNumberFormat="1" applyFont="1" applyFill="1" applyBorder="1" applyAlignment="1">
      <alignment wrapText="1" shrinkToFit="1"/>
    </xf>
    <xf numFmtId="164" fontId="12" fillId="4" borderId="1" xfId="0" applyNumberFormat="1" applyFont="1" applyFill="1" applyBorder="1" applyAlignment="1">
      <alignment wrapText="1" shrinkToFit="1"/>
    </xf>
    <xf numFmtId="164" fontId="14" fillId="4" borderId="1" xfId="0" applyNumberFormat="1" applyFont="1" applyFill="1" applyBorder="1" applyAlignment="1">
      <alignment wrapText="1" shrinkToFit="1"/>
    </xf>
    <xf numFmtId="164" fontId="10" fillId="4" borderId="1" xfId="0" applyNumberFormat="1" applyFont="1" applyFill="1" applyBorder="1" applyAlignment="1">
      <alignment wrapText="1" shrinkToFit="1"/>
    </xf>
    <xf numFmtId="164" fontId="4" fillId="4" borderId="1" xfId="0" applyNumberFormat="1" applyFont="1" applyFill="1" applyBorder="1" applyAlignment="1">
      <alignment wrapText="1" shrinkToFit="1"/>
    </xf>
    <xf numFmtId="164" fontId="0" fillId="4" borderId="1" xfId="0" applyNumberFormat="1" applyFill="1" applyBorder="1" applyAlignment="1">
      <alignment wrapText="1" shrinkToFit="1"/>
    </xf>
    <xf numFmtId="164" fontId="13" fillId="4" borderId="1" xfId="0" applyNumberFormat="1" applyFont="1" applyFill="1" applyBorder="1" applyAlignment="1">
      <alignment wrapText="1" shrinkToFit="1"/>
    </xf>
    <xf numFmtId="164" fontId="14" fillId="4" borderId="1" xfId="0" applyNumberFormat="1" applyFont="1" applyFill="1" applyBorder="1" applyAlignment="1">
      <alignment vertical="center" wrapText="1" shrinkToFit="1"/>
    </xf>
    <xf numFmtId="164" fontId="10" fillId="4" borderId="1" xfId="0" applyNumberFormat="1" applyFont="1" applyFill="1" applyBorder="1" applyAlignment="1">
      <alignment vertical="center" wrapText="1" shrinkToFit="1"/>
    </xf>
    <xf numFmtId="9" fontId="4" fillId="3" borderId="1" xfId="1" applyNumberFormat="1" applyFont="1" applyFill="1" applyBorder="1" applyAlignment="1">
      <alignment horizontal="center"/>
    </xf>
    <xf numFmtId="9" fontId="13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3" fontId="7" fillId="4" borderId="1" xfId="0" applyNumberFormat="1" applyFont="1" applyFill="1" applyBorder="1"/>
    <xf numFmtId="0" fontId="7" fillId="4" borderId="1" xfId="0" applyFont="1" applyFill="1" applyBorder="1"/>
    <xf numFmtId="3" fontId="2" fillId="4" borderId="1" xfId="0" applyNumberFormat="1" applyFont="1" applyFill="1" applyBorder="1"/>
    <xf numFmtId="0" fontId="2" fillId="4" borderId="1" xfId="0" applyFont="1" applyFill="1" applyBorder="1"/>
    <xf numFmtId="0" fontId="0" fillId="5" borderId="1" xfId="0" applyFill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wrapText="1"/>
    </xf>
    <xf numFmtId="0" fontId="15" fillId="3" borderId="1" xfId="0" applyFont="1" applyFill="1" applyBorder="1"/>
    <xf numFmtId="0" fontId="15" fillId="3" borderId="1" xfId="0" applyFont="1" applyFill="1" applyBorder="1" applyAlignment="1">
      <alignment vertical="center"/>
    </xf>
    <xf numFmtId="0" fontId="16" fillId="4" borderId="1" xfId="0" applyFont="1" applyFill="1" applyBorder="1"/>
    <xf numFmtId="0" fontId="16" fillId="4" borderId="2" xfId="0" applyFont="1" applyFill="1" applyBorder="1"/>
    <xf numFmtId="164" fontId="17" fillId="4" borderId="1" xfId="0" applyNumberFormat="1" applyFont="1" applyFill="1" applyBorder="1" applyAlignment="1">
      <alignment wrapText="1" shrinkToFit="1"/>
    </xf>
    <xf numFmtId="44" fontId="16" fillId="3" borderId="1" xfId="1" applyFont="1" applyFill="1" applyBorder="1"/>
    <xf numFmtId="9" fontId="18" fillId="3" borderId="1" xfId="1" applyNumberFormat="1" applyFont="1" applyFill="1" applyBorder="1" applyAlignment="1">
      <alignment horizontal="center"/>
    </xf>
    <xf numFmtId="44" fontId="16" fillId="3" borderId="4" xfId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4" borderId="1" xfId="0" applyFont="1" applyFill="1" applyBorder="1"/>
    <xf numFmtId="0" fontId="16" fillId="4" borderId="2" xfId="0" applyFont="1" applyFill="1" applyBorder="1" applyAlignment="1">
      <alignment wrapText="1"/>
    </xf>
    <xf numFmtId="164" fontId="16" fillId="4" borderId="1" xfId="0" applyNumberFormat="1" applyFont="1" applyFill="1" applyBorder="1" applyAlignment="1">
      <alignment wrapText="1" shrinkToFit="1"/>
    </xf>
    <xf numFmtId="9" fontId="16" fillId="3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6"/>
  <sheetViews>
    <sheetView tabSelected="1" topLeftCell="A122" zoomScale="89" zoomScaleNormal="89" workbookViewId="0">
      <selection activeCell="L136" sqref="L136"/>
    </sheetView>
  </sheetViews>
  <sheetFormatPr defaultColWidth="8.85546875" defaultRowHeight="15"/>
  <cols>
    <col min="1" max="1" width="4.5703125" customWidth="1"/>
    <col min="2" max="2" width="90.140625" customWidth="1"/>
    <col min="3" max="4" width="11.5703125" customWidth="1"/>
    <col min="5" max="5" width="38.85546875" customWidth="1"/>
    <col min="6" max="6" width="14" style="2" customWidth="1"/>
    <col min="7" max="7" width="17" customWidth="1"/>
    <col min="8" max="8" width="13.5703125" style="42" customWidth="1"/>
    <col min="9" max="9" width="15.140625" customWidth="1"/>
    <col min="10" max="10" width="14.5703125" customWidth="1"/>
    <col min="11" max="11" width="13.42578125" customWidth="1"/>
    <col min="12" max="12" width="14.85546875" bestFit="1" customWidth="1"/>
    <col min="13" max="13" width="11.7109375" bestFit="1" customWidth="1"/>
  </cols>
  <sheetData>
    <row r="1" spans="1:17" ht="15.75" customHeight="1">
      <c r="B1" s="71"/>
      <c r="C1" s="71"/>
      <c r="D1" s="71"/>
      <c r="E1" s="71"/>
      <c r="F1" s="71"/>
      <c r="G1" s="71"/>
      <c r="H1" s="71"/>
      <c r="I1" s="71"/>
    </row>
    <row r="2" spans="1:17" ht="1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7" ht="13.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8">
        <v>9</v>
      </c>
      <c r="J3" s="54">
        <v>10</v>
      </c>
      <c r="K3" s="54">
        <v>11</v>
      </c>
      <c r="L3" s="54">
        <v>12</v>
      </c>
      <c r="M3" s="54">
        <v>13</v>
      </c>
    </row>
    <row r="4" spans="1:17" ht="90">
      <c r="A4" s="5" t="s">
        <v>1</v>
      </c>
      <c r="B4" s="4" t="s">
        <v>2</v>
      </c>
      <c r="C4" s="3" t="s">
        <v>3</v>
      </c>
      <c r="D4" s="5" t="s">
        <v>4</v>
      </c>
      <c r="E4" s="3" t="s">
        <v>5</v>
      </c>
      <c r="F4" s="6" t="s">
        <v>6</v>
      </c>
      <c r="G4" s="3" t="s">
        <v>7</v>
      </c>
      <c r="H4" s="3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7"/>
      <c r="O4" s="17"/>
      <c r="P4" s="17"/>
      <c r="Q4" s="17"/>
    </row>
    <row r="5" spans="1:17">
      <c r="A5" s="7" t="s">
        <v>14</v>
      </c>
      <c r="B5" s="46" t="s">
        <v>236</v>
      </c>
      <c r="C5" s="47" t="s">
        <v>15</v>
      </c>
      <c r="D5" s="48">
        <v>137</v>
      </c>
      <c r="E5" s="8"/>
      <c r="F5" s="29"/>
      <c r="G5" s="12">
        <f>D5*F5</f>
        <v>0</v>
      </c>
      <c r="H5" s="40">
        <v>0.23</v>
      </c>
      <c r="I5" s="20">
        <f>ROUND(G5*1.23,2)</f>
        <v>0</v>
      </c>
      <c r="J5" s="44" t="s">
        <v>16</v>
      </c>
      <c r="K5" s="44" t="s">
        <v>16</v>
      </c>
      <c r="L5" s="44" t="s">
        <v>16</v>
      </c>
      <c r="M5" s="44" t="s">
        <v>16</v>
      </c>
    </row>
    <row r="6" spans="1:17">
      <c r="A6" s="7" t="s">
        <v>17</v>
      </c>
      <c r="B6" s="46" t="s">
        <v>237</v>
      </c>
      <c r="C6" s="47" t="s">
        <v>15</v>
      </c>
      <c r="D6" s="49">
        <v>150</v>
      </c>
      <c r="E6" s="8"/>
      <c r="F6" s="30"/>
      <c r="G6" s="12">
        <f t="shared" ref="G6:G127" si="0">D6*F6</f>
        <v>0</v>
      </c>
      <c r="H6" s="40">
        <v>0.23</v>
      </c>
      <c r="I6" s="20">
        <f t="shared" ref="I6:I127" si="1">ROUND(G6*1.23,2)</f>
        <v>0</v>
      </c>
      <c r="J6" s="44" t="s">
        <v>16</v>
      </c>
      <c r="K6" s="44" t="s">
        <v>16</v>
      </c>
      <c r="L6" s="44" t="s">
        <v>16</v>
      </c>
      <c r="M6" s="44" t="s">
        <v>16</v>
      </c>
    </row>
    <row r="7" spans="1:17">
      <c r="A7" s="7" t="s">
        <v>18</v>
      </c>
      <c r="B7" s="46" t="s">
        <v>238</v>
      </c>
      <c r="C7" s="47" t="s">
        <v>15</v>
      </c>
      <c r="D7" s="49">
        <v>123</v>
      </c>
      <c r="E7" s="8"/>
      <c r="F7" s="30"/>
      <c r="G7" s="12">
        <f t="shared" si="0"/>
        <v>0</v>
      </c>
      <c r="H7" s="40">
        <v>0.23</v>
      </c>
      <c r="I7" s="20">
        <f t="shared" si="1"/>
        <v>0</v>
      </c>
      <c r="J7" s="44" t="s">
        <v>16</v>
      </c>
      <c r="K7" s="44" t="s">
        <v>16</v>
      </c>
      <c r="L7" s="44" t="s">
        <v>16</v>
      </c>
      <c r="M7" s="44" t="s">
        <v>16</v>
      </c>
    </row>
    <row r="8" spans="1:17">
      <c r="A8" s="7" t="s">
        <v>19</v>
      </c>
      <c r="B8" s="47" t="s">
        <v>20</v>
      </c>
      <c r="C8" s="47" t="s">
        <v>15</v>
      </c>
      <c r="D8" s="49">
        <v>80</v>
      </c>
      <c r="E8" s="8"/>
      <c r="F8" s="30"/>
      <c r="G8" s="12">
        <f t="shared" si="0"/>
        <v>0</v>
      </c>
      <c r="H8" s="40">
        <v>0.23</v>
      </c>
      <c r="I8" s="20">
        <f t="shared" si="1"/>
        <v>0</v>
      </c>
      <c r="J8" s="44" t="s">
        <v>16</v>
      </c>
      <c r="K8" s="44" t="s">
        <v>16</v>
      </c>
      <c r="L8" s="44" t="s">
        <v>21</v>
      </c>
      <c r="M8" s="44" t="s">
        <v>16</v>
      </c>
    </row>
    <row r="9" spans="1:17">
      <c r="A9" s="7" t="s">
        <v>22</v>
      </c>
      <c r="B9" s="47" t="s">
        <v>23</v>
      </c>
      <c r="C9" s="47" t="s">
        <v>15</v>
      </c>
      <c r="D9" s="49">
        <v>165</v>
      </c>
      <c r="E9" s="8"/>
      <c r="F9" s="30"/>
      <c r="G9" s="12">
        <f t="shared" si="0"/>
        <v>0</v>
      </c>
      <c r="H9" s="40">
        <v>0.23</v>
      </c>
      <c r="I9" s="20">
        <f t="shared" si="1"/>
        <v>0</v>
      </c>
      <c r="J9" s="44" t="s">
        <v>16</v>
      </c>
      <c r="K9" s="44" t="s">
        <v>16</v>
      </c>
      <c r="L9" s="44" t="s">
        <v>21</v>
      </c>
      <c r="M9" s="44" t="s">
        <v>16</v>
      </c>
    </row>
    <row r="10" spans="1:17" ht="15.75">
      <c r="A10" s="7" t="s">
        <v>24</v>
      </c>
      <c r="B10" s="46" t="s">
        <v>25</v>
      </c>
      <c r="C10" s="47" t="s">
        <v>15</v>
      </c>
      <c r="D10" s="49">
        <v>270</v>
      </c>
      <c r="E10" s="8"/>
      <c r="F10" s="31"/>
      <c r="G10" s="12">
        <f t="shared" si="0"/>
        <v>0</v>
      </c>
      <c r="H10" s="41">
        <v>0.23</v>
      </c>
      <c r="I10" s="20">
        <f t="shared" si="1"/>
        <v>0</v>
      </c>
      <c r="J10" s="44" t="s">
        <v>16</v>
      </c>
      <c r="K10" s="44" t="s">
        <v>16</v>
      </c>
      <c r="L10" s="44" t="s">
        <v>21</v>
      </c>
      <c r="M10" s="44" t="s">
        <v>16</v>
      </c>
    </row>
    <row r="11" spans="1:17" ht="15.75">
      <c r="A11" s="7" t="s">
        <v>26</v>
      </c>
      <c r="B11" s="47" t="s">
        <v>27</v>
      </c>
      <c r="C11" s="47" t="s">
        <v>15</v>
      </c>
      <c r="D11" s="49">
        <v>240</v>
      </c>
      <c r="E11" s="8"/>
      <c r="F11" s="31"/>
      <c r="G11" s="12">
        <f t="shared" si="0"/>
        <v>0</v>
      </c>
      <c r="H11" s="41">
        <v>0.23</v>
      </c>
      <c r="I11" s="20">
        <f t="shared" si="1"/>
        <v>0</v>
      </c>
      <c r="J11" s="44" t="s">
        <v>16</v>
      </c>
      <c r="K11" s="44" t="s">
        <v>16</v>
      </c>
      <c r="L11" s="44" t="s">
        <v>21</v>
      </c>
      <c r="M11" s="44" t="s">
        <v>16</v>
      </c>
    </row>
    <row r="12" spans="1:17" ht="15.75">
      <c r="A12" s="7" t="s">
        <v>28</v>
      </c>
      <c r="B12" s="47" t="s">
        <v>29</v>
      </c>
      <c r="C12" s="47" t="s">
        <v>15</v>
      </c>
      <c r="D12" s="49">
        <v>240</v>
      </c>
      <c r="E12" s="8"/>
      <c r="F12" s="32"/>
      <c r="G12" s="12">
        <f t="shared" si="0"/>
        <v>0</v>
      </c>
      <c r="H12" s="41">
        <v>0.23</v>
      </c>
      <c r="I12" s="20">
        <f t="shared" si="1"/>
        <v>0</v>
      </c>
      <c r="J12" s="44" t="s">
        <v>16</v>
      </c>
      <c r="K12" s="44" t="s">
        <v>16</v>
      </c>
      <c r="L12" s="44" t="s">
        <v>21</v>
      </c>
      <c r="M12" s="44" t="s">
        <v>16</v>
      </c>
    </row>
    <row r="13" spans="1:17" ht="15.75">
      <c r="A13" s="7" t="s">
        <v>30</v>
      </c>
      <c r="B13" s="47" t="s">
        <v>31</v>
      </c>
      <c r="C13" s="47" t="s">
        <v>15</v>
      </c>
      <c r="D13" s="49">
        <v>240</v>
      </c>
      <c r="E13" s="8"/>
      <c r="F13" s="32"/>
      <c r="G13" s="12">
        <f t="shared" si="0"/>
        <v>0</v>
      </c>
      <c r="H13" s="41">
        <v>0.23</v>
      </c>
      <c r="I13" s="20">
        <f t="shared" si="1"/>
        <v>0</v>
      </c>
      <c r="J13" s="44" t="s">
        <v>16</v>
      </c>
      <c r="K13" s="44" t="s">
        <v>16</v>
      </c>
      <c r="L13" s="44" t="s">
        <v>21</v>
      </c>
      <c r="M13" s="44" t="s">
        <v>16</v>
      </c>
    </row>
    <row r="14" spans="1:17" ht="15.75">
      <c r="A14" s="7" t="s">
        <v>32</v>
      </c>
      <c r="B14" s="47" t="s">
        <v>33</v>
      </c>
      <c r="C14" s="47" t="s">
        <v>15</v>
      </c>
      <c r="D14" s="49">
        <v>240</v>
      </c>
      <c r="E14" s="8"/>
      <c r="F14" s="32"/>
      <c r="G14" s="12">
        <f t="shared" si="0"/>
        <v>0</v>
      </c>
      <c r="H14" s="41">
        <v>0.23</v>
      </c>
      <c r="I14" s="20">
        <f t="shared" si="1"/>
        <v>0</v>
      </c>
      <c r="J14" s="44" t="s">
        <v>16</v>
      </c>
      <c r="K14" s="44" t="s">
        <v>16</v>
      </c>
      <c r="L14" s="44" t="s">
        <v>21</v>
      </c>
      <c r="M14" s="44" t="s">
        <v>16</v>
      </c>
    </row>
    <row r="15" spans="1:17" ht="15.75">
      <c r="A15" s="7" t="s">
        <v>34</v>
      </c>
      <c r="B15" s="47" t="s">
        <v>35</v>
      </c>
      <c r="C15" s="47" t="s">
        <v>15</v>
      </c>
      <c r="D15" s="49">
        <v>240</v>
      </c>
      <c r="E15" s="8"/>
      <c r="F15" s="32"/>
      <c r="G15" s="12">
        <f t="shared" si="0"/>
        <v>0</v>
      </c>
      <c r="H15" s="41">
        <v>0.23</v>
      </c>
      <c r="I15" s="20">
        <f t="shared" si="1"/>
        <v>0</v>
      </c>
      <c r="J15" s="44" t="s">
        <v>16</v>
      </c>
      <c r="K15" s="44" t="s">
        <v>16</v>
      </c>
      <c r="L15" s="44" t="s">
        <v>21</v>
      </c>
      <c r="M15" s="44" t="s">
        <v>16</v>
      </c>
    </row>
    <row r="16" spans="1:17" ht="15.75">
      <c r="A16" s="7" t="s">
        <v>36</v>
      </c>
      <c r="B16" s="47" t="s">
        <v>37</v>
      </c>
      <c r="C16" s="47" t="s">
        <v>15</v>
      </c>
      <c r="D16" s="49">
        <v>240</v>
      </c>
      <c r="E16" s="8"/>
      <c r="F16" s="32"/>
      <c r="G16" s="12">
        <f t="shared" si="0"/>
        <v>0</v>
      </c>
      <c r="H16" s="41">
        <v>0.23</v>
      </c>
      <c r="I16" s="20">
        <f t="shared" si="1"/>
        <v>0</v>
      </c>
      <c r="J16" s="44" t="s">
        <v>16</v>
      </c>
      <c r="K16" s="44" t="s">
        <v>16</v>
      </c>
      <c r="L16" s="44" t="s">
        <v>21</v>
      </c>
      <c r="M16" s="44" t="s">
        <v>16</v>
      </c>
    </row>
    <row r="17" spans="1:13" ht="15.75">
      <c r="A17" s="7" t="s">
        <v>38</v>
      </c>
      <c r="B17" s="47" t="s">
        <v>39</v>
      </c>
      <c r="C17" s="47" t="s">
        <v>15</v>
      </c>
      <c r="D17" s="49">
        <v>120</v>
      </c>
      <c r="E17" s="8"/>
      <c r="F17" s="32"/>
      <c r="G17" s="12">
        <f t="shared" si="0"/>
        <v>0</v>
      </c>
      <c r="H17" s="41">
        <v>0.23</v>
      </c>
      <c r="I17" s="20">
        <f t="shared" si="1"/>
        <v>0</v>
      </c>
      <c r="J17" s="44" t="s">
        <v>16</v>
      </c>
      <c r="K17" s="44" t="s">
        <v>16</v>
      </c>
      <c r="L17" s="44" t="s">
        <v>21</v>
      </c>
      <c r="M17" s="44" t="s">
        <v>16</v>
      </c>
    </row>
    <row r="18" spans="1:13" ht="15.75">
      <c r="A18" s="7" t="s">
        <v>40</v>
      </c>
      <c r="B18" s="47" t="s">
        <v>41</v>
      </c>
      <c r="C18" s="47" t="s">
        <v>15</v>
      </c>
      <c r="D18" s="49">
        <v>120</v>
      </c>
      <c r="E18" s="8"/>
      <c r="F18" s="32"/>
      <c r="G18" s="12">
        <f t="shared" si="0"/>
        <v>0</v>
      </c>
      <c r="H18" s="41">
        <v>0.23</v>
      </c>
      <c r="I18" s="20">
        <f t="shared" si="1"/>
        <v>0</v>
      </c>
      <c r="J18" s="44" t="s">
        <v>16</v>
      </c>
      <c r="K18" s="44" t="s">
        <v>16</v>
      </c>
      <c r="L18" s="44" t="s">
        <v>21</v>
      </c>
      <c r="M18" s="44" t="s">
        <v>16</v>
      </c>
    </row>
    <row r="19" spans="1:13" ht="15.75">
      <c r="A19" s="7" t="s">
        <v>42</v>
      </c>
      <c r="B19" s="46" t="s">
        <v>43</v>
      </c>
      <c r="C19" s="47" t="s">
        <v>15</v>
      </c>
      <c r="D19" s="49">
        <v>255</v>
      </c>
      <c r="E19" s="8"/>
      <c r="F19" s="32"/>
      <c r="G19" s="12">
        <f t="shared" si="0"/>
        <v>0</v>
      </c>
      <c r="H19" s="41">
        <v>0.23</v>
      </c>
      <c r="I19" s="20">
        <f t="shared" si="1"/>
        <v>0</v>
      </c>
      <c r="J19" s="44" t="s">
        <v>16</v>
      </c>
      <c r="K19" s="44" t="s">
        <v>21</v>
      </c>
      <c r="L19" s="44" t="s">
        <v>21</v>
      </c>
      <c r="M19" s="44" t="s">
        <v>16</v>
      </c>
    </row>
    <row r="20" spans="1:13" ht="15.75">
      <c r="A20" s="7" t="s">
        <v>44</v>
      </c>
      <c r="B20" s="46" t="s">
        <v>45</v>
      </c>
      <c r="C20" s="47" t="s">
        <v>15</v>
      </c>
      <c r="D20" s="49">
        <v>255</v>
      </c>
      <c r="E20" s="9"/>
      <c r="F20" s="32"/>
      <c r="G20" s="12">
        <f t="shared" si="0"/>
        <v>0</v>
      </c>
      <c r="H20" s="41">
        <v>0.23</v>
      </c>
      <c r="I20" s="20">
        <f t="shared" si="1"/>
        <v>0</v>
      </c>
      <c r="J20" s="44" t="s">
        <v>16</v>
      </c>
      <c r="K20" s="44" t="s">
        <v>21</v>
      </c>
      <c r="L20" s="44" t="s">
        <v>21</v>
      </c>
      <c r="M20" s="44" t="s">
        <v>16</v>
      </c>
    </row>
    <row r="21" spans="1:13" ht="15.75">
      <c r="A21" s="7" t="s">
        <v>46</v>
      </c>
      <c r="B21" s="46" t="s">
        <v>47</v>
      </c>
      <c r="C21" s="47" t="s">
        <v>15</v>
      </c>
      <c r="D21" s="49">
        <v>255</v>
      </c>
      <c r="E21" s="8"/>
      <c r="F21" s="32"/>
      <c r="G21" s="12">
        <f t="shared" si="0"/>
        <v>0</v>
      </c>
      <c r="H21" s="41">
        <v>0.23</v>
      </c>
      <c r="I21" s="20">
        <f t="shared" si="1"/>
        <v>0</v>
      </c>
      <c r="J21" s="44" t="s">
        <v>16</v>
      </c>
      <c r="K21" s="44" t="s">
        <v>21</v>
      </c>
      <c r="L21" s="44" t="s">
        <v>21</v>
      </c>
      <c r="M21" s="44" t="s">
        <v>16</v>
      </c>
    </row>
    <row r="22" spans="1:13" ht="15.75" customHeight="1">
      <c r="A22" s="7" t="s">
        <v>48</v>
      </c>
      <c r="B22" s="46" t="s">
        <v>49</v>
      </c>
      <c r="C22" s="47" t="s">
        <v>15</v>
      </c>
      <c r="D22" s="49">
        <v>255</v>
      </c>
      <c r="E22" s="9"/>
      <c r="F22" s="32"/>
      <c r="G22" s="12">
        <f t="shared" si="0"/>
        <v>0</v>
      </c>
      <c r="H22" s="41">
        <v>0.23</v>
      </c>
      <c r="I22" s="20">
        <f t="shared" si="1"/>
        <v>0</v>
      </c>
      <c r="J22" s="44" t="s">
        <v>16</v>
      </c>
      <c r="K22" s="44" t="s">
        <v>21</v>
      </c>
      <c r="L22" s="44" t="s">
        <v>21</v>
      </c>
      <c r="M22" s="44" t="s">
        <v>16</v>
      </c>
    </row>
    <row r="23" spans="1:13" ht="15.75">
      <c r="A23" s="7" t="s">
        <v>50</v>
      </c>
      <c r="B23" s="46" t="s">
        <v>51</v>
      </c>
      <c r="C23" s="47" t="s">
        <v>15</v>
      </c>
      <c r="D23" s="49">
        <v>285</v>
      </c>
      <c r="E23" s="10"/>
      <c r="F23" s="32"/>
      <c r="G23" s="12">
        <f t="shared" si="0"/>
        <v>0</v>
      </c>
      <c r="H23" s="41">
        <v>0.23</v>
      </c>
      <c r="I23" s="20">
        <f t="shared" si="1"/>
        <v>0</v>
      </c>
      <c r="J23" s="44" t="s">
        <v>16</v>
      </c>
      <c r="K23" s="44" t="s">
        <v>21</v>
      </c>
      <c r="L23" s="44" t="s">
        <v>21</v>
      </c>
      <c r="M23" s="44" t="s">
        <v>16</v>
      </c>
    </row>
    <row r="24" spans="1:13" ht="15.75">
      <c r="A24" s="7" t="s">
        <v>52</v>
      </c>
      <c r="B24" s="46" t="s">
        <v>53</v>
      </c>
      <c r="C24" s="47" t="s">
        <v>15</v>
      </c>
      <c r="D24" s="49">
        <v>260</v>
      </c>
      <c r="E24" s="8"/>
      <c r="F24" s="31"/>
      <c r="G24" s="12">
        <f t="shared" si="0"/>
        <v>0</v>
      </c>
      <c r="H24" s="41">
        <v>0.23</v>
      </c>
      <c r="I24" s="20">
        <f t="shared" si="1"/>
        <v>0</v>
      </c>
      <c r="J24" s="44" t="s">
        <v>16</v>
      </c>
      <c r="K24" s="44" t="s">
        <v>21</v>
      </c>
      <c r="L24" s="44" t="s">
        <v>21</v>
      </c>
      <c r="M24" s="44" t="s">
        <v>16</v>
      </c>
    </row>
    <row r="25" spans="1:13" ht="15.75" customHeight="1">
      <c r="A25" s="7" t="s">
        <v>54</v>
      </c>
      <c r="B25" s="47" t="s">
        <v>239</v>
      </c>
      <c r="C25" s="47" t="s">
        <v>15</v>
      </c>
      <c r="D25" s="49">
        <v>120</v>
      </c>
      <c r="E25" s="9"/>
      <c r="F25" s="31"/>
      <c r="G25" s="12">
        <f t="shared" si="0"/>
        <v>0</v>
      </c>
      <c r="H25" s="41">
        <v>0.23</v>
      </c>
      <c r="I25" s="20">
        <f t="shared" si="1"/>
        <v>0</v>
      </c>
      <c r="J25" s="44" t="s">
        <v>16</v>
      </c>
      <c r="K25" s="44" t="s">
        <v>21</v>
      </c>
      <c r="L25" s="44" t="s">
        <v>21</v>
      </c>
      <c r="M25" s="44" t="s">
        <v>16</v>
      </c>
    </row>
    <row r="26" spans="1:13" ht="15.75">
      <c r="A26" s="7" t="s">
        <v>55</v>
      </c>
      <c r="B26" s="47" t="s">
        <v>56</v>
      </c>
      <c r="C26" s="47" t="s">
        <v>15</v>
      </c>
      <c r="D26" s="49">
        <v>120</v>
      </c>
      <c r="E26" s="9"/>
      <c r="F26" s="31"/>
      <c r="G26" s="12">
        <f t="shared" si="0"/>
        <v>0</v>
      </c>
      <c r="H26" s="41">
        <v>0.23</v>
      </c>
      <c r="I26" s="20">
        <f t="shared" si="1"/>
        <v>0</v>
      </c>
      <c r="J26" s="44" t="s">
        <v>16</v>
      </c>
      <c r="K26" s="44" t="s">
        <v>21</v>
      </c>
      <c r="L26" s="44" t="s">
        <v>21</v>
      </c>
      <c r="M26" s="44" t="s">
        <v>16</v>
      </c>
    </row>
    <row r="27" spans="1:13" ht="15.75">
      <c r="A27" s="7" t="s">
        <v>57</v>
      </c>
      <c r="B27" s="46" t="s">
        <v>58</v>
      </c>
      <c r="C27" s="47" t="s">
        <v>15</v>
      </c>
      <c r="D27" s="49">
        <v>120</v>
      </c>
      <c r="E27" s="11"/>
      <c r="F27" s="31"/>
      <c r="G27" s="12">
        <f t="shared" si="0"/>
        <v>0</v>
      </c>
      <c r="H27" s="41">
        <v>0.23</v>
      </c>
      <c r="I27" s="20">
        <f t="shared" si="1"/>
        <v>0</v>
      </c>
      <c r="J27" s="44" t="s">
        <v>16</v>
      </c>
      <c r="K27" s="44" t="s">
        <v>21</v>
      </c>
      <c r="L27" s="44" t="s">
        <v>21</v>
      </c>
      <c r="M27" s="44" t="s">
        <v>16</v>
      </c>
    </row>
    <row r="28" spans="1:13" ht="15.75">
      <c r="A28" s="7" t="s">
        <v>59</v>
      </c>
      <c r="B28" s="46" t="s">
        <v>60</v>
      </c>
      <c r="C28" s="47" t="s">
        <v>15</v>
      </c>
      <c r="D28" s="49">
        <v>233</v>
      </c>
      <c r="E28" s="11"/>
      <c r="F28" s="31"/>
      <c r="G28" s="12">
        <f t="shared" si="0"/>
        <v>0</v>
      </c>
      <c r="H28" s="41">
        <v>0.23</v>
      </c>
      <c r="I28" s="20">
        <f t="shared" si="1"/>
        <v>0</v>
      </c>
      <c r="J28" s="44" t="s">
        <v>16</v>
      </c>
      <c r="K28" s="44" t="s">
        <v>21</v>
      </c>
      <c r="L28" s="44" t="s">
        <v>21</v>
      </c>
      <c r="M28" s="44" t="s">
        <v>16</v>
      </c>
    </row>
    <row r="29" spans="1:13" ht="15.75">
      <c r="A29" s="7" t="s">
        <v>61</v>
      </c>
      <c r="B29" s="47" t="s">
        <v>252</v>
      </c>
      <c r="C29" s="47" t="s">
        <v>15</v>
      </c>
      <c r="D29" s="49">
        <v>125</v>
      </c>
      <c r="E29" s="11"/>
      <c r="F29" s="31"/>
      <c r="G29" s="12">
        <f t="shared" si="0"/>
        <v>0</v>
      </c>
      <c r="H29" s="41">
        <v>0.23</v>
      </c>
      <c r="I29" s="20">
        <f t="shared" si="1"/>
        <v>0</v>
      </c>
      <c r="J29" s="44" t="s">
        <v>16</v>
      </c>
      <c r="K29" s="44" t="s">
        <v>21</v>
      </c>
      <c r="L29" s="44" t="s">
        <v>21</v>
      </c>
      <c r="M29" s="44" t="s">
        <v>16</v>
      </c>
    </row>
    <row r="30" spans="1:13" ht="15.75">
      <c r="A30" s="7" t="s">
        <v>62</v>
      </c>
      <c r="B30" s="47" t="s">
        <v>63</v>
      </c>
      <c r="C30" s="47" t="s">
        <v>15</v>
      </c>
      <c r="D30" s="49">
        <v>125</v>
      </c>
      <c r="E30" s="9"/>
      <c r="F30" s="31"/>
      <c r="G30" s="12">
        <f t="shared" si="0"/>
        <v>0</v>
      </c>
      <c r="H30" s="41">
        <v>0.23</v>
      </c>
      <c r="I30" s="20">
        <f t="shared" si="1"/>
        <v>0</v>
      </c>
      <c r="J30" s="44" t="s">
        <v>16</v>
      </c>
      <c r="K30" s="44" t="s">
        <v>21</v>
      </c>
      <c r="L30" s="44" t="s">
        <v>21</v>
      </c>
      <c r="M30" s="44" t="s">
        <v>16</v>
      </c>
    </row>
    <row r="31" spans="1:13" ht="15.75">
      <c r="A31" s="57" t="s">
        <v>64</v>
      </c>
      <c r="B31" s="58" t="s">
        <v>244</v>
      </c>
      <c r="C31" s="58" t="s">
        <v>15</v>
      </c>
      <c r="D31" s="59">
        <v>125</v>
      </c>
      <c r="E31" s="60"/>
      <c r="F31" s="61"/>
      <c r="G31" s="62">
        <f t="shared" si="0"/>
        <v>0</v>
      </c>
      <c r="H31" s="63">
        <v>0.23</v>
      </c>
      <c r="I31" s="64">
        <f t="shared" si="1"/>
        <v>0</v>
      </c>
      <c r="J31" s="65" t="s">
        <v>16</v>
      </c>
      <c r="K31" s="65" t="s">
        <v>21</v>
      </c>
      <c r="L31" s="65" t="s">
        <v>21</v>
      </c>
      <c r="M31" s="65" t="s">
        <v>16</v>
      </c>
    </row>
    <row r="32" spans="1:13" ht="15.75">
      <c r="A32" s="7" t="s">
        <v>65</v>
      </c>
      <c r="B32" s="47" t="s">
        <v>66</v>
      </c>
      <c r="C32" s="47" t="s">
        <v>15</v>
      </c>
      <c r="D32" s="49">
        <v>250</v>
      </c>
      <c r="E32" s="8"/>
      <c r="F32" s="32"/>
      <c r="G32" s="12">
        <f t="shared" si="0"/>
        <v>0</v>
      </c>
      <c r="H32" s="41">
        <v>0.23</v>
      </c>
      <c r="I32" s="20">
        <f t="shared" si="1"/>
        <v>0</v>
      </c>
      <c r="J32" s="44" t="s">
        <v>16</v>
      </c>
      <c r="K32" s="44" t="s">
        <v>16</v>
      </c>
      <c r="L32" s="44" t="s">
        <v>21</v>
      </c>
      <c r="M32" s="44" t="s">
        <v>16</v>
      </c>
    </row>
    <row r="33" spans="1:13" ht="15.75">
      <c r="A33" s="7" t="s">
        <v>67</v>
      </c>
      <c r="B33" s="47" t="s">
        <v>68</v>
      </c>
      <c r="C33" s="47" t="s">
        <v>15</v>
      </c>
      <c r="D33" s="49">
        <v>250</v>
      </c>
      <c r="E33" s="8"/>
      <c r="F33" s="32"/>
      <c r="G33" s="12">
        <f t="shared" si="0"/>
        <v>0</v>
      </c>
      <c r="H33" s="41">
        <v>0.23</v>
      </c>
      <c r="I33" s="20">
        <f t="shared" si="1"/>
        <v>0</v>
      </c>
      <c r="J33" s="44" t="s">
        <v>16</v>
      </c>
      <c r="K33" s="44" t="s">
        <v>16</v>
      </c>
      <c r="L33" s="44" t="s">
        <v>21</v>
      </c>
      <c r="M33" s="44" t="s">
        <v>16</v>
      </c>
    </row>
    <row r="34" spans="1:13" ht="15.75">
      <c r="A34" s="7" t="s">
        <v>69</v>
      </c>
      <c r="B34" s="47" t="s">
        <v>70</v>
      </c>
      <c r="C34" s="47" t="s">
        <v>15</v>
      </c>
      <c r="D34" s="49">
        <v>250</v>
      </c>
      <c r="E34" s="8"/>
      <c r="F34" s="33"/>
      <c r="G34" s="12">
        <f t="shared" si="0"/>
        <v>0</v>
      </c>
      <c r="H34" s="41">
        <v>0.23</v>
      </c>
      <c r="I34" s="20">
        <f t="shared" si="1"/>
        <v>0</v>
      </c>
      <c r="J34" s="44" t="s">
        <v>16</v>
      </c>
      <c r="K34" s="44" t="s">
        <v>16</v>
      </c>
      <c r="L34" s="44" t="s">
        <v>21</v>
      </c>
      <c r="M34" s="44" t="s">
        <v>16</v>
      </c>
    </row>
    <row r="35" spans="1:13" ht="15.75">
      <c r="A35" s="7" t="s">
        <v>71</v>
      </c>
      <c r="B35" s="47" t="s">
        <v>72</v>
      </c>
      <c r="C35" s="47" t="s">
        <v>15</v>
      </c>
      <c r="D35" s="49">
        <v>250</v>
      </c>
      <c r="E35" s="8"/>
      <c r="F35" s="33"/>
      <c r="G35" s="12">
        <f t="shared" si="0"/>
        <v>0</v>
      </c>
      <c r="H35" s="41">
        <v>0.23</v>
      </c>
      <c r="I35" s="20">
        <f t="shared" si="1"/>
        <v>0</v>
      </c>
      <c r="J35" s="44" t="s">
        <v>16</v>
      </c>
      <c r="K35" s="44" t="s">
        <v>16</v>
      </c>
      <c r="L35" s="44" t="s">
        <v>21</v>
      </c>
      <c r="M35" s="44" t="s">
        <v>16</v>
      </c>
    </row>
    <row r="36" spans="1:13" ht="15.75">
      <c r="A36" s="7" t="s">
        <v>73</v>
      </c>
      <c r="B36" s="47" t="s">
        <v>74</v>
      </c>
      <c r="C36" s="47" t="s">
        <v>15</v>
      </c>
      <c r="D36" s="49">
        <v>70</v>
      </c>
      <c r="E36" s="8"/>
      <c r="F36" s="33"/>
      <c r="G36" s="12">
        <f t="shared" si="0"/>
        <v>0</v>
      </c>
      <c r="H36" s="41">
        <v>0.23</v>
      </c>
      <c r="I36" s="20">
        <f t="shared" si="1"/>
        <v>0</v>
      </c>
      <c r="J36" s="44" t="s">
        <v>16</v>
      </c>
      <c r="K36" s="44" t="s">
        <v>16</v>
      </c>
      <c r="L36" s="44" t="s">
        <v>21</v>
      </c>
      <c r="M36" s="44" t="s">
        <v>16</v>
      </c>
    </row>
    <row r="37" spans="1:13">
      <c r="A37" s="7" t="s">
        <v>75</v>
      </c>
      <c r="B37" s="47" t="s">
        <v>76</v>
      </c>
      <c r="C37" s="47" t="s">
        <v>15</v>
      </c>
      <c r="D37" s="49">
        <v>70</v>
      </c>
      <c r="E37" s="8"/>
      <c r="F37" s="34"/>
      <c r="G37" s="12">
        <f t="shared" si="0"/>
        <v>0</v>
      </c>
      <c r="H37" s="40">
        <v>0.23</v>
      </c>
      <c r="I37" s="20">
        <f t="shared" si="1"/>
        <v>0</v>
      </c>
      <c r="J37" s="44" t="s">
        <v>16</v>
      </c>
      <c r="K37" s="44" t="s">
        <v>16</v>
      </c>
      <c r="L37" s="44" t="s">
        <v>21</v>
      </c>
      <c r="M37" s="44" t="s">
        <v>16</v>
      </c>
    </row>
    <row r="38" spans="1:13">
      <c r="A38" s="7" t="s">
        <v>77</v>
      </c>
      <c r="B38" s="47" t="s">
        <v>78</v>
      </c>
      <c r="C38" s="47" t="s">
        <v>15</v>
      </c>
      <c r="D38" s="49">
        <v>70</v>
      </c>
      <c r="E38" s="8"/>
      <c r="F38" s="35"/>
      <c r="G38" s="12">
        <f t="shared" si="0"/>
        <v>0</v>
      </c>
      <c r="H38" s="40">
        <v>0.23</v>
      </c>
      <c r="I38" s="20">
        <f t="shared" si="1"/>
        <v>0</v>
      </c>
      <c r="J38" s="44" t="s">
        <v>16</v>
      </c>
      <c r="K38" s="44" t="s">
        <v>16</v>
      </c>
      <c r="L38" s="44" t="s">
        <v>21</v>
      </c>
      <c r="M38" s="44" t="s">
        <v>16</v>
      </c>
    </row>
    <row r="39" spans="1:13">
      <c r="A39" s="7" t="s">
        <v>79</v>
      </c>
      <c r="B39" s="47" t="s">
        <v>80</v>
      </c>
      <c r="C39" s="47" t="s">
        <v>15</v>
      </c>
      <c r="D39" s="49">
        <v>60</v>
      </c>
      <c r="E39" s="8"/>
      <c r="F39" s="35"/>
      <c r="G39" s="12">
        <f t="shared" si="0"/>
        <v>0</v>
      </c>
      <c r="H39" s="40">
        <v>0.23</v>
      </c>
      <c r="I39" s="20">
        <f t="shared" si="1"/>
        <v>0</v>
      </c>
      <c r="J39" s="44" t="s">
        <v>16</v>
      </c>
      <c r="K39" s="44" t="s">
        <v>16</v>
      </c>
      <c r="L39" s="44" t="s">
        <v>21</v>
      </c>
      <c r="M39" s="44" t="s">
        <v>16</v>
      </c>
    </row>
    <row r="40" spans="1:13">
      <c r="A40" s="7" t="s">
        <v>81</v>
      </c>
      <c r="B40" s="47" t="s">
        <v>82</v>
      </c>
      <c r="C40" s="47" t="s">
        <v>15</v>
      </c>
      <c r="D40" s="49">
        <v>70</v>
      </c>
      <c r="E40" s="8"/>
      <c r="F40" s="35"/>
      <c r="G40" s="12">
        <f t="shared" si="0"/>
        <v>0</v>
      </c>
      <c r="H40" s="40">
        <v>0.23</v>
      </c>
      <c r="I40" s="20">
        <f t="shared" si="1"/>
        <v>0</v>
      </c>
      <c r="J40" s="44" t="s">
        <v>16</v>
      </c>
      <c r="K40" s="44" t="s">
        <v>16</v>
      </c>
      <c r="L40" s="44" t="s">
        <v>21</v>
      </c>
      <c r="M40" s="44" t="s">
        <v>16</v>
      </c>
    </row>
    <row r="41" spans="1:13">
      <c r="A41" s="7" t="s">
        <v>83</v>
      </c>
      <c r="B41" s="47" t="s">
        <v>84</v>
      </c>
      <c r="C41" s="47" t="s">
        <v>15</v>
      </c>
      <c r="D41" s="49">
        <v>70</v>
      </c>
      <c r="E41" s="8"/>
      <c r="F41" s="35"/>
      <c r="G41" s="12">
        <f t="shared" si="0"/>
        <v>0</v>
      </c>
      <c r="H41" s="40">
        <v>0.23</v>
      </c>
      <c r="I41" s="20">
        <f t="shared" si="1"/>
        <v>0</v>
      </c>
      <c r="J41" s="44" t="s">
        <v>16</v>
      </c>
      <c r="K41" s="44" t="s">
        <v>16</v>
      </c>
      <c r="L41" s="44" t="s">
        <v>21</v>
      </c>
      <c r="M41" s="44" t="s">
        <v>16</v>
      </c>
    </row>
    <row r="42" spans="1:13">
      <c r="A42" s="7" t="s">
        <v>85</v>
      </c>
      <c r="B42" s="47" t="s">
        <v>86</v>
      </c>
      <c r="C42" s="47" t="s">
        <v>15</v>
      </c>
      <c r="D42" s="49">
        <v>65</v>
      </c>
      <c r="E42" s="8"/>
      <c r="F42" s="35"/>
      <c r="G42" s="12">
        <f t="shared" si="0"/>
        <v>0</v>
      </c>
      <c r="H42" s="40">
        <v>0.23</v>
      </c>
      <c r="I42" s="20">
        <f t="shared" si="1"/>
        <v>0</v>
      </c>
      <c r="J42" s="44" t="s">
        <v>16</v>
      </c>
      <c r="K42" s="44" t="s">
        <v>16</v>
      </c>
      <c r="L42" s="44" t="s">
        <v>21</v>
      </c>
      <c r="M42" s="44" t="s">
        <v>16</v>
      </c>
    </row>
    <row r="43" spans="1:13">
      <c r="A43" s="7" t="s">
        <v>87</v>
      </c>
      <c r="B43" s="47" t="s">
        <v>88</v>
      </c>
      <c r="C43" s="47" t="s">
        <v>15</v>
      </c>
      <c r="D43" s="49">
        <v>120</v>
      </c>
      <c r="E43" s="8"/>
      <c r="F43" s="36"/>
      <c r="G43" s="12">
        <f t="shared" si="0"/>
        <v>0</v>
      </c>
      <c r="H43" s="40">
        <v>0.23</v>
      </c>
      <c r="I43" s="20">
        <f t="shared" si="1"/>
        <v>0</v>
      </c>
      <c r="J43" s="44" t="s">
        <v>16</v>
      </c>
      <c r="K43" s="44" t="s">
        <v>16</v>
      </c>
      <c r="L43" s="44" t="s">
        <v>21</v>
      </c>
      <c r="M43" s="44" t="s">
        <v>16</v>
      </c>
    </row>
    <row r="44" spans="1:13">
      <c r="A44" s="7" t="s">
        <v>89</v>
      </c>
      <c r="B44" s="47" t="s">
        <v>90</v>
      </c>
      <c r="C44" s="47" t="s">
        <v>15</v>
      </c>
      <c r="D44" s="50">
        <v>70</v>
      </c>
      <c r="E44" s="8"/>
      <c r="F44" s="36"/>
      <c r="G44" s="12">
        <f t="shared" si="0"/>
        <v>0</v>
      </c>
      <c r="H44" s="40">
        <v>0.23</v>
      </c>
      <c r="I44" s="20">
        <f t="shared" si="1"/>
        <v>0</v>
      </c>
      <c r="J44" s="44" t="s">
        <v>16</v>
      </c>
      <c r="K44" s="44" t="s">
        <v>16</v>
      </c>
      <c r="L44" s="44" t="s">
        <v>21</v>
      </c>
      <c r="M44" s="44" t="s">
        <v>16</v>
      </c>
    </row>
    <row r="45" spans="1:13">
      <c r="A45" s="7" t="s">
        <v>91</v>
      </c>
      <c r="B45" s="47" t="s">
        <v>92</v>
      </c>
      <c r="C45" s="47" t="s">
        <v>15</v>
      </c>
      <c r="D45" s="49">
        <v>70</v>
      </c>
      <c r="E45" s="8"/>
      <c r="F45" s="36"/>
      <c r="G45" s="12">
        <f t="shared" si="0"/>
        <v>0</v>
      </c>
      <c r="H45" s="40">
        <v>0.23</v>
      </c>
      <c r="I45" s="20">
        <f t="shared" si="1"/>
        <v>0</v>
      </c>
      <c r="J45" s="44" t="s">
        <v>16</v>
      </c>
      <c r="K45" s="44" t="s">
        <v>16</v>
      </c>
      <c r="L45" s="44" t="s">
        <v>21</v>
      </c>
      <c r="M45" s="44" t="s">
        <v>16</v>
      </c>
    </row>
    <row r="46" spans="1:13">
      <c r="A46" s="7" t="s">
        <v>93</v>
      </c>
      <c r="B46" s="47" t="s">
        <v>94</v>
      </c>
      <c r="C46" s="47" t="s">
        <v>15</v>
      </c>
      <c r="D46" s="49">
        <v>160</v>
      </c>
      <c r="E46" s="8"/>
      <c r="F46" s="36"/>
      <c r="G46" s="12">
        <f t="shared" si="0"/>
        <v>0</v>
      </c>
      <c r="H46" s="40">
        <v>0.23</v>
      </c>
      <c r="I46" s="20">
        <f t="shared" si="1"/>
        <v>0</v>
      </c>
      <c r="J46" s="44" t="s">
        <v>16</v>
      </c>
      <c r="K46" s="44" t="s">
        <v>16</v>
      </c>
      <c r="L46" s="44" t="s">
        <v>21</v>
      </c>
      <c r="M46" s="44" t="s">
        <v>16</v>
      </c>
    </row>
    <row r="47" spans="1:13">
      <c r="A47" s="7" t="s">
        <v>95</v>
      </c>
      <c r="B47" s="47" t="s">
        <v>96</v>
      </c>
      <c r="C47" s="47" t="s">
        <v>15</v>
      </c>
      <c r="D47" s="49">
        <v>100</v>
      </c>
      <c r="E47" s="8"/>
      <c r="F47" s="36"/>
      <c r="G47" s="12">
        <f t="shared" si="0"/>
        <v>0</v>
      </c>
      <c r="H47" s="40">
        <v>0.23</v>
      </c>
      <c r="I47" s="20">
        <f t="shared" si="1"/>
        <v>0</v>
      </c>
      <c r="J47" s="44" t="s">
        <v>16</v>
      </c>
      <c r="K47" s="44" t="s">
        <v>16</v>
      </c>
      <c r="L47" s="44" t="s">
        <v>21</v>
      </c>
      <c r="M47" s="44" t="s">
        <v>16</v>
      </c>
    </row>
    <row r="48" spans="1:13">
      <c r="A48" s="7" t="s">
        <v>97</v>
      </c>
      <c r="B48" s="47" t="s">
        <v>98</v>
      </c>
      <c r="C48" s="47" t="s">
        <v>15</v>
      </c>
      <c r="D48" s="51">
        <v>60</v>
      </c>
      <c r="E48" s="8"/>
      <c r="F48" s="36"/>
      <c r="G48" s="12">
        <f>D48*F48</f>
        <v>0</v>
      </c>
      <c r="H48" s="40">
        <v>0.23</v>
      </c>
      <c r="I48" s="20">
        <f t="shared" si="1"/>
        <v>0</v>
      </c>
      <c r="J48" s="44" t="s">
        <v>16</v>
      </c>
      <c r="K48" s="44" t="s">
        <v>16</v>
      </c>
      <c r="L48" s="44" t="s">
        <v>21</v>
      </c>
      <c r="M48" s="44" t="s">
        <v>16</v>
      </c>
    </row>
    <row r="49" spans="1:26">
      <c r="A49" s="7" t="s">
        <v>99</v>
      </c>
      <c r="B49" s="46" t="s">
        <v>256</v>
      </c>
      <c r="C49" s="47" t="s">
        <v>15</v>
      </c>
      <c r="D49" s="51">
        <v>185</v>
      </c>
      <c r="E49" s="8"/>
      <c r="F49" s="36"/>
      <c r="G49" s="12">
        <f t="shared" si="0"/>
        <v>0</v>
      </c>
      <c r="H49" s="40">
        <v>0.23</v>
      </c>
      <c r="I49" s="20">
        <f t="shared" si="1"/>
        <v>0</v>
      </c>
      <c r="J49" s="44" t="s">
        <v>16</v>
      </c>
      <c r="K49" s="44" t="s">
        <v>21</v>
      </c>
      <c r="L49" s="44" t="s">
        <v>16</v>
      </c>
      <c r="M49" s="44" t="s">
        <v>16</v>
      </c>
    </row>
    <row r="50" spans="1:26">
      <c r="A50" s="7" t="s">
        <v>100</v>
      </c>
      <c r="B50" s="46" t="s">
        <v>257</v>
      </c>
      <c r="C50" s="47" t="s">
        <v>15</v>
      </c>
      <c r="D50" s="51">
        <v>185</v>
      </c>
      <c r="E50" s="9"/>
      <c r="F50" s="36"/>
      <c r="G50" s="12">
        <f t="shared" si="0"/>
        <v>0</v>
      </c>
      <c r="H50" s="40">
        <v>0.23</v>
      </c>
      <c r="I50" s="20">
        <f t="shared" si="1"/>
        <v>0</v>
      </c>
      <c r="J50" s="44" t="s">
        <v>16</v>
      </c>
      <c r="K50" s="44" t="s">
        <v>21</v>
      </c>
      <c r="L50" s="44" t="s">
        <v>16</v>
      </c>
      <c r="M50" s="44" t="s">
        <v>16</v>
      </c>
    </row>
    <row r="51" spans="1:26" s="1" customFormat="1">
      <c r="A51" s="7" t="s">
        <v>101</v>
      </c>
      <c r="B51" s="46" t="s">
        <v>258</v>
      </c>
      <c r="C51" s="47" t="s">
        <v>15</v>
      </c>
      <c r="D51" s="49">
        <v>185</v>
      </c>
      <c r="E51" s="9"/>
      <c r="F51" s="36"/>
      <c r="G51" s="12">
        <f t="shared" si="0"/>
        <v>0</v>
      </c>
      <c r="H51" s="40">
        <v>0.23</v>
      </c>
      <c r="I51" s="20">
        <f t="shared" si="1"/>
        <v>0</v>
      </c>
      <c r="J51" s="44" t="s">
        <v>16</v>
      </c>
      <c r="K51" s="44" t="s">
        <v>21</v>
      </c>
      <c r="L51" s="44" t="s">
        <v>16</v>
      </c>
      <c r="M51" s="44" t="s">
        <v>16</v>
      </c>
      <c r="N51" s="13"/>
      <c r="O51" s="13"/>
      <c r="P51" s="13"/>
      <c r="Q51" s="13"/>
    </row>
    <row r="52" spans="1:26" s="1" customFormat="1">
      <c r="A52" s="7" t="s">
        <v>102</v>
      </c>
      <c r="B52" s="46" t="s">
        <v>259</v>
      </c>
      <c r="C52" s="47" t="s">
        <v>15</v>
      </c>
      <c r="D52" s="49">
        <v>190</v>
      </c>
      <c r="E52" s="9"/>
      <c r="F52" s="35"/>
      <c r="G52" s="12">
        <f t="shared" si="0"/>
        <v>0</v>
      </c>
      <c r="H52" s="40">
        <v>0.23</v>
      </c>
      <c r="I52" s="20">
        <f t="shared" si="1"/>
        <v>0</v>
      </c>
      <c r="J52" s="44" t="s">
        <v>16</v>
      </c>
      <c r="K52" s="44" t="s">
        <v>21</v>
      </c>
      <c r="L52" s="44" t="s">
        <v>16</v>
      </c>
      <c r="M52" s="44" t="s">
        <v>16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s="1" customFormat="1">
      <c r="A53" s="7" t="s">
        <v>103</v>
      </c>
      <c r="B53" s="46" t="s">
        <v>260</v>
      </c>
      <c r="C53" s="47" t="s">
        <v>15</v>
      </c>
      <c r="D53" s="49">
        <v>210</v>
      </c>
      <c r="E53" s="9"/>
      <c r="F53" s="35"/>
      <c r="G53" s="12">
        <f t="shared" si="0"/>
        <v>0</v>
      </c>
      <c r="H53" s="40">
        <v>0.23</v>
      </c>
      <c r="I53" s="20">
        <f t="shared" si="1"/>
        <v>0</v>
      </c>
      <c r="J53" s="44" t="s">
        <v>16</v>
      </c>
      <c r="K53" s="44" t="s">
        <v>21</v>
      </c>
      <c r="L53" s="44" t="s">
        <v>16</v>
      </c>
      <c r="M53" s="44" t="s">
        <v>16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s="1" customFormat="1">
      <c r="A54" s="7" t="s">
        <v>104</v>
      </c>
      <c r="B54" s="46" t="s">
        <v>261</v>
      </c>
      <c r="C54" s="47" t="s">
        <v>15</v>
      </c>
      <c r="D54" s="49">
        <v>195</v>
      </c>
      <c r="E54" s="9"/>
      <c r="F54" s="35"/>
      <c r="G54" s="12">
        <f t="shared" si="0"/>
        <v>0</v>
      </c>
      <c r="H54" s="40">
        <v>0.23</v>
      </c>
      <c r="I54" s="20">
        <f t="shared" si="1"/>
        <v>0</v>
      </c>
      <c r="J54" s="44" t="s">
        <v>16</v>
      </c>
      <c r="K54" s="44" t="s">
        <v>21</v>
      </c>
      <c r="L54" s="44" t="s">
        <v>16</v>
      </c>
      <c r="M54" s="44" t="s">
        <v>16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s="1" customFormat="1">
      <c r="A55" s="7" t="s">
        <v>105</v>
      </c>
      <c r="B55" s="46" t="s">
        <v>262</v>
      </c>
      <c r="C55" s="47" t="s">
        <v>15</v>
      </c>
      <c r="D55" s="49">
        <v>195</v>
      </c>
      <c r="E55" s="9"/>
      <c r="F55" s="35"/>
      <c r="G55" s="12">
        <f t="shared" si="0"/>
        <v>0</v>
      </c>
      <c r="H55" s="40">
        <v>0.23</v>
      </c>
      <c r="I55" s="20">
        <f t="shared" si="1"/>
        <v>0</v>
      </c>
      <c r="J55" s="44" t="s">
        <v>16</v>
      </c>
      <c r="K55" s="44" t="s">
        <v>21</v>
      </c>
      <c r="L55" s="44" t="s">
        <v>16</v>
      </c>
      <c r="M55" s="44" t="s">
        <v>16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s="1" customFormat="1">
      <c r="A56" s="7" t="s">
        <v>106</v>
      </c>
      <c r="B56" s="46" t="s">
        <v>263</v>
      </c>
      <c r="C56" s="47" t="s">
        <v>15</v>
      </c>
      <c r="D56" s="49">
        <v>205</v>
      </c>
      <c r="E56" s="9"/>
      <c r="F56" s="35"/>
      <c r="G56" s="12">
        <f t="shared" ref="G56:G78" si="2">D56*F56</f>
        <v>0</v>
      </c>
      <c r="H56" s="40">
        <v>0.23</v>
      </c>
      <c r="I56" s="20">
        <f t="shared" ref="I56:I78" si="3">ROUND(G56*1.23,2)</f>
        <v>0</v>
      </c>
      <c r="J56" s="44" t="s">
        <v>16</v>
      </c>
      <c r="K56" s="44" t="s">
        <v>21</v>
      </c>
      <c r="L56" s="44" t="s">
        <v>16</v>
      </c>
      <c r="M56" s="44" t="s">
        <v>16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1" customFormat="1">
      <c r="A57" s="7" t="s">
        <v>107</v>
      </c>
      <c r="B57" s="46" t="s">
        <v>264</v>
      </c>
      <c r="C57" s="47" t="s">
        <v>15</v>
      </c>
      <c r="D57" s="49">
        <v>190</v>
      </c>
      <c r="E57" s="9"/>
      <c r="F57" s="35"/>
      <c r="G57" s="12">
        <f t="shared" si="2"/>
        <v>0</v>
      </c>
      <c r="H57" s="40">
        <v>0.23</v>
      </c>
      <c r="I57" s="20">
        <f t="shared" si="3"/>
        <v>0</v>
      </c>
      <c r="J57" s="44" t="s">
        <v>16</v>
      </c>
      <c r="K57" s="44" t="s">
        <v>21</v>
      </c>
      <c r="L57" s="44" t="s">
        <v>16</v>
      </c>
      <c r="M57" s="44" t="s">
        <v>16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s="1" customFormat="1">
      <c r="A58" s="7" t="s">
        <v>108</v>
      </c>
      <c r="B58" s="46" t="s">
        <v>265</v>
      </c>
      <c r="C58" s="47" t="s">
        <v>15</v>
      </c>
      <c r="D58" s="49">
        <v>255</v>
      </c>
      <c r="E58" s="9"/>
      <c r="F58" s="35"/>
      <c r="G58" s="12">
        <f t="shared" si="2"/>
        <v>0</v>
      </c>
      <c r="H58" s="40">
        <v>0.23</v>
      </c>
      <c r="I58" s="20">
        <f t="shared" si="3"/>
        <v>0</v>
      </c>
      <c r="J58" s="44" t="s">
        <v>16</v>
      </c>
      <c r="K58" s="44" t="s">
        <v>21</v>
      </c>
      <c r="L58" s="44" t="s">
        <v>16</v>
      </c>
      <c r="M58" s="44" t="s">
        <v>16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s="1" customFormat="1">
      <c r="A59" s="7" t="s">
        <v>109</v>
      </c>
      <c r="B59" s="46" t="s">
        <v>266</v>
      </c>
      <c r="C59" s="47" t="s">
        <v>15</v>
      </c>
      <c r="D59" s="49">
        <v>195</v>
      </c>
      <c r="E59" s="9"/>
      <c r="F59" s="35"/>
      <c r="G59" s="12">
        <f t="shared" si="2"/>
        <v>0</v>
      </c>
      <c r="H59" s="40">
        <v>0.23</v>
      </c>
      <c r="I59" s="20">
        <f t="shared" si="3"/>
        <v>0</v>
      </c>
      <c r="J59" s="44" t="s">
        <v>16</v>
      </c>
      <c r="K59" s="44" t="s">
        <v>21</v>
      </c>
      <c r="L59" s="44" t="s">
        <v>16</v>
      </c>
      <c r="M59" s="44" t="s">
        <v>16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s="1" customFormat="1">
      <c r="A60" s="7" t="s">
        <v>110</v>
      </c>
      <c r="B60" s="46" t="s">
        <v>267</v>
      </c>
      <c r="C60" s="47" t="s">
        <v>15</v>
      </c>
      <c r="D60" s="49">
        <v>205</v>
      </c>
      <c r="E60" s="9"/>
      <c r="F60" s="35"/>
      <c r="G60" s="12">
        <f t="shared" si="2"/>
        <v>0</v>
      </c>
      <c r="H60" s="40">
        <v>0.23</v>
      </c>
      <c r="I60" s="20">
        <f t="shared" si="3"/>
        <v>0</v>
      </c>
      <c r="J60" s="44" t="s">
        <v>16</v>
      </c>
      <c r="K60" s="44" t="s">
        <v>21</v>
      </c>
      <c r="L60" s="44" t="s">
        <v>16</v>
      </c>
      <c r="M60" s="44" t="s">
        <v>16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s="1" customFormat="1">
      <c r="A61" s="7" t="s">
        <v>111</v>
      </c>
      <c r="B61" s="46" t="s">
        <v>268</v>
      </c>
      <c r="C61" s="47" t="s">
        <v>15</v>
      </c>
      <c r="D61" s="49">
        <v>195</v>
      </c>
      <c r="E61" s="9"/>
      <c r="F61" s="35"/>
      <c r="G61" s="12">
        <f t="shared" si="2"/>
        <v>0</v>
      </c>
      <c r="H61" s="40">
        <v>0.23</v>
      </c>
      <c r="I61" s="20">
        <f t="shared" si="3"/>
        <v>0</v>
      </c>
      <c r="J61" s="44" t="s">
        <v>16</v>
      </c>
      <c r="K61" s="44" t="s">
        <v>21</v>
      </c>
      <c r="L61" s="44" t="s">
        <v>16</v>
      </c>
      <c r="M61" s="44" t="s">
        <v>16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s="1" customFormat="1">
      <c r="A62" s="7" t="s">
        <v>112</v>
      </c>
      <c r="B62" s="46" t="s">
        <v>269</v>
      </c>
      <c r="C62" s="47" t="s">
        <v>15</v>
      </c>
      <c r="D62" s="49">
        <v>190</v>
      </c>
      <c r="E62" s="9"/>
      <c r="F62" s="35"/>
      <c r="G62" s="12">
        <f t="shared" si="2"/>
        <v>0</v>
      </c>
      <c r="H62" s="40">
        <v>0.23</v>
      </c>
      <c r="I62" s="20">
        <f t="shared" si="3"/>
        <v>0</v>
      </c>
      <c r="J62" s="44" t="s">
        <v>16</v>
      </c>
      <c r="K62" s="44" t="s">
        <v>21</v>
      </c>
      <c r="L62" s="44" t="s">
        <v>16</v>
      </c>
      <c r="M62" s="44" t="s">
        <v>16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s="1" customFormat="1">
      <c r="A63" s="7" t="s">
        <v>113</v>
      </c>
      <c r="B63" s="46" t="s">
        <v>270</v>
      </c>
      <c r="C63" s="47" t="s">
        <v>15</v>
      </c>
      <c r="D63" s="49">
        <v>195</v>
      </c>
      <c r="E63" s="9"/>
      <c r="F63" s="35"/>
      <c r="G63" s="12">
        <f t="shared" si="2"/>
        <v>0</v>
      </c>
      <c r="H63" s="40">
        <v>0.23</v>
      </c>
      <c r="I63" s="20">
        <f t="shared" si="3"/>
        <v>0</v>
      </c>
      <c r="J63" s="44" t="s">
        <v>16</v>
      </c>
      <c r="K63" s="44" t="s">
        <v>21</v>
      </c>
      <c r="L63" s="44" t="s">
        <v>16</v>
      </c>
      <c r="M63" s="44" t="s">
        <v>16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s="1" customFormat="1">
      <c r="A64" s="7" t="s">
        <v>114</v>
      </c>
      <c r="B64" s="46" t="s">
        <v>271</v>
      </c>
      <c r="C64" s="47" t="s">
        <v>15</v>
      </c>
      <c r="D64" s="49">
        <v>215</v>
      </c>
      <c r="E64" s="9"/>
      <c r="F64" s="35"/>
      <c r="G64" s="12">
        <f t="shared" si="2"/>
        <v>0</v>
      </c>
      <c r="H64" s="40">
        <v>0.23</v>
      </c>
      <c r="I64" s="20">
        <f t="shared" si="3"/>
        <v>0</v>
      </c>
      <c r="J64" s="44" t="s">
        <v>16</v>
      </c>
      <c r="K64" s="44" t="s">
        <v>21</v>
      </c>
      <c r="L64" s="44" t="s">
        <v>16</v>
      </c>
      <c r="M64" s="44" t="s">
        <v>16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s="1" customFormat="1">
      <c r="A65" s="7" t="s">
        <v>115</v>
      </c>
      <c r="B65" s="46" t="s">
        <v>272</v>
      </c>
      <c r="C65" s="47" t="s">
        <v>15</v>
      </c>
      <c r="D65" s="49">
        <v>235</v>
      </c>
      <c r="E65" s="9"/>
      <c r="F65" s="35"/>
      <c r="G65" s="12">
        <f t="shared" si="2"/>
        <v>0</v>
      </c>
      <c r="H65" s="40">
        <v>0.23</v>
      </c>
      <c r="I65" s="20">
        <f t="shared" si="3"/>
        <v>0</v>
      </c>
      <c r="J65" s="44" t="s">
        <v>16</v>
      </c>
      <c r="K65" s="44" t="s">
        <v>21</v>
      </c>
      <c r="L65" s="44" t="s">
        <v>16</v>
      </c>
      <c r="M65" s="44" t="s">
        <v>16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s="1" customFormat="1">
      <c r="A66" s="7" t="s">
        <v>116</v>
      </c>
      <c r="B66" s="46" t="s">
        <v>273</v>
      </c>
      <c r="C66" s="47" t="s">
        <v>15</v>
      </c>
      <c r="D66" s="49">
        <v>195</v>
      </c>
      <c r="E66" s="9"/>
      <c r="F66" s="35"/>
      <c r="G66" s="12">
        <f t="shared" si="2"/>
        <v>0</v>
      </c>
      <c r="H66" s="40">
        <v>0.23</v>
      </c>
      <c r="I66" s="20">
        <f t="shared" si="3"/>
        <v>0</v>
      </c>
      <c r="J66" s="44" t="s">
        <v>16</v>
      </c>
      <c r="K66" s="44" t="s">
        <v>21</v>
      </c>
      <c r="L66" s="44" t="s">
        <v>16</v>
      </c>
      <c r="M66" s="44" t="s">
        <v>16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s="1" customFormat="1">
      <c r="A67" s="7" t="s">
        <v>117</v>
      </c>
      <c r="B67" s="46" t="s">
        <v>274</v>
      </c>
      <c r="C67" s="47" t="s">
        <v>15</v>
      </c>
      <c r="D67" s="49">
        <v>275</v>
      </c>
      <c r="E67" s="9"/>
      <c r="F67" s="35"/>
      <c r="G67" s="12">
        <f t="shared" si="2"/>
        <v>0</v>
      </c>
      <c r="H67" s="40">
        <v>0.23</v>
      </c>
      <c r="I67" s="20">
        <f t="shared" si="3"/>
        <v>0</v>
      </c>
      <c r="J67" s="44" t="s">
        <v>16</v>
      </c>
      <c r="K67" s="44" t="s">
        <v>21</v>
      </c>
      <c r="L67" s="44" t="s">
        <v>16</v>
      </c>
      <c r="M67" s="44" t="s">
        <v>16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s="1" customFormat="1">
      <c r="A68" s="7" t="s">
        <v>118</v>
      </c>
      <c r="B68" s="46" t="s">
        <v>275</v>
      </c>
      <c r="C68" s="47" t="s">
        <v>15</v>
      </c>
      <c r="D68" s="49">
        <v>240</v>
      </c>
      <c r="E68" s="9"/>
      <c r="F68" s="35"/>
      <c r="G68" s="12">
        <f t="shared" si="2"/>
        <v>0</v>
      </c>
      <c r="H68" s="40">
        <v>0.23</v>
      </c>
      <c r="I68" s="20">
        <f t="shared" si="3"/>
        <v>0</v>
      </c>
      <c r="J68" s="44" t="s">
        <v>16</v>
      </c>
      <c r="K68" s="44" t="s">
        <v>21</v>
      </c>
      <c r="L68" s="44" t="s">
        <v>16</v>
      </c>
      <c r="M68" s="44" t="s">
        <v>16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s="1" customFormat="1">
      <c r="A69" s="7" t="s">
        <v>119</v>
      </c>
      <c r="B69" s="46" t="s">
        <v>276</v>
      </c>
      <c r="C69" s="47" t="s">
        <v>15</v>
      </c>
      <c r="D69" s="49">
        <v>210</v>
      </c>
      <c r="E69" s="9"/>
      <c r="F69" s="35"/>
      <c r="G69" s="12">
        <f t="shared" si="2"/>
        <v>0</v>
      </c>
      <c r="H69" s="40">
        <v>0.23</v>
      </c>
      <c r="I69" s="20">
        <f t="shared" si="3"/>
        <v>0</v>
      </c>
      <c r="J69" s="44" t="s">
        <v>16</v>
      </c>
      <c r="K69" s="44" t="s">
        <v>21</v>
      </c>
      <c r="L69" s="44" t="s">
        <v>16</v>
      </c>
      <c r="M69" s="44" t="s">
        <v>16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s="1" customFormat="1">
      <c r="A70" s="7" t="s">
        <v>120</v>
      </c>
      <c r="B70" s="46" t="s">
        <v>277</v>
      </c>
      <c r="C70" s="47" t="s">
        <v>15</v>
      </c>
      <c r="D70" s="49">
        <v>135</v>
      </c>
      <c r="E70" s="9"/>
      <c r="F70" s="35"/>
      <c r="G70" s="12">
        <f t="shared" si="2"/>
        <v>0</v>
      </c>
      <c r="H70" s="40">
        <v>0.23</v>
      </c>
      <c r="I70" s="20">
        <f t="shared" si="3"/>
        <v>0</v>
      </c>
      <c r="J70" s="44" t="s">
        <v>16</v>
      </c>
      <c r="K70" s="44" t="s">
        <v>21</v>
      </c>
      <c r="L70" s="44" t="s">
        <v>16</v>
      </c>
      <c r="M70" s="44" t="s">
        <v>16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s="1" customFormat="1">
      <c r="A71" s="7" t="s">
        <v>121</v>
      </c>
      <c r="B71" s="46" t="s">
        <v>278</v>
      </c>
      <c r="C71" s="47" t="s">
        <v>15</v>
      </c>
      <c r="D71" s="49">
        <v>135</v>
      </c>
      <c r="E71" s="9"/>
      <c r="F71" s="35"/>
      <c r="G71" s="12">
        <f t="shared" si="2"/>
        <v>0</v>
      </c>
      <c r="H71" s="40">
        <v>0.23</v>
      </c>
      <c r="I71" s="20">
        <f t="shared" si="3"/>
        <v>0</v>
      </c>
      <c r="J71" s="44" t="s">
        <v>16</v>
      </c>
      <c r="K71" s="44" t="s">
        <v>21</v>
      </c>
      <c r="L71" s="44" t="s">
        <v>16</v>
      </c>
      <c r="M71" s="44" t="s">
        <v>16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s="1" customFormat="1">
      <c r="A72" s="7" t="s">
        <v>122</v>
      </c>
      <c r="B72" s="46" t="s">
        <v>279</v>
      </c>
      <c r="C72" s="47" t="s">
        <v>15</v>
      </c>
      <c r="D72" s="49">
        <v>135</v>
      </c>
      <c r="E72" s="9"/>
      <c r="F72" s="35"/>
      <c r="G72" s="12">
        <f t="shared" si="2"/>
        <v>0</v>
      </c>
      <c r="H72" s="40">
        <v>0.23</v>
      </c>
      <c r="I72" s="20">
        <f t="shared" si="3"/>
        <v>0</v>
      </c>
      <c r="J72" s="44" t="s">
        <v>16</v>
      </c>
      <c r="K72" s="44" t="s">
        <v>21</v>
      </c>
      <c r="L72" s="44" t="s">
        <v>16</v>
      </c>
      <c r="M72" s="44" t="s">
        <v>16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s="1" customFormat="1">
      <c r="A73" s="7" t="s">
        <v>123</v>
      </c>
      <c r="B73" s="46" t="s">
        <v>280</v>
      </c>
      <c r="C73" s="47" t="s">
        <v>15</v>
      </c>
      <c r="D73" s="49">
        <v>135</v>
      </c>
      <c r="E73" s="9"/>
      <c r="F73" s="35"/>
      <c r="G73" s="12">
        <f t="shared" si="2"/>
        <v>0</v>
      </c>
      <c r="H73" s="40">
        <v>0.23</v>
      </c>
      <c r="I73" s="20">
        <f t="shared" si="3"/>
        <v>0</v>
      </c>
      <c r="J73" s="44" t="s">
        <v>16</v>
      </c>
      <c r="K73" s="44" t="s">
        <v>21</v>
      </c>
      <c r="L73" s="44" t="s">
        <v>16</v>
      </c>
      <c r="M73" s="44" t="s">
        <v>16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s="1" customFormat="1">
      <c r="A74" s="7" t="s">
        <v>124</v>
      </c>
      <c r="B74" s="46" t="s">
        <v>281</v>
      </c>
      <c r="C74" s="47" t="s">
        <v>15</v>
      </c>
      <c r="D74" s="49">
        <v>135</v>
      </c>
      <c r="E74" s="9"/>
      <c r="F74" s="35"/>
      <c r="G74" s="12">
        <f t="shared" si="2"/>
        <v>0</v>
      </c>
      <c r="H74" s="40">
        <v>0.23</v>
      </c>
      <c r="I74" s="20">
        <f t="shared" si="3"/>
        <v>0</v>
      </c>
      <c r="J74" s="44" t="s">
        <v>16</v>
      </c>
      <c r="K74" s="44" t="s">
        <v>16</v>
      </c>
      <c r="L74" s="44" t="s">
        <v>16</v>
      </c>
      <c r="M74" s="44" t="s">
        <v>16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s="1" customFormat="1">
      <c r="A75" s="7" t="s">
        <v>125</v>
      </c>
      <c r="B75" s="46" t="s">
        <v>126</v>
      </c>
      <c r="C75" s="47" t="s">
        <v>15</v>
      </c>
      <c r="D75" s="49">
        <v>321</v>
      </c>
      <c r="E75" s="9"/>
      <c r="F75" s="35"/>
      <c r="G75" s="12">
        <f t="shared" si="2"/>
        <v>0</v>
      </c>
      <c r="H75" s="40">
        <v>0.23</v>
      </c>
      <c r="I75" s="20">
        <f t="shared" si="3"/>
        <v>0</v>
      </c>
      <c r="J75" s="44" t="s">
        <v>16</v>
      </c>
      <c r="K75" s="44" t="s">
        <v>16</v>
      </c>
      <c r="L75" s="44" t="s">
        <v>16</v>
      </c>
      <c r="M75" s="44" t="s">
        <v>16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s="1" customFormat="1">
      <c r="A76" s="7" t="s">
        <v>127</v>
      </c>
      <c r="B76" s="46" t="s">
        <v>128</v>
      </c>
      <c r="C76" s="47" t="s">
        <v>15</v>
      </c>
      <c r="D76" s="49">
        <v>270</v>
      </c>
      <c r="E76" s="9"/>
      <c r="F76" s="35"/>
      <c r="G76" s="12">
        <f t="shared" si="2"/>
        <v>0</v>
      </c>
      <c r="H76" s="40">
        <v>0.23</v>
      </c>
      <c r="I76" s="20">
        <f t="shared" si="3"/>
        <v>0</v>
      </c>
      <c r="J76" s="44" t="s">
        <v>16</v>
      </c>
      <c r="K76" s="44" t="s">
        <v>16</v>
      </c>
      <c r="L76" s="44" t="s">
        <v>16</v>
      </c>
      <c r="M76" s="44" t="s">
        <v>16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s="1" customFormat="1">
      <c r="A77" s="7" t="s">
        <v>129</v>
      </c>
      <c r="B77" s="46" t="s">
        <v>130</v>
      </c>
      <c r="C77" s="47" t="s">
        <v>15</v>
      </c>
      <c r="D77" s="49">
        <v>425</v>
      </c>
      <c r="E77" s="9"/>
      <c r="F77" s="35"/>
      <c r="G77" s="12">
        <f t="shared" si="2"/>
        <v>0</v>
      </c>
      <c r="H77" s="40">
        <v>0.23</v>
      </c>
      <c r="I77" s="20">
        <f t="shared" si="3"/>
        <v>0</v>
      </c>
      <c r="J77" s="44" t="s">
        <v>16</v>
      </c>
      <c r="K77" s="44" t="s">
        <v>16</v>
      </c>
      <c r="L77" s="44" t="s">
        <v>16</v>
      </c>
      <c r="M77" s="44" t="s">
        <v>16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s="1" customFormat="1">
      <c r="A78" s="7" t="s">
        <v>131</v>
      </c>
      <c r="B78" s="45" t="s">
        <v>132</v>
      </c>
      <c r="C78" s="45" t="s">
        <v>15</v>
      </c>
      <c r="D78" s="51">
        <v>50</v>
      </c>
      <c r="E78" s="9"/>
      <c r="F78" s="35"/>
      <c r="G78" s="12">
        <f t="shared" si="2"/>
        <v>0</v>
      </c>
      <c r="H78" s="40">
        <v>0.23</v>
      </c>
      <c r="I78" s="20">
        <f t="shared" si="3"/>
        <v>0</v>
      </c>
      <c r="J78" s="44" t="s">
        <v>16</v>
      </c>
      <c r="K78" s="44" t="s">
        <v>16</v>
      </c>
      <c r="L78" s="44" t="s">
        <v>16</v>
      </c>
      <c r="M78" s="44" t="s">
        <v>16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s="1" customFormat="1" ht="30">
      <c r="A79" s="7" t="s">
        <v>133</v>
      </c>
      <c r="B79" s="56" t="s">
        <v>282</v>
      </c>
      <c r="C79" s="45" t="s">
        <v>15</v>
      </c>
      <c r="D79" s="51">
        <v>55</v>
      </c>
      <c r="E79" s="9"/>
      <c r="F79" s="35"/>
      <c r="G79" s="12">
        <f>D79*F79</f>
        <v>0</v>
      </c>
      <c r="H79" s="40">
        <v>0.23</v>
      </c>
      <c r="I79" s="20">
        <f t="shared" ref="I79:I80" si="4">ROUND(G79*1.23,2)</f>
        <v>0</v>
      </c>
      <c r="J79" s="44" t="s">
        <v>16</v>
      </c>
      <c r="K79" s="44" t="s">
        <v>21</v>
      </c>
      <c r="L79" s="44" t="s">
        <v>21</v>
      </c>
      <c r="M79" s="44" t="s">
        <v>16</v>
      </c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s="1" customFormat="1">
      <c r="A80" s="7" t="s">
        <v>134</v>
      </c>
      <c r="B80" s="45" t="s">
        <v>135</v>
      </c>
      <c r="C80" s="45" t="s">
        <v>15</v>
      </c>
      <c r="D80" s="51">
        <v>60</v>
      </c>
      <c r="E80" s="9"/>
      <c r="F80" s="35"/>
      <c r="G80" s="12">
        <f t="shared" ref="G80" si="5">D80*F80</f>
        <v>0</v>
      </c>
      <c r="H80" s="40">
        <v>0.23</v>
      </c>
      <c r="I80" s="20">
        <f t="shared" si="4"/>
        <v>0</v>
      </c>
      <c r="J80" s="44" t="s">
        <v>16</v>
      </c>
      <c r="K80" s="44" t="s">
        <v>16</v>
      </c>
      <c r="L80" s="44" t="s">
        <v>16</v>
      </c>
      <c r="M80" s="44" t="s">
        <v>16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s="1" customFormat="1">
      <c r="A81" s="7" t="s">
        <v>136</v>
      </c>
      <c r="B81" s="45" t="s">
        <v>137</v>
      </c>
      <c r="C81" s="45" t="s">
        <v>15</v>
      </c>
      <c r="D81" s="51">
        <v>60</v>
      </c>
      <c r="E81" s="9"/>
      <c r="F81" s="35"/>
      <c r="G81" s="12">
        <f>D81*F81</f>
        <v>0</v>
      </c>
      <c r="H81" s="40">
        <v>0.23</v>
      </c>
      <c r="I81" s="20">
        <f t="shared" ref="I81:I84" si="6">ROUND(G81*1.23,2)</f>
        <v>0</v>
      </c>
      <c r="J81" s="44" t="s">
        <v>16</v>
      </c>
      <c r="K81" s="44" t="s">
        <v>16</v>
      </c>
      <c r="L81" s="44" t="s">
        <v>21</v>
      </c>
      <c r="M81" s="44" t="s">
        <v>16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s="1" customFormat="1">
      <c r="A82" s="7" t="s">
        <v>138</v>
      </c>
      <c r="B82" s="45" t="s">
        <v>139</v>
      </c>
      <c r="C82" s="45" t="s">
        <v>15</v>
      </c>
      <c r="D82" s="51">
        <v>30</v>
      </c>
      <c r="E82" s="9"/>
      <c r="F82" s="35"/>
      <c r="G82" s="12">
        <f>D82*F82</f>
        <v>0</v>
      </c>
      <c r="H82" s="40">
        <v>0.23</v>
      </c>
      <c r="I82" s="20">
        <f t="shared" si="6"/>
        <v>0</v>
      </c>
      <c r="J82" s="44" t="s">
        <v>16</v>
      </c>
      <c r="K82" s="44" t="s">
        <v>16</v>
      </c>
      <c r="L82" s="44" t="s">
        <v>21</v>
      </c>
      <c r="M82" s="44" t="s">
        <v>16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s="1" customFormat="1">
      <c r="A83" s="7" t="s">
        <v>140</v>
      </c>
      <c r="B83" s="7" t="s">
        <v>141</v>
      </c>
      <c r="C83" s="7" t="s">
        <v>15</v>
      </c>
      <c r="D83" s="51">
        <v>65</v>
      </c>
      <c r="E83" s="9"/>
      <c r="F83" s="35"/>
      <c r="G83" s="12">
        <f t="shared" ref="G83:G84" si="7">D83*F83</f>
        <v>0</v>
      </c>
      <c r="H83" s="40">
        <v>0.23</v>
      </c>
      <c r="I83" s="20">
        <f t="shared" si="6"/>
        <v>0</v>
      </c>
      <c r="J83" s="44" t="s">
        <v>16</v>
      </c>
      <c r="K83" s="44" t="s">
        <v>16</v>
      </c>
      <c r="L83" s="44" t="s">
        <v>16</v>
      </c>
      <c r="M83" s="44" t="s">
        <v>16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s="1" customFormat="1">
      <c r="A84" s="7" t="s">
        <v>142</v>
      </c>
      <c r="B84" s="45" t="s">
        <v>143</v>
      </c>
      <c r="C84" s="45" t="s">
        <v>15</v>
      </c>
      <c r="D84" s="51">
        <v>65</v>
      </c>
      <c r="E84" s="9"/>
      <c r="F84" s="35"/>
      <c r="G84" s="12">
        <f t="shared" si="7"/>
        <v>0</v>
      </c>
      <c r="H84" s="40">
        <v>0.23</v>
      </c>
      <c r="I84" s="20">
        <f t="shared" si="6"/>
        <v>0</v>
      </c>
      <c r="J84" s="44" t="s">
        <v>16</v>
      </c>
      <c r="K84" s="44" t="s">
        <v>16</v>
      </c>
      <c r="L84" s="44" t="s">
        <v>16</v>
      </c>
      <c r="M84" s="44" t="s">
        <v>16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s="1" customFormat="1">
      <c r="A85" s="7" t="s">
        <v>144</v>
      </c>
      <c r="B85" s="45" t="s">
        <v>145</v>
      </c>
      <c r="C85" s="45" t="s">
        <v>15</v>
      </c>
      <c r="D85" s="51">
        <v>10</v>
      </c>
      <c r="E85" s="9"/>
      <c r="F85" s="35"/>
      <c r="G85" s="12">
        <f>D85*F85</f>
        <v>0</v>
      </c>
      <c r="H85" s="40">
        <v>0.23</v>
      </c>
      <c r="I85" s="20">
        <f t="shared" ref="I85" si="8">ROUND(G85*1.23,2)</f>
        <v>0</v>
      </c>
      <c r="J85" s="44" t="s">
        <v>21</v>
      </c>
      <c r="K85" s="44" t="s">
        <v>16</v>
      </c>
      <c r="L85" s="44" t="s">
        <v>21</v>
      </c>
      <c r="M85" s="44" t="s">
        <v>16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s="1" customFormat="1">
      <c r="A86" s="7" t="s">
        <v>146</v>
      </c>
      <c r="B86" s="45" t="s">
        <v>147</v>
      </c>
      <c r="C86" s="45" t="s">
        <v>15</v>
      </c>
      <c r="D86" s="51">
        <v>10</v>
      </c>
      <c r="E86" s="9"/>
      <c r="F86" s="35"/>
      <c r="G86" s="12">
        <f t="shared" ref="G86:G91" si="9">D86*F86</f>
        <v>0</v>
      </c>
      <c r="H86" s="40">
        <v>0.23</v>
      </c>
      <c r="I86" s="20">
        <f t="shared" ref="I86:I91" si="10">ROUND(G86*1.23,2)</f>
        <v>0</v>
      </c>
      <c r="J86" s="44" t="s">
        <v>21</v>
      </c>
      <c r="K86" s="44" t="s">
        <v>16</v>
      </c>
      <c r="L86" s="44" t="s">
        <v>21</v>
      </c>
      <c r="M86" s="44" t="s">
        <v>16</v>
      </c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s="1" customFormat="1">
      <c r="A87" s="7" t="s">
        <v>148</v>
      </c>
      <c r="B87" s="45" t="s">
        <v>149</v>
      </c>
      <c r="C87" s="45" t="s">
        <v>15</v>
      </c>
      <c r="D87" s="51">
        <v>10</v>
      </c>
      <c r="E87" s="9"/>
      <c r="F87" s="35"/>
      <c r="G87" s="12">
        <f t="shared" si="9"/>
        <v>0</v>
      </c>
      <c r="H87" s="40">
        <v>0.23</v>
      </c>
      <c r="I87" s="20">
        <f t="shared" si="10"/>
        <v>0</v>
      </c>
      <c r="J87" s="44" t="s">
        <v>21</v>
      </c>
      <c r="K87" s="44" t="s">
        <v>16</v>
      </c>
      <c r="L87" s="44" t="s">
        <v>21</v>
      </c>
      <c r="M87" s="44" t="s">
        <v>16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s="1" customFormat="1">
      <c r="A88" s="7" t="s">
        <v>150</v>
      </c>
      <c r="B88" s="45" t="s">
        <v>151</v>
      </c>
      <c r="C88" s="45" t="s">
        <v>15</v>
      </c>
      <c r="D88" s="51">
        <v>34</v>
      </c>
      <c r="E88" s="9"/>
      <c r="F88" s="35"/>
      <c r="G88" s="12">
        <f t="shared" si="9"/>
        <v>0</v>
      </c>
      <c r="H88" s="40">
        <v>0.23</v>
      </c>
      <c r="I88" s="20">
        <f t="shared" si="10"/>
        <v>0</v>
      </c>
      <c r="J88" s="44" t="s">
        <v>21</v>
      </c>
      <c r="K88" s="44" t="s">
        <v>21</v>
      </c>
      <c r="L88" s="44" t="s">
        <v>21</v>
      </c>
      <c r="M88" s="44" t="s">
        <v>16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s="1" customFormat="1">
      <c r="A89" s="7" t="s">
        <v>152</v>
      </c>
      <c r="B89" s="45" t="s">
        <v>153</v>
      </c>
      <c r="C89" s="45" t="s">
        <v>15</v>
      </c>
      <c r="D89" s="51">
        <v>35</v>
      </c>
      <c r="E89" s="9"/>
      <c r="F89" s="35"/>
      <c r="G89" s="12">
        <f t="shared" si="9"/>
        <v>0</v>
      </c>
      <c r="H89" s="40">
        <v>0.23</v>
      </c>
      <c r="I89" s="20">
        <f t="shared" si="10"/>
        <v>0</v>
      </c>
      <c r="J89" s="44" t="s">
        <v>16</v>
      </c>
      <c r="K89" s="44" t="s">
        <v>21</v>
      </c>
      <c r="L89" s="44" t="s">
        <v>16</v>
      </c>
      <c r="M89" s="44" t="s">
        <v>16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s="1" customFormat="1">
      <c r="A90" s="7" t="s">
        <v>154</v>
      </c>
      <c r="B90" s="45" t="s">
        <v>240</v>
      </c>
      <c r="C90" s="45" t="s">
        <v>15</v>
      </c>
      <c r="D90" s="51">
        <v>35</v>
      </c>
      <c r="E90" s="9"/>
      <c r="F90" s="35"/>
      <c r="G90" s="12">
        <f t="shared" si="9"/>
        <v>0</v>
      </c>
      <c r="H90" s="40">
        <v>0.23</v>
      </c>
      <c r="I90" s="20">
        <f t="shared" si="10"/>
        <v>0</v>
      </c>
      <c r="J90" s="44" t="s">
        <v>16</v>
      </c>
      <c r="K90" s="44" t="s">
        <v>21</v>
      </c>
      <c r="L90" s="44" t="s">
        <v>16</v>
      </c>
      <c r="M90" s="44" t="s">
        <v>16</v>
      </c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s="1" customFormat="1" ht="30">
      <c r="A91" s="7" t="s">
        <v>155</v>
      </c>
      <c r="B91" s="56" t="s">
        <v>243</v>
      </c>
      <c r="C91" s="45" t="s">
        <v>15</v>
      </c>
      <c r="D91" s="51">
        <v>40</v>
      </c>
      <c r="E91" s="9"/>
      <c r="F91" s="35"/>
      <c r="G91" s="12">
        <f t="shared" si="9"/>
        <v>0</v>
      </c>
      <c r="H91" s="40">
        <v>0.23</v>
      </c>
      <c r="I91" s="20">
        <f t="shared" si="10"/>
        <v>0</v>
      </c>
      <c r="J91" s="44" t="s">
        <v>16</v>
      </c>
      <c r="K91" s="44" t="s">
        <v>21</v>
      </c>
      <c r="L91" s="44" t="s">
        <v>16</v>
      </c>
      <c r="M91" s="44" t="s">
        <v>16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s="1" customFormat="1">
      <c r="A92" s="7" t="s">
        <v>156</v>
      </c>
      <c r="B92" s="45" t="s">
        <v>157</v>
      </c>
      <c r="C92" s="45" t="s">
        <v>15</v>
      </c>
      <c r="D92" s="51">
        <v>65</v>
      </c>
      <c r="E92" s="9"/>
      <c r="F92" s="35"/>
      <c r="G92" s="12">
        <f>D92*F92</f>
        <v>0</v>
      </c>
      <c r="H92" s="40">
        <v>0.23</v>
      </c>
      <c r="I92" s="20">
        <f t="shared" ref="I92:I113" si="11">ROUND(G92*1.23,2)</f>
        <v>0</v>
      </c>
      <c r="J92" s="44" t="s">
        <v>21</v>
      </c>
      <c r="K92" s="44" t="s">
        <v>21</v>
      </c>
      <c r="L92" s="44" t="s">
        <v>21</v>
      </c>
      <c r="M92" s="44" t="s">
        <v>16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s="1" customFormat="1">
      <c r="A93" s="7" t="s">
        <v>158</v>
      </c>
      <c r="B93" s="45" t="s">
        <v>159</v>
      </c>
      <c r="C93" s="45" t="s">
        <v>15</v>
      </c>
      <c r="D93" s="51">
        <v>50</v>
      </c>
      <c r="E93" s="9"/>
      <c r="F93" s="35"/>
      <c r="G93" s="12">
        <f>D93*F93</f>
        <v>0</v>
      </c>
      <c r="H93" s="40">
        <v>0.23</v>
      </c>
      <c r="I93" s="20">
        <f t="shared" si="11"/>
        <v>0</v>
      </c>
      <c r="J93" s="44" t="s">
        <v>21</v>
      </c>
      <c r="K93" s="44" t="s">
        <v>21</v>
      </c>
      <c r="L93" s="44" t="s">
        <v>21</v>
      </c>
      <c r="M93" s="44" t="s">
        <v>16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s="1" customFormat="1">
      <c r="A94" s="7" t="s">
        <v>160</v>
      </c>
      <c r="B94" s="45" t="s">
        <v>253</v>
      </c>
      <c r="C94" s="45" t="s">
        <v>15</v>
      </c>
      <c r="D94" s="51">
        <v>8</v>
      </c>
      <c r="E94" s="9"/>
      <c r="F94" s="35"/>
      <c r="G94" s="12">
        <f t="shared" ref="G94:G113" si="12">D94*F94</f>
        <v>0</v>
      </c>
      <c r="H94" s="40">
        <v>0.23</v>
      </c>
      <c r="I94" s="20">
        <f t="shared" si="11"/>
        <v>0</v>
      </c>
      <c r="J94" s="44" t="s">
        <v>16</v>
      </c>
      <c r="K94" s="44" t="s">
        <v>16</v>
      </c>
      <c r="L94" s="44" t="s">
        <v>16</v>
      </c>
      <c r="M94" s="44" t="s">
        <v>16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s="1" customFormat="1">
      <c r="A95" s="7" t="s">
        <v>161</v>
      </c>
      <c r="B95" s="45" t="s">
        <v>162</v>
      </c>
      <c r="C95" s="45" t="s">
        <v>15</v>
      </c>
      <c r="D95" s="51">
        <v>43</v>
      </c>
      <c r="E95" s="9"/>
      <c r="F95" s="35"/>
      <c r="G95" s="12">
        <f t="shared" si="12"/>
        <v>0</v>
      </c>
      <c r="H95" s="40">
        <v>0.23</v>
      </c>
      <c r="I95" s="20">
        <f t="shared" si="11"/>
        <v>0</v>
      </c>
      <c r="J95" s="44" t="s">
        <v>16</v>
      </c>
      <c r="K95" s="44" t="s">
        <v>21</v>
      </c>
      <c r="L95" s="44" t="s">
        <v>16</v>
      </c>
      <c r="M95" s="44" t="s">
        <v>16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s="1" customFormat="1">
      <c r="A96" s="57" t="s">
        <v>163</v>
      </c>
      <c r="B96" s="66" t="s">
        <v>164</v>
      </c>
      <c r="C96" s="66" t="s">
        <v>15</v>
      </c>
      <c r="D96" s="67">
        <v>20</v>
      </c>
      <c r="E96" s="68"/>
      <c r="F96" s="69"/>
      <c r="G96" s="62">
        <f t="shared" si="12"/>
        <v>0</v>
      </c>
      <c r="H96" s="70">
        <v>0.23</v>
      </c>
      <c r="I96" s="64">
        <f t="shared" si="11"/>
        <v>0</v>
      </c>
      <c r="J96" s="65" t="s">
        <v>21</v>
      </c>
      <c r="K96" s="65" t="s">
        <v>21</v>
      </c>
      <c r="L96" s="65" t="s">
        <v>16</v>
      </c>
      <c r="M96" s="65" t="s">
        <v>16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s="1" customFormat="1">
      <c r="A97" s="7" t="s">
        <v>165</v>
      </c>
      <c r="B97" s="52" t="s">
        <v>166</v>
      </c>
      <c r="C97" s="45" t="s">
        <v>15</v>
      </c>
      <c r="D97" s="51">
        <v>10</v>
      </c>
      <c r="E97" s="9"/>
      <c r="F97" s="35"/>
      <c r="G97" s="12">
        <f t="shared" si="12"/>
        <v>0</v>
      </c>
      <c r="H97" s="40">
        <v>0.23</v>
      </c>
      <c r="I97" s="20">
        <f t="shared" si="11"/>
        <v>0</v>
      </c>
      <c r="J97" s="44" t="s">
        <v>16</v>
      </c>
      <c r="K97" s="44" t="s">
        <v>21</v>
      </c>
      <c r="L97" s="44" t="s">
        <v>16</v>
      </c>
      <c r="M97" s="44" t="s">
        <v>16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s="1" customFormat="1">
      <c r="A98" s="7" t="s">
        <v>167</v>
      </c>
      <c r="B98" s="52" t="s">
        <v>168</v>
      </c>
      <c r="C98" s="45" t="s">
        <v>15</v>
      </c>
      <c r="D98" s="51">
        <v>10</v>
      </c>
      <c r="E98" s="9"/>
      <c r="F98" s="35"/>
      <c r="G98" s="12">
        <f t="shared" si="12"/>
        <v>0</v>
      </c>
      <c r="H98" s="40">
        <v>0.23</v>
      </c>
      <c r="I98" s="20">
        <f t="shared" si="11"/>
        <v>0</v>
      </c>
      <c r="J98" s="44" t="s">
        <v>16</v>
      </c>
      <c r="K98" s="44" t="s">
        <v>21</v>
      </c>
      <c r="L98" s="44" t="s">
        <v>16</v>
      </c>
      <c r="M98" s="44" t="s">
        <v>16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s="1" customFormat="1">
      <c r="A99" s="7" t="s">
        <v>169</v>
      </c>
      <c r="B99" s="52" t="s">
        <v>170</v>
      </c>
      <c r="C99" s="45" t="s">
        <v>15</v>
      </c>
      <c r="D99" s="51">
        <v>15</v>
      </c>
      <c r="E99" s="9"/>
      <c r="F99" s="35"/>
      <c r="G99" s="12">
        <f t="shared" si="12"/>
        <v>0</v>
      </c>
      <c r="H99" s="40">
        <v>0.23</v>
      </c>
      <c r="I99" s="20">
        <f t="shared" si="11"/>
        <v>0</v>
      </c>
      <c r="J99" s="44" t="s">
        <v>16</v>
      </c>
      <c r="K99" s="44" t="s">
        <v>21</v>
      </c>
      <c r="L99" s="44" t="s">
        <v>16</v>
      </c>
      <c r="M99" s="44" t="s">
        <v>16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s="1" customFormat="1">
      <c r="A100" s="7" t="s">
        <v>171</v>
      </c>
      <c r="B100" s="52" t="s">
        <v>172</v>
      </c>
      <c r="C100" s="45" t="s">
        <v>15</v>
      </c>
      <c r="D100" s="51">
        <v>15</v>
      </c>
      <c r="E100" s="9"/>
      <c r="F100" s="35"/>
      <c r="G100" s="12">
        <f t="shared" si="12"/>
        <v>0</v>
      </c>
      <c r="H100" s="40">
        <v>0.23</v>
      </c>
      <c r="I100" s="20">
        <f t="shared" si="11"/>
        <v>0</v>
      </c>
      <c r="J100" s="44" t="s">
        <v>16</v>
      </c>
      <c r="K100" s="44" t="s">
        <v>21</v>
      </c>
      <c r="L100" s="44" t="s">
        <v>16</v>
      </c>
      <c r="M100" s="44" t="s">
        <v>16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s="1" customFormat="1">
      <c r="A101" s="7" t="s">
        <v>173</v>
      </c>
      <c r="B101" s="52" t="s">
        <v>174</v>
      </c>
      <c r="C101" s="45" t="s">
        <v>15</v>
      </c>
      <c r="D101" s="51">
        <v>15</v>
      </c>
      <c r="E101" s="9"/>
      <c r="F101" s="35"/>
      <c r="G101" s="12">
        <f t="shared" si="12"/>
        <v>0</v>
      </c>
      <c r="H101" s="40">
        <v>0.23</v>
      </c>
      <c r="I101" s="20">
        <f t="shared" si="11"/>
        <v>0</v>
      </c>
      <c r="J101" s="44" t="s">
        <v>16</v>
      </c>
      <c r="K101" s="44" t="s">
        <v>21</v>
      </c>
      <c r="L101" s="44" t="s">
        <v>16</v>
      </c>
      <c r="M101" s="44" t="s">
        <v>16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s="1" customFormat="1">
      <c r="A102" s="7" t="s">
        <v>175</v>
      </c>
      <c r="B102" s="52" t="s">
        <v>176</v>
      </c>
      <c r="C102" s="45" t="s">
        <v>15</v>
      </c>
      <c r="D102" s="51">
        <v>15</v>
      </c>
      <c r="E102" s="9"/>
      <c r="F102" s="35"/>
      <c r="G102" s="12">
        <f t="shared" si="12"/>
        <v>0</v>
      </c>
      <c r="H102" s="40">
        <v>0.23</v>
      </c>
      <c r="I102" s="20">
        <f t="shared" si="11"/>
        <v>0</v>
      </c>
      <c r="J102" s="44" t="s">
        <v>16</v>
      </c>
      <c r="K102" s="44" t="s">
        <v>21</v>
      </c>
      <c r="L102" s="44" t="s">
        <v>16</v>
      </c>
      <c r="M102" s="44" t="s">
        <v>16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s="1" customFormat="1">
      <c r="A103" s="7" t="s">
        <v>177</v>
      </c>
      <c r="B103" s="52" t="s">
        <v>178</v>
      </c>
      <c r="C103" s="45" t="s">
        <v>15</v>
      </c>
      <c r="D103" s="51">
        <v>20</v>
      </c>
      <c r="E103" s="9"/>
      <c r="F103" s="35"/>
      <c r="G103" s="12">
        <f t="shared" si="12"/>
        <v>0</v>
      </c>
      <c r="H103" s="40">
        <v>0.23</v>
      </c>
      <c r="I103" s="20">
        <f t="shared" si="11"/>
        <v>0</v>
      </c>
      <c r="J103" s="44" t="s">
        <v>16</v>
      </c>
      <c r="K103" s="44" t="s">
        <v>21</v>
      </c>
      <c r="L103" s="44" t="s">
        <v>16</v>
      </c>
      <c r="M103" s="44" t="s">
        <v>16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s="1" customFormat="1">
      <c r="A104" s="7" t="s">
        <v>179</v>
      </c>
      <c r="B104" s="52" t="s">
        <v>245</v>
      </c>
      <c r="C104" s="45" t="s">
        <v>180</v>
      </c>
      <c r="D104" s="51">
        <v>15</v>
      </c>
      <c r="E104" s="9"/>
      <c r="F104" s="35"/>
      <c r="G104" s="12">
        <f t="shared" si="12"/>
        <v>0</v>
      </c>
      <c r="H104" s="40">
        <v>0.23</v>
      </c>
      <c r="I104" s="20">
        <f t="shared" si="11"/>
        <v>0</v>
      </c>
      <c r="J104" s="44" t="s">
        <v>16</v>
      </c>
      <c r="K104" s="44" t="s">
        <v>21</v>
      </c>
      <c r="L104" s="44" t="s">
        <v>16</v>
      </c>
      <c r="M104" s="44" t="s">
        <v>16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s="1" customFormat="1">
      <c r="A105" s="7" t="s">
        <v>181</v>
      </c>
      <c r="B105" s="52" t="s">
        <v>182</v>
      </c>
      <c r="C105" s="45" t="s">
        <v>180</v>
      </c>
      <c r="D105" s="51">
        <v>20</v>
      </c>
      <c r="E105" s="9"/>
      <c r="F105" s="35"/>
      <c r="G105" s="12">
        <f t="shared" si="12"/>
        <v>0</v>
      </c>
      <c r="H105" s="40">
        <v>0.23</v>
      </c>
      <c r="I105" s="20">
        <f t="shared" si="11"/>
        <v>0</v>
      </c>
      <c r="J105" s="44" t="s">
        <v>16</v>
      </c>
      <c r="K105" s="44" t="s">
        <v>21</v>
      </c>
      <c r="L105" s="44" t="s">
        <v>16</v>
      </c>
      <c r="M105" s="44" t="s">
        <v>16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s="1" customFormat="1">
      <c r="A106" s="7" t="s">
        <v>183</v>
      </c>
      <c r="B106" s="52" t="s">
        <v>184</v>
      </c>
      <c r="C106" s="45" t="s">
        <v>180</v>
      </c>
      <c r="D106" s="51">
        <v>50</v>
      </c>
      <c r="E106" s="9"/>
      <c r="F106" s="35"/>
      <c r="G106" s="12">
        <f t="shared" si="12"/>
        <v>0</v>
      </c>
      <c r="H106" s="40">
        <v>0.23</v>
      </c>
      <c r="I106" s="20">
        <f t="shared" si="11"/>
        <v>0</v>
      </c>
      <c r="J106" s="44" t="s">
        <v>16</v>
      </c>
      <c r="K106" s="44" t="s">
        <v>21</v>
      </c>
      <c r="L106" s="44" t="s">
        <v>16</v>
      </c>
      <c r="M106" s="44" t="s">
        <v>16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s="1" customFormat="1">
      <c r="A107" s="7" t="s">
        <v>185</v>
      </c>
      <c r="B107" s="52" t="s">
        <v>186</v>
      </c>
      <c r="C107" s="45" t="s">
        <v>15</v>
      </c>
      <c r="D107" s="51">
        <v>60</v>
      </c>
      <c r="E107" s="9"/>
      <c r="F107" s="35"/>
      <c r="G107" s="12">
        <f t="shared" si="12"/>
        <v>0</v>
      </c>
      <c r="H107" s="40">
        <v>0.23</v>
      </c>
      <c r="I107" s="20">
        <f t="shared" si="11"/>
        <v>0</v>
      </c>
      <c r="J107" s="44" t="s">
        <v>16</v>
      </c>
      <c r="K107" s="44" t="s">
        <v>21</v>
      </c>
      <c r="L107" s="44" t="s">
        <v>16</v>
      </c>
      <c r="M107" s="44" t="s">
        <v>16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s="1" customFormat="1">
      <c r="A108" s="7" t="s">
        <v>187</v>
      </c>
      <c r="B108" s="52" t="s">
        <v>188</v>
      </c>
      <c r="C108" s="45" t="s">
        <v>15</v>
      </c>
      <c r="D108" s="51">
        <v>60</v>
      </c>
      <c r="E108" s="9"/>
      <c r="F108" s="35"/>
      <c r="G108" s="12">
        <f t="shared" si="12"/>
        <v>0</v>
      </c>
      <c r="H108" s="40">
        <v>0.23</v>
      </c>
      <c r="I108" s="20">
        <f t="shared" si="11"/>
        <v>0</v>
      </c>
      <c r="J108" s="44" t="s">
        <v>16</v>
      </c>
      <c r="K108" s="44" t="s">
        <v>21</v>
      </c>
      <c r="L108" s="44" t="s">
        <v>16</v>
      </c>
      <c r="M108" s="44" t="s">
        <v>16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s="1" customFormat="1">
      <c r="A109" s="7" t="s">
        <v>189</v>
      </c>
      <c r="B109" s="52" t="s">
        <v>190</v>
      </c>
      <c r="C109" s="45" t="s">
        <v>15</v>
      </c>
      <c r="D109" s="51">
        <v>60</v>
      </c>
      <c r="E109" s="9"/>
      <c r="F109" s="35"/>
      <c r="G109" s="12">
        <f t="shared" si="12"/>
        <v>0</v>
      </c>
      <c r="H109" s="40">
        <v>0.23</v>
      </c>
      <c r="I109" s="20">
        <f t="shared" si="11"/>
        <v>0</v>
      </c>
      <c r="J109" s="44" t="s">
        <v>16</v>
      </c>
      <c r="K109" s="44" t="s">
        <v>21</v>
      </c>
      <c r="L109" s="44" t="s">
        <v>16</v>
      </c>
      <c r="M109" s="44" t="s">
        <v>16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s="1" customFormat="1">
      <c r="A110" s="7" t="s">
        <v>191</v>
      </c>
      <c r="B110" s="52" t="s">
        <v>192</v>
      </c>
      <c r="C110" s="45" t="s">
        <v>15</v>
      </c>
      <c r="D110" s="51">
        <v>60</v>
      </c>
      <c r="E110" s="9"/>
      <c r="F110" s="35"/>
      <c r="G110" s="12">
        <f t="shared" si="12"/>
        <v>0</v>
      </c>
      <c r="H110" s="40">
        <v>0.23</v>
      </c>
      <c r="I110" s="20">
        <f t="shared" si="11"/>
        <v>0</v>
      </c>
      <c r="J110" s="44" t="s">
        <v>16</v>
      </c>
      <c r="K110" s="44" t="s">
        <v>21</v>
      </c>
      <c r="L110" s="44" t="s">
        <v>16</v>
      </c>
      <c r="M110" s="44" t="s">
        <v>16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s="1" customFormat="1">
      <c r="A111" s="7" t="s">
        <v>193</v>
      </c>
      <c r="B111" s="52" t="s">
        <v>194</v>
      </c>
      <c r="C111" s="45" t="s">
        <v>15</v>
      </c>
      <c r="D111" s="51">
        <v>60</v>
      </c>
      <c r="E111" s="9"/>
      <c r="F111" s="35"/>
      <c r="G111" s="12">
        <f t="shared" si="12"/>
        <v>0</v>
      </c>
      <c r="H111" s="40">
        <v>0.23</v>
      </c>
      <c r="I111" s="20">
        <f t="shared" si="11"/>
        <v>0</v>
      </c>
      <c r="J111" s="44" t="s">
        <v>16</v>
      </c>
      <c r="K111" s="44" t="s">
        <v>21</v>
      </c>
      <c r="L111" s="44" t="s">
        <v>16</v>
      </c>
      <c r="M111" s="44" t="s">
        <v>16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s="1" customFormat="1">
      <c r="A112" s="7" t="s">
        <v>195</v>
      </c>
      <c r="B112" s="52" t="s">
        <v>196</v>
      </c>
      <c r="C112" s="45" t="s">
        <v>180</v>
      </c>
      <c r="D112" s="51">
        <v>40</v>
      </c>
      <c r="E112" s="9"/>
      <c r="F112" s="35"/>
      <c r="G112" s="12">
        <f t="shared" si="12"/>
        <v>0</v>
      </c>
      <c r="H112" s="40">
        <v>0.23</v>
      </c>
      <c r="I112" s="20">
        <f t="shared" si="11"/>
        <v>0</v>
      </c>
      <c r="J112" s="44" t="s">
        <v>16</v>
      </c>
      <c r="K112" s="44" t="s">
        <v>21</v>
      </c>
      <c r="L112" s="44" t="s">
        <v>16</v>
      </c>
      <c r="M112" s="44" t="s">
        <v>16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s="1" customFormat="1">
      <c r="A113" s="7" t="s">
        <v>197</v>
      </c>
      <c r="B113" s="53" t="s">
        <v>246</v>
      </c>
      <c r="C113" s="45" t="s">
        <v>15</v>
      </c>
      <c r="D113" s="50">
        <v>27</v>
      </c>
      <c r="E113" s="9"/>
      <c r="F113" s="35"/>
      <c r="G113" s="12">
        <f t="shared" si="12"/>
        <v>0</v>
      </c>
      <c r="H113" s="40">
        <v>0.23</v>
      </c>
      <c r="I113" s="20">
        <f t="shared" si="11"/>
        <v>0</v>
      </c>
      <c r="J113" s="44" t="s">
        <v>16</v>
      </c>
      <c r="K113" s="44" t="s">
        <v>21</v>
      </c>
      <c r="L113" s="44" t="s">
        <v>16</v>
      </c>
      <c r="M113" s="44" t="s">
        <v>16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s="1" customFormat="1">
      <c r="A114" s="7" t="s">
        <v>198</v>
      </c>
      <c r="B114" s="53" t="s">
        <v>247</v>
      </c>
      <c r="C114" s="45" t="s">
        <v>15</v>
      </c>
      <c r="D114" s="51">
        <v>27</v>
      </c>
      <c r="E114" s="9"/>
      <c r="F114" s="35"/>
      <c r="G114" s="12">
        <f t="shared" si="0"/>
        <v>0</v>
      </c>
      <c r="H114" s="40">
        <v>0.23</v>
      </c>
      <c r="I114" s="20">
        <f t="shared" si="1"/>
        <v>0</v>
      </c>
      <c r="J114" s="44" t="s">
        <v>16</v>
      </c>
      <c r="K114" s="44" t="s">
        <v>21</v>
      </c>
      <c r="L114" s="44" t="s">
        <v>16</v>
      </c>
      <c r="M114" s="44" t="s">
        <v>16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s="1" customFormat="1">
      <c r="A115" s="7" t="s">
        <v>199</v>
      </c>
      <c r="B115" s="53" t="s">
        <v>248</v>
      </c>
      <c r="C115" s="45" t="s">
        <v>15</v>
      </c>
      <c r="D115" s="51">
        <v>3</v>
      </c>
      <c r="E115" s="9"/>
      <c r="F115" s="35"/>
      <c r="G115" s="12">
        <f t="shared" si="0"/>
        <v>0</v>
      </c>
      <c r="H115" s="40">
        <v>0.23</v>
      </c>
      <c r="I115" s="20">
        <f t="shared" si="1"/>
        <v>0</v>
      </c>
      <c r="J115" s="44" t="s">
        <v>16</v>
      </c>
      <c r="K115" s="44" t="s">
        <v>16</v>
      </c>
      <c r="L115" s="44" t="s">
        <v>16</v>
      </c>
      <c r="M115" s="44" t="s">
        <v>16</v>
      </c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7" t="s">
        <v>200</v>
      </c>
      <c r="B116" s="45" t="s">
        <v>285</v>
      </c>
      <c r="C116" s="45" t="s">
        <v>15</v>
      </c>
      <c r="D116" s="51">
        <v>11</v>
      </c>
      <c r="E116" s="9"/>
      <c r="F116" s="35"/>
      <c r="G116" s="12">
        <f t="shared" si="0"/>
        <v>0</v>
      </c>
      <c r="H116" s="40">
        <v>0.23</v>
      </c>
      <c r="I116" s="20">
        <f t="shared" si="1"/>
        <v>0</v>
      </c>
      <c r="J116" s="44" t="s">
        <v>16</v>
      </c>
      <c r="K116" s="44" t="s">
        <v>16</v>
      </c>
      <c r="L116" s="44" t="s">
        <v>21</v>
      </c>
      <c r="M116" s="44" t="s">
        <v>16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>
      <c r="A117" s="7" t="s">
        <v>201</v>
      </c>
      <c r="B117" s="45" t="s">
        <v>283</v>
      </c>
      <c r="C117" s="45" t="s">
        <v>15</v>
      </c>
      <c r="D117" s="51">
        <v>9</v>
      </c>
      <c r="E117" s="9"/>
      <c r="F117" s="37"/>
      <c r="G117" s="12">
        <f t="shared" si="0"/>
        <v>0</v>
      </c>
      <c r="H117" s="41">
        <v>0.23</v>
      </c>
      <c r="I117" s="20">
        <f t="shared" si="1"/>
        <v>0</v>
      </c>
      <c r="J117" s="44" t="s">
        <v>16</v>
      </c>
      <c r="K117" s="44" t="s">
        <v>16</v>
      </c>
      <c r="L117" s="44" t="s">
        <v>21</v>
      </c>
      <c r="M117" s="44" t="s">
        <v>16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>
      <c r="A118" s="7" t="s">
        <v>202</v>
      </c>
      <c r="B118" s="45" t="s">
        <v>284</v>
      </c>
      <c r="C118" s="45" t="s">
        <v>15</v>
      </c>
      <c r="D118" s="51">
        <v>4</v>
      </c>
      <c r="E118" s="9"/>
      <c r="F118" s="37"/>
      <c r="G118" s="12">
        <f t="shared" si="0"/>
        <v>0</v>
      </c>
      <c r="H118" s="41">
        <v>0.23</v>
      </c>
      <c r="I118" s="20">
        <f t="shared" si="1"/>
        <v>0</v>
      </c>
      <c r="J118" s="44" t="s">
        <v>16</v>
      </c>
      <c r="K118" s="44" t="s">
        <v>16</v>
      </c>
      <c r="L118" s="44" t="s">
        <v>21</v>
      </c>
      <c r="M118" s="44" t="s">
        <v>16</v>
      </c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>
      <c r="A119" s="7" t="s">
        <v>203</v>
      </c>
      <c r="B119" s="52" t="s">
        <v>242</v>
      </c>
      <c r="C119" s="45" t="s">
        <v>15</v>
      </c>
      <c r="D119" s="51">
        <v>40</v>
      </c>
      <c r="E119" s="9"/>
      <c r="F119" s="37"/>
      <c r="G119" s="12">
        <f t="shared" si="0"/>
        <v>0</v>
      </c>
      <c r="H119" s="41">
        <v>0.23</v>
      </c>
      <c r="I119" s="20">
        <f t="shared" si="1"/>
        <v>0</v>
      </c>
      <c r="J119" s="44" t="s">
        <v>16</v>
      </c>
      <c r="K119" s="44" t="s">
        <v>16</v>
      </c>
      <c r="L119" s="44" t="s">
        <v>21</v>
      </c>
      <c r="M119" s="44" t="s">
        <v>16</v>
      </c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>
      <c r="A120" s="7" t="s">
        <v>204</v>
      </c>
      <c r="B120" s="45" t="s">
        <v>205</v>
      </c>
      <c r="C120" s="45" t="s">
        <v>15</v>
      </c>
      <c r="D120" s="51">
        <v>70</v>
      </c>
      <c r="E120" s="9"/>
      <c r="F120" s="37"/>
      <c r="G120" s="12">
        <f t="shared" si="0"/>
        <v>0</v>
      </c>
      <c r="H120" s="41">
        <v>0.23</v>
      </c>
      <c r="I120" s="20">
        <f t="shared" si="1"/>
        <v>0</v>
      </c>
      <c r="J120" s="44" t="s">
        <v>16</v>
      </c>
      <c r="K120" s="44" t="s">
        <v>16</v>
      </c>
      <c r="L120" s="44" t="s">
        <v>21</v>
      </c>
      <c r="M120" s="44" t="s">
        <v>16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>
      <c r="A121" s="7" t="s">
        <v>206</v>
      </c>
      <c r="B121" s="45" t="s">
        <v>241</v>
      </c>
      <c r="C121" s="45" t="s">
        <v>15</v>
      </c>
      <c r="D121" s="51">
        <v>70</v>
      </c>
      <c r="E121" s="9"/>
      <c r="F121" s="38"/>
      <c r="G121" s="12">
        <f t="shared" si="0"/>
        <v>0</v>
      </c>
      <c r="H121" s="41">
        <v>0.23</v>
      </c>
      <c r="I121" s="20">
        <f t="shared" si="1"/>
        <v>0</v>
      </c>
      <c r="J121" s="44" t="s">
        <v>16</v>
      </c>
      <c r="K121" s="44" t="s">
        <v>16</v>
      </c>
      <c r="L121" s="44" t="s">
        <v>21</v>
      </c>
      <c r="M121" s="44" t="s">
        <v>16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>
      <c r="A122" s="7" t="s">
        <v>207</v>
      </c>
      <c r="B122" s="45" t="s">
        <v>208</v>
      </c>
      <c r="C122" s="45" t="s">
        <v>15</v>
      </c>
      <c r="D122" s="51">
        <v>60</v>
      </c>
      <c r="E122" s="9"/>
      <c r="F122" s="38"/>
      <c r="G122" s="12">
        <f t="shared" si="0"/>
        <v>0</v>
      </c>
      <c r="H122" s="41">
        <v>0.23</v>
      </c>
      <c r="I122" s="20">
        <f t="shared" si="1"/>
        <v>0</v>
      </c>
      <c r="J122" s="44" t="s">
        <v>16</v>
      </c>
      <c r="K122" s="44" t="s">
        <v>16</v>
      </c>
      <c r="L122" s="44" t="s">
        <v>21</v>
      </c>
      <c r="M122" s="44" t="s">
        <v>16</v>
      </c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7" t="s">
        <v>209</v>
      </c>
      <c r="B123" s="45" t="s">
        <v>210</v>
      </c>
      <c r="C123" s="45" t="s">
        <v>15</v>
      </c>
      <c r="D123" s="51">
        <v>50</v>
      </c>
      <c r="E123" s="9"/>
      <c r="F123" s="39"/>
      <c r="G123" s="12">
        <f t="shared" si="0"/>
        <v>0</v>
      </c>
      <c r="H123" s="40">
        <v>0.23</v>
      </c>
      <c r="I123" s="20">
        <f t="shared" si="1"/>
        <v>0</v>
      </c>
      <c r="J123" s="44" t="s">
        <v>21</v>
      </c>
      <c r="K123" s="44" t="s">
        <v>21</v>
      </c>
      <c r="L123" s="44" t="s">
        <v>21</v>
      </c>
      <c r="M123" s="44" t="s">
        <v>16</v>
      </c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7" t="s">
        <v>211</v>
      </c>
      <c r="B124" s="45" t="s">
        <v>212</v>
      </c>
      <c r="C124" s="45" t="s">
        <v>15</v>
      </c>
      <c r="D124" s="51">
        <v>33</v>
      </c>
      <c r="E124" s="9"/>
      <c r="F124" s="39"/>
      <c r="G124" s="12">
        <f t="shared" si="0"/>
        <v>0</v>
      </c>
      <c r="H124" s="40">
        <v>0.23</v>
      </c>
      <c r="I124" s="20">
        <f t="shared" si="1"/>
        <v>0</v>
      </c>
      <c r="J124" s="44" t="s">
        <v>16</v>
      </c>
      <c r="K124" s="44" t="s">
        <v>16</v>
      </c>
      <c r="L124" s="44" t="s">
        <v>16</v>
      </c>
      <c r="M124" s="44" t="s">
        <v>16</v>
      </c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7" t="s">
        <v>213</v>
      </c>
      <c r="B125" s="45" t="s">
        <v>214</v>
      </c>
      <c r="C125" s="45" t="s">
        <v>15</v>
      </c>
      <c r="D125" s="51">
        <v>28</v>
      </c>
      <c r="E125" s="9"/>
      <c r="F125" s="39"/>
      <c r="G125" s="12">
        <f t="shared" si="0"/>
        <v>0</v>
      </c>
      <c r="H125" s="40">
        <v>0.23</v>
      </c>
      <c r="I125" s="20">
        <f t="shared" si="1"/>
        <v>0</v>
      </c>
      <c r="J125" s="44" t="s">
        <v>16</v>
      </c>
      <c r="K125" s="44" t="s">
        <v>16</v>
      </c>
      <c r="L125" s="44" t="s">
        <v>16</v>
      </c>
      <c r="M125" s="44" t="s">
        <v>16</v>
      </c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7" t="s">
        <v>215</v>
      </c>
      <c r="B126" s="45" t="s">
        <v>216</v>
      </c>
      <c r="C126" s="45" t="s">
        <v>15</v>
      </c>
      <c r="D126" s="51">
        <v>26</v>
      </c>
      <c r="E126" s="9"/>
      <c r="F126" s="39"/>
      <c r="G126" s="12">
        <f t="shared" si="0"/>
        <v>0</v>
      </c>
      <c r="H126" s="40">
        <v>0.23</v>
      </c>
      <c r="I126" s="20">
        <f t="shared" si="1"/>
        <v>0</v>
      </c>
      <c r="J126" s="44" t="s">
        <v>16</v>
      </c>
      <c r="K126" s="44" t="s">
        <v>16</v>
      </c>
      <c r="L126" s="44" t="s">
        <v>16</v>
      </c>
      <c r="M126" s="44" t="s">
        <v>16</v>
      </c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7" t="s">
        <v>217</v>
      </c>
      <c r="B127" s="45" t="s">
        <v>218</v>
      </c>
      <c r="C127" s="45" t="s">
        <v>15</v>
      </c>
      <c r="D127" s="51">
        <v>30</v>
      </c>
      <c r="E127" s="9"/>
      <c r="F127" s="39"/>
      <c r="G127" s="12">
        <f t="shared" si="0"/>
        <v>0</v>
      </c>
      <c r="H127" s="40">
        <v>0.23</v>
      </c>
      <c r="I127" s="20">
        <f t="shared" si="1"/>
        <v>0</v>
      </c>
      <c r="J127" s="44" t="s">
        <v>16</v>
      </c>
      <c r="K127" s="44" t="s">
        <v>16</v>
      </c>
      <c r="L127" s="44" t="s">
        <v>16</v>
      </c>
      <c r="M127" s="44" t="s">
        <v>16</v>
      </c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7" t="s">
        <v>219</v>
      </c>
      <c r="B128" s="45" t="s">
        <v>249</v>
      </c>
      <c r="C128" s="45" t="s">
        <v>15</v>
      </c>
      <c r="D128" s="51">
        <v>110</v>
      </c>
      <c r="E128" s="9"/>
      <c r="F128" s="39"/>
      <c r="G128" s="12">
        <f t="shared" ref="G128:G130" si="13">D128*F128</f>
        <v>0</v>
      </c>
      <c r="H128" s="40">
        <v>0.23</v>
      </c>
      <c r="I128" s="20">
        <f t="shared" ref="I128:I130" si="14">ROUND(G128*1.23,2)</f>
        <v>0</v>
      </c>
      <c r="J128" s="44" t="s">
        <v>16</v>
      </c>
      <c r="K128" s="44" t="s">
        <v>16</v>
      </c>
      <c r="L128" s="44" t="s">
        <v>16</v>
      </c>
      <c r="M128" s="44" t="s">
        <v>16</v>
      </c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7" t="s">
        <v>220</v>
      </c>
      <c r="B129" s="45" t="s">
        <v>221</v>
      </c>
      <c r="C129" s="45" t="s">
        <v>15</v>
      </c>
      <c r="D129" s="51">
        <v>150</v>
      </c>
      <c r="E129" s="9"/>
      <c r="F129" s="39"/>
      <c r="G129" s="12">
        <f t="shared" si="13"/>
        <v>0</v>
      </c>
      <c r="H129" s="40">
        <v>0.23</v>
      </c>
      <c r="I129" s="20">
        <f t="shared" si="14"/>
        <v>0</v>
      </c>
      <c r="J129" s="44" t="s">
        <v>16</v>
      </c>
      <c r="K129" s="44" t="s">
        <v>16</v>
      </c>
      <c r="L129" s="44" t="s">
        <v>16</v>
      </c>
      <c r="M129" s="44" t="s">
        <v>16</v>
      </c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7" t="s">
        <v>222</v>
      </c>
      <c r="B130" s="55" t="s">
        <v>254</v>
      </c>
      <c r="C130" s="45" t="s">
        <v>15</v>
      </c>
      <c r="D130" s="51">
        <v>80</v>
      </c>
      <c r="E130" s="11"/>
      <c r="F130" s="39"/>
      <c r="G130" s="12">
        <f t="shared" si="13"/>
        <v>0</v>
      </c>
      <c r="H130" s="40">
        <v>0.23</v>
      </c>
      <c r="I130" s="20">
        <f t="shared" si="14"/>
        <v>0</v>
      </c>
      <c r="J130" s="44" t="s">
        <v>16</v>
      </c>
      <c r="K130" s="44" t="s">
        <v>16</v>
      </c>
      <c r="L130" s="44" t="s">
        <v>16</v>
      </c>
      <c r="M130" s="44" t="s">
        <v>16</v>
      </c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7" t="s">
        <v>223</v>
      </c>
      <c r="B131" s="52" t="s">
        <v>224</v>
      </c>
      <c r="C131" s="45" t="s">
        <v>15</v>
      </c>
      <c r="D131" s="51">
        <v>55</v>
      </c>
      <c r="E131" s="11"/>
      <c r="F131" s="39"/>
      <c r="G131" s="12">
        <f t="shared" ref="G131:G139" si="15">D131*F131</f>
        <v>0</v>
      </c>
      <c r="H131" s="40">
        <v>0.23</v>
      </c>
      <c r="I131" s="20">
        <f t="shared" ref="I131:I139" si="16">ROUND(G131*1.23,2)</f>
        <v>0</v>
      </c>
      <c r="J131" s="44" t="s">
        <v>16</v>
      </c>
      <c r="K131" s="44" t="s">
        <v>16</v>
      </c>
      <c r="L131" s="44" t="s">
        <v>16</v>
      </c>
      <c r="M131" s="44" t="s">
        <v>16</v>
      </c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7" t="s">
        <v>225</v>
      </c>
      <c r="B132" s="52" t="s">
        <v>226</v>
      </c>
      <c r="C132" s="45" t="s">
        <v>15</v>
      </c>
      <c r="D132" s="51">
        <v>70</v>
      </c>
      <c r="E132" s="11"/>
      <c r="F132" s="39"/>
      <c r="G132" s="12">
        <f t="shared" si="15"/>
        <v>0</v>
      </c>
      <c r="H132" s="40">
        <v>0.23</v>
      </c>
      <c r="I132" s="20">
        <f t="shared" si="16"/>
        <v>0</v>
      </c>
      <c r="J132" s="44" t="s">
        <v>16</v>
      </c>
      <c r="K132" s="44" t="s">
        <v>16</v>
      </c>
      <c r="L132" s="44" t="s">
        <v>16</v>
      </c>
      <c r="M132" s="44" t="s">
        <v>16</v>
      </c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7" t="s">
        <v>227</v>
      </c>
      <c r="B133" s="45" t="s">
        <v>228</v>
      </c>
      <c r="C133" s="45" t="s">
        <v>15</v>
      </c>
      <c r="D133" s="51">
        <v>120</v>
      </c>
      <c r="E133" s="11"/>
      <c r="F133" s="39"/>
      <c r="G133" s="12">
        <f t="shared" si="15"/>
        <v>0</v>
      </c>
      <c r="H133" s="40">
        <v>0.23</v>
      </c>
      <c r="I133" s="20">
        <f t="shared" si="16"/>
        <v>0</v>
      </c>
      <c r="J133" s="44" t="s">
        <v>16</v>
      </c>
      <c r="K133" s="44" t="s">
        <v>16</v>
      </c>
      <c r="L133" s="44" t="s">
        <v>16</v>
      </c>
      <c r="M133" s="44" t="s">
        <v>16</v>
      </c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30">
      <c r="A134" s="7" t="s">
        <v>229</v>
      </c>
      <c r="B134" s="56" t="s">
        <v>250</v>
      </c>
      <c r="C134" s="45" t="s">
        <v>15</v>
      </c>
      <c r="D134" s="51">
        <v>35</v>
      </c>
      <c r="E134" s="11"/>
      <c r="F134" s="39"/>
      <c r="G134" s="12">
        <f t="shared" si="15"/>
        <v>0</v>
      </c>
      <c r="H134" s="40">
        <v>0.23</v>
      </c>
      <c r="I134" s="20">
        <f t="shared" si="16"/>
        <v>0</v>
      </c>
      <c r="J134" s="44" t="s">
        <v>16</v>
      </c>
      <c r="K134" s="44" t="s">
        <v>16</v>
      </c>
      <c r="L134" s="44" t="s">
        <v>16</v>
      </c>
      <c r="M134" s="44" t="s">
        <v>16</v>
      </c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7" t="s">
        <v>230</v>
      </c>
      <c r="B135" s="55" t="s">
        <v>255</v>
      </c>
      <c r="C135" s="45" t="s">
        <v>15</v>
      </c>
      <c r="D135" s="51">
        <v>60</v>
      </c>
      <c r="E135" s="11"/>
      <c r="F135" s="39"/>
      <c r="G135" s="12">
        <f t="shared" si="15"/>
        <v>0</v>
      </c>
      <c r="H135" s="40">
        <v>0.23</v>
      </c>
      <c r="I135" s="20">
        <f t="shared" si="16"/>
        <v>0</v>
      </c>
      <c r="J135" s="44" t="s">
        <v>16</v>
      </c>
      <c r="K135" s="44" t="s">
        <v>16</v>
      </c>
      <c r="L135" s="44" t="s">
        <v>21</v>
      </c>
      <c r="M135" s="44" t="s">
        <v>16</v>
      </c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30">
      <c r="A136" s="7" t="s">
        <v>231</v>
      </c>
      <c r="B136" s="56" t="s">
        <v>287</v>
      </c>
      <c r="C136" s="45" t="s">
        <v>15</v>
      </c>
      <c r="D136" s="51">
        <v>22</v>
      </c>
      <c r="E136" s="11"/>
      <c r="F136" s="39"/>
      <c r="G136" s="12">
        <f t="shared" si="15"/>
        <v>0</v>
      </c>
      <c r="H136" s="40">
        <v>0.23</v>
      </c>
      <c r="I136" s="20">
        <f t="shared" si="16"/>
        <v>0</v>
      </c>
      <c r="J136" s="44" t="s">
        <v>16</v>
      </c>
      <c r="K136" s="44" t="s">
        <v>16</v>
      </c>
      <c r="L136" s="44" t="s">
        <v>16</v>
      </c>
      <c r="M136" s="44" t="s">
        <v>16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7" t="s">
        <v>232</v>
      </c>
      <c r="B137" s="45" t="s">
        <v>286</v>
      </c>
      <c r="C137" s="45" t="s">
        <v>15</v>
      </c>
      <c r="D137" s="51">
        <v>10</v>
      </c>
      <c r="E137" s="11"/>
      <c r="F137" s="39"/>
      <c r="G137" s="12">
        <f t="shared" si="15"/>
        <v>0</v>
      </c>
      <c r="H137" s="40">
        <v>0.23</v>
      </c>
      <c r="I137" s="20">
        <f t="shared" si="16"/>
        <v>0</v>
      </c>
      <c r="J137" s="44" t="s">
        <v>16</v>
      </c>
      <c r="K137" s="44" t="s">
        <v>16</v>
      </c>
      <c r="L137" s="44" t="s">
        <v>16</v>
      </c>
      <c r="M137" s="44" t="s">
        <v>16</v>
      </c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7" t="s">
        <v>233</v>
      </c>
      <c r="B138" s="52" t="s">
        <v>251</v>
      </c>
      <c r="C138" s="45" t="s">
        <v>15</v>
      </c>
      <c r="D138" s="51">
        <v>31</v>
      </c>
      <c r="E138" s="11"/>
      <c r="F138" s="39"/>
      <c r="G138" s="12">
        <f t="shared" si="15"/>
        <v>0</v>
      </c>
      <c r="H138" s="40">
        <v>0.23</v>
      </c>
      <c r="I138" s="20">
        <f t="shared" si="16"/>
        <v>0</v>
      </c>
      <c r="J138" s="44" t="s">
        <v>16</v>
      </c>
      <c r="K138" s="44" t="s">
        <v>16</v>
      </c>
      <c r="L138" s="44" t="s">
        <v>16</v>
      </c>
      <c r="M138" s="44" t="s">
        <v>16</v>
      </c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7" t="s">
        <v>234</v>
      </c>
      <c r="B139" s="45" t="s">
        <v>288</v>
      </c>
      <c r="C139" s="45" t="s">
        <v>15</v>
      </c>
      <c r="D139" s="51">
        <v>30</v>
      </c>
      <c r="E139" s="11"/>
      <c r="F139" s="39"/>
      <c r="G139" s="12">
        <f t="shared" si="15"/>
        <v>0</v>
      </c>
      <c r="H139" s="40">
        <v>0.23</v>
      </c>
      <c r="I139" s="20">
        <f t="shared" si="16"/>
        <v>0</v>
      </c>
      <c r="J139" s="44" t="s">
        <v>16</v>
      </c>
      <c r="K139" s="44" t="s">
        <v>16</v>
      </c>
      <c r="L139" s="44" t="s">
        <v>16</v>
      </c>
      <c r="M139" s="44" t="s">
        <v>16</v>
      </c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72" t="s">
        <v>235</v>
      </c>
      <c r="B140" s="72"/>
      <c r="C140" s="72"/>
      <c r="D140" s="72"/>
      <c r="E140" s="72"/>
      <c r="F140" s="72"/>
      <c r="G140" s="14">
        <f>SUM(G5:G139)</f>
        <v>0</v>
      </c>
      <c r="H140" s="40"/>
      <c r="I140" s="20">
        <f>SUM(I5:I139)</f>
        <v>0</v>
      </c>
      <c r="J140" s="27"/>
      <c r="K140" s="28"/>
      <c r="L140" s="28"/>
      <c r="M140" s="28"/>
    </row>
    <row r="141" spans="1:26">
      <c r="A141" s="16"/>
      <c r="B141" s="21"/>
      <c r="C141" s="21"/>
      <c r="D141" s="21"/>
      <c r="E141" s="21"/>
      <c r="F141" s="16"/>
      <c r="G141" s="15"/>
      <c r="I141" s="15"/>
    </row>
    <row r="142" spans="1:26">
      <c r="H142" s="43"/>
      <c r="I142" s="15"/>
    </row>
    <row r="143" spans="1:26" ht="37.5" customHeight="1">
      <c r="F143" s="22"/>
      <c r="G143" s="73"/>
      <c r="H143" s="74"/>
      <c r="I143" s="23"/>
    </row>
    <row r="144" spans="1:26" ht="36.75" customHeight="1">
      <c r="B144" s="24"/>
      <c r="C144" s="24"/>
      <c r="D144" s="24"/>
      <c r="E144" s="24"/>
      <c r="G144" s="75"/>
      <c r="H144" s="74"/>
    </row>
    <row r="145" spans="4:9">
      <c r="G145" s="15"/>
    </row>
    <row r="146" spans="4:9">
      <c r="D146" s="25"/>
      <c r="E146" s="26"/>
      <c r="I146" s="15"/>
    </row>
    <row r="147" spans="4:9">
      <c r="D147" s="25"/>
      <c r="E147" s="26"/>
    </row>
    <row r="148" spans="4:9">
      <c r="D148" s="25"/>
      <c r="E148" s="26"/>
    </row>
    <row r="149" spans="4:9">
      <c r="D149" s="25"/>
      <c r="E149" s="26"/>
      <c r="G149" s="15"/>
    </row>
    <row r="150" spans="4:9">
      <c r="D150" s="25"/>
      <c r="E150" s="26"/>
      <c r="G150" s="15"/>
    </row>
    <row r="155" spans="4:9">
      <c r="F155" s="22"/>
    </row>
    <row r="156" spans="4:9">
      <c r="F156" s="22"/>
    </row>
  </sheetData>
  <sheetProtection algorithmName="SHA-512" hashValue="U39+oSqKP4Hq0C+OtVyoiFsA2OaDBC5VR2CxYR/3+GuzkMbD5KLAYbIUc+BZO/qzTFMlxclOnjLzIpLczIweUQ==" saltValue="sOl5QupKFgIajKCAa1ZOlQ==" spinCount="100000" sheet="1" objects="1" scenarios="1"/>
  <autoFilter ref="A3:M140" xr:uid="{FFA3E372-C0B7-43C7-93F8-CACB132387FF}"/>
  <mergeCells count="5">
    <mergeCell ref="B1:I1"/>
    <mergeCell ref="A140:F140"/>
    <mergeCell ref="G143:H143"/>
    <mergeCell ref="G144:H144"/>
    <mergeCell ref="A2:M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BE99A6-E924-4C4F-9A5A-A17AECA6E4ED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9098b659-39b5-4ea9-bda9-13cb70fb72d3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HYDRAULICZNY</vt:lpstr>
      <vt:lpstr>'Formularz cenowy HYDRAULICZNY'!Tytuły_wydruku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Frączek Anna</cp:lastModifiedBy>
  <cp:revision/>
  <dcterms:created xsi:type="dcterms:W3CDTF">2020-04-27T11:05:29Z</dcterms:created>
  <dcterms:modified xsi:type="dcterms:W3CDTF">2023-08-25T13:37:10Z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