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09B8007-4B78-4D32-B00A-ABF074F094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ieczywo mrożon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3" i="3"/>
  <c r="J14" i="3"/>
  <c r="J15" i="3"/>
  <c r="J16" i="3"/>
  <c r="J17" i="3"/>
  <c r="J18" i="3"/>
  <c r="J19" i="3"/>
  <c r="J20" i="3"/>
  <c r="J21" i="3"/>
  <c r="H6" i="3"/>
  <c r="H7" i="3"/>
  <c r="H8" i="3"/>
  <c r="H9" i="3"/>
  <c r="H10" i="3"/>
  <c r="H11" i="3"/>
  <c r="H13" i="3"/>
  <c r="H14" i="3"/>
  <c r="H15" i="3"/>
  <c r="H16" i="3"/>
  <c r="H17" i="3"/>
  <c r="H18" i="3"/>
  <c r="H19" i="3"/>
  <c r="H20" i="3"/>
  <c r="H21" i="3"/>
  <c r="I3" i="3"/>
  <c r="H3" i="3" s="1"/>
  <c r="I4" i="3"/>
  <c r="I5" i="3"/>
  <c r="I6" i="3"/>
  <c r="I7" i="3"/>
  <c r="I8" i="3"/>
  <c r="I9" i="3"/>
  <c r="I10" i="3"/>
  <c r="I11" i="3"/>
  <c r="I12" i="3"/>
  <c r="H12" i="3" s="1"/>
  <c r="I13" i="3"/>
  <c r="I14" i="3"/>
  <c r="I15" i="3"/>
  <c r="I16" i="3"/>
  <c r="I17" i="3"/>
  <c r="I18" i="3"/>
  <c r="I19" i="3"/>
  <c r="I20" i="3"/>
  <c r="I21" i="3"/>
  <c r="H5" i="3" l="1"/>
  <c r="J5" i="3" s="1"/>
  <c r="J12" i="3"/>
  <c r="H25" i="3"/>
  <c r="J3" i="3"/>
  <c r="H4" i="3"/>
  <c r="J4" i="3" s="1"/>
  <c r="H29" i="3" l="1"/>
</calcChain>
</file>

<file path=xl/sharedStrings.xml><?xml version="1.0" encoding="utf-8"?>
<sst xmlns="http://schemas.openxmlformats.org/spreadsheetml/2006/main" count="74" uniqueCount="56">
  <si>
    <t>L.p.</t>
  </si>
  <si>
    <t>OPIS PRODUKTU</t>
  </si>
  <si>
    <t>NAZWA PRODUKTU</t>
  </si>
  <si>
    <t>Ilość do zamówienia</t>
  </si>
  <si>
    <t>szt</t>
  </si>
  <si>
    <t>Jednostka</t>
  </si>
  <si>
    <t xml:space="preserve">Bułka hamburger z sezamem </t>
  </si>
  <si>
    <t>Producent</t>
  </si>
  <si>
    <t>Bułka ciabata prostokąt</t>
  </si>
  <si>
    <t>Bułka ciabata wieloziarnista</t>
  </si>
  <si>
    <t>ciabata wieloziarnista, kształt prostokąta waga 100g-110g ,zachowująca świeżość i kształt, chrupka po pieczeniupakowana min 50 szt w opakowaniu zbiorczym</t>
  </si>
  <si>
    <t xml:space="preserve">Bułka ciabata  z ziołami </t>
  </si>
  <si>
    <t>ciabata  z ziołami mrożona  kształt prostokąta waga 190 do 200 g ,zachowująca świeżość i kształt, chrupka po pieczeniupakowana min 30 szt w opakowaniu zbiorczym</t>
  </si>
  <si>
    <t>Półbagietka jasna omącona</t>
  </si>
  <si>
    <t>Głęboko mrożona półbagietka o wadze od 100 do 110 g, wypieczona,  pakowana min 45 szt. w opakowaniu zbiorczym</t>
  </si>
  <si>
    <t>Półbagietka wieloziarnista omącona</t>
  </si>
  <si>
    <t>Głęboko mrożona półbagietka wielożiarnista o wadze od 100 do 110 g, wypieczona,  pakowana min 45 szt. w opakowaniu zbiorczym</t>
  </si>
  <si>
    <t>Półbagietka</t>
  </si>
  <si>
    <t xml:space="preserve"> Półbagietka  mrożona waga 150 do 160 g ,zachowująca świeżość i kształt, chrupka po pieczeniu, podpiekana, gotowa dowypieku pakowana min 40 szt w opakowaniu zbiorczym </t>
  </si>
  <si>
    <t>Chleb żytni na zakwasie</t>
  </si>
  <si>
    <t>Chleb żytni na zakwasie z foremki , waga 400gr do 500gr, produkt mrożony gotowy po odmrożeniu i wypieku, zachowująca swój kształt, pakowana min 12 szt. w opakowaniu zbiorczym</t>
  </si>
  <si>
    <t>bułka do hamburgera z sezamem,mrożona waga min. 125g zachowująca świeżość,chrupka po obróbce termicznej, zachowująca swój kształt pakowana min 16 szt w opakowaniu zbiorczym</t>
  </si>
  <si>
    <t xml:space="preserve">Chleb tostowy  krojony </t>
  </si>
  <si>
    <t xml:space="preserve"> Mix pszennych bułeczek hotelowych, głęboko mrożony mix 3 bułeczek o wadze od 30 do 40 g, bułki wypieczone gotowe do spożycia po odpieczeniu  min, 100 szt w opakowaniu zbiorczym</t>
  </si>
  <si>
    <t>Wartość netto</t>
  </si>
  <si>
    <t>ciabata mrożona , kształt prostokąta waga 100g -110g ,zachowująca świeżość i kształt, chrupka po pieczeniu pakowana min 60 szt w opakowaniu zbiorczym</t>
  </si>
  <si>
    <t xml:space="preserve">Bagietka </t>
  </si>
  <si>
    <t xml:space="preserve"> Bagietka   mrożona waga od 400 do 450g ,zachowująca świeżość i kształt, chrupka po pieczeniu, pakowana min 16.szt w opakowaniu zbiorczym </t>
  </si>
  <si>
    <t>Chleb tartinkowy jasny</t>
  </si>
  <si>
    <t>chleb do tartinek jasny,mrożony waga160- 170g, zachowujący świeżość,kształt i aromat pakowana min 30 szt w opakowaniu zbiorczym</t>
  </si>
  <si>
    <t>cena jednostkowa netto</t>
  </si>
  <si>
    <t>Wartość vat 5%</t>
  </si>
  <si>
    <t>Wartość vat 8%</t>
  </si>
  <si>
    <t>Wartość vat 23%</t>
  </si>
  <si>
    <t>Wartość brutto</t>
  </si>
  <si>
    <t>Załącznik nr 1- Specyfikacja Zamówienia</t>
  </si>
  <si>
    <t xml:space="preserve">Mix bułeczek bankietowych </t>
  </si>
  <si>
    <t>Chleb pszenny na zakwasie</t>
  </si>
  <si>
    <t>Mix chlebów bezglutenowych (kromki)</t>
  </si>
  <si>
    <t>Chleb pszenny na zakwasie ,o masie min 2000g rustykalnej formie ,produkt mrożony gotowy po odmrożeniu i wypieku, zachowujący swój kształt, pakowana min 6szt. w opakowaniu zbiorczym</t>
  </si>
  <si>
    <t xml:space="preserve"> Mix  bułeczek pieczonych na ,jasnych i ciemnych bankietowych, głęboko mrożony mix 4 bułeczek o wadze od 30 do 40 g, bułki wypieczone gotowe do spożycia po odpieczeniu  min, 100 szt w opakowaniu zbiorczym</t>
  </si>
  <si>
    <t xml:space="preserve">bułka mrożona ,stylu rustykalnym waga 70-80g , masło min 5% zachowująca świeżość i kształt, chrupka po pieczeni upakowana min  50szt </t>
  </si>
  <si>
    <t>Mix  pszennych bułeczek  hotelowych</t>
  </si>
  <si>
    <t>Kajzerka premium 65 g</t>
  </si>
  <si>
    <t>Bułka typu kajzerka, głęboko mrożona bułka o wadze 65g, podpiekana, gotowa dowypieku, pakowana min 100szt w opakowaniu zbiorczym</t>
  </si>
  <si>
    <t>pieczywo na kanapki ,jasne,mrożone 700-900g,świeże i zachowujące kształt po rozmrożeniu pakowana min 6 szt w opakowaniu zbiorczym</t>
  </si>
  <si>
    <t>Bułka brioche</t>
  </si>
  <si>
    <t>Mix chlebów</t>
  </si>
  <si>
    <t>Mikx chlebów bezglutenowych , kromki pakowane po 110g, gotowe do spożycia po rozmrożeniu min 12 szt. w opakowaniu zbiorczym zachowująca swój kształt i świeżość po rozmrożeniu</t>
  </si>
  <si>
    <t>Mix 3 rodzajów chlebów, głęboko mrożony o wadze od 400 do 500 g, produkt mrożony gotowy po odmrożeniu do wypieku, zachowujący swój kształt, chleby częściowo wypieczone pakowana min 15szt. w opakowaniu zbiorczym</t>
  </si>
  <si>
    <t>Mix chlebów foremkowych</t>
  </si>
  <si>
    <t>Mix 3 rodzajów chlebów foremkowych, głęboko mrożony o wadze od 400 do 450 g, produkt mrożony gotowy po odmrożeniu do wypieku, zachowujący swój kształt, pakowana min 12szt. w opakowaniu zbiorczym</t>
  </si>
  <si>
    <t>wartość vat</t>
  </si>
  <si>
    <t>wartość netto</t>
  </si>
  <si>
    <t>Vat (%)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</si>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</sst>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/>
    <xf numFmtId="0" fontId="4" fillId="3" borderId="2" applyNumberFormat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4" fillId="3" borderId="2" xfId="2" applyAlignment="1" applyProtection="1">
      <alignment horizontal="center" vertical="center" wrapText="1"/>
      <protection locked="0"/>
    </xf>
    <xf numFmtId="2" fontId="4" fillId="3" borderId="2" xfId="2" applyNumberFormat="1" applyAlignment="1" applyProtection="1">
      <alignment horizontal="center" vertical="center" wrapText="1"/>
      <protection locked="0"/>
    </xf>
    <xf numFmtId="165" fontId="4" fillId="3" borderId="2" xfId="2" applyNumberFormat="1" applyAlignment="1" applyProtection="1">
      <alignment horizontal="center" vertical="center" wrapText="1"/>
      <protection locked="0"/>
    </xf>
    <xf numFmtId="0" fontId="4" fillId="3" borderId="2" xfId="2" applyAlignment="1" applyProtection="1">
      <alignment horizontal="center" vertical="center"/>
      <protection locked="0"/>
    </xf>
    <xf numFmtId="10" fontId="4" fillId="3" borderId="2" xfId="2" applyNumberFormat="1" applyAlignment="1" applyProtection="1">
      <alignment horizontal="center" vertical="center"/>
      <protection locked="0"/>
    </xf>
    <xf numFmtId="2" fontId="4" fillId="3" borderId="2" xfId="2" applyNumberFormat="1" applyAlignment="1" applyProtection="1">
      <alignment horizontal="center" vertical="center"/>
      <protection locked="0"/>
    </xf>
    <xf numFmtId="0" fontId="4" fillId="3" borderId="2" xfId="2" applyNumberFormat="1" applyAlignment="1" applyProtection="1">
      <alignment horizontal="center" vertical="center"/>
      <protection locked="0"/>
    </xf>
    <xf numFmtId="165" fontId="4" fillId="3" borderId="2" xfId="2" applyNumberFormat="1" applyAlignment="1" applyProtection="1">
      <alignment horizontal="center" vertical="center"/>
      <protection locked="0"/>
    </xf>
    <xf numFmtId="0" fontId="4" fillId="3" borderId="2" xfId="2" applyAlignment="1" applyProtection="1">
      <alignment horizontal="center" vertical="center" wrapText="1"/>
    </xf>
    <xf numFmtId="0" fontId="4" fillId="3" borderId="2" xfId="2" applyAlignment="1" applyProtection="1">
      <alignment horizontal="center" vertical="center"/>
    </xf>
    <xf numFmtId="0" fontId="4" fillId="3" borderId="2" xfId="2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4" fillId="3" borderId="2" xfId="2" applyNumberFormat="1" applyAlignment="1">
      <alignment horizontal="center" vertical="center"/>
    </xf>
  </cellXfs>
  <cellStyles count="3">
    <cellStyle name="Dane wyjściowe" xfId="2" builtinId="21"/>
    <cellStyle name="Excel Built-in Normal" xfId="1" xr:uid="{00000000-0005-0000-0000-000000000000}"/>
    <cellStyle name="Normalny" xfId="0" builtinId="0"/>
  </cellStyles>
  <dxfs count="13"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2" formatCode="0.00"/>
      <alignment horizontal="center" vertical="center" textRotation="0" wrapText="1" indent="0" justifyLastLine="0" shrinkToFit="0" readingOrder="0"/>
      <protection locked="0" hidden="0"/>
    </dxf>
    <dxf>
      <numFmt numFmtId="2" formatCode="0.00"/>
      <alignment horizontal="center" vertical="center" textRotation="0" wrapText="1" indent="0" justifyLastLine="0" shrinkToFit="0" readingOrder="0"/>
      <protection locked="0" hidden="0"/>
    </dxf>
    <dxf>
      <numFmt numFmtId="2" formatCode="0.00"/>
      <alignment horizontal="center" vertical="center" textRotation="0" wrapText="1" indent="0" justifyLastLine="0" shrinkToFit="0" readingOrder="0"/>
      <protection locked="0" hidden="0"/>
    </dxf>
    <dxf>
      <numFmt numFmtId="14" formatCode="0.00%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805549-5219-4720-B1FC-B4B83A0D63E9}" name="Tabela1" displayName="Tabela1" ref="A2:K21" totalsRowShown="0" headerRowDxfId="12" dataDxfId="11" headerRowCellStyle="Dane wyjściowe" dataCellStyle="Dane wyjściowe">
  <autoFilter ref="A2:K21" xr:uid="{87805549-5219-4720-B1FC-B4B83A0D63E9}"/>
  <tableColumns count="11">
    <tableColumn id="1" xr3:uid="{D31936FF-8BE5-4938-992E-AA2821A0B8CB}" name="L.p." dataDxfId="10" dataCellStyle="Dane wyjściowe"/>
    <tableColumn id="2" xr3:uid="{419902D5-D140-4A0E-AD5E-FE7BD9F60C36}" name="NAZWA PRODUKTU" dataDxfId="9" dataCellStyle="Dane wyjściowe"/>
    <tableColumn id="3" xr3:uid="{4F0008CD-9868-4227-A1F4-7FF794933EF7}" name="OPIS PRODUKTU" dataDxfId="8" dataCellStyle="Dane wyjściowe"/>
    <tableColumn id="4" xr3:uid="{D4ACF02B-DE5F-461F-9960-F24149573530}" name="Ilość do zamówienia" dataDxfId="7" dataCellStyle="Dane wyjściowe"/>
    <tableColumn id="5" xr3:uid="{D8AB4056-4E15-4D0A-8452-423EBBF16C7F}" name="Jednostka" dataDxfId="6" dataCellStyle="Dane wyjściowe"/>
    <tableColumn id="6" xr3:uid="{2316C6B0-3709-4507-9889-C8984C7C0EAF}" name="cena jednostkowa netto" dataDxfId="5" dataCellStyle="Dane wyjściowe"/>
    <tableColumn id="7" xr3:uid="{7642CE93-AA22-4B1A-9220-3480B70E9D9B}" name="Vat (%)" dataDxfId="4" dataCellStyle="Dane wyjściowe"/>
    <tableColumn id="8" xr3:uid="{66F14C66-6FF0-4A1F-8A7B-661F5FC34041}" name="wartość vat" dataDxfId="3" dataCellStyle="Dane wyjściowe">
      <calculatedColumnFormula>Tabela1[[#This Row],[Vat (%)]]*Tabela1[[#This Row],[wartość netto]]</calculatedColumnFormula>
    </tableColumn>
    <tableColumn id="11" xr3:uid="{DFD5CFE3-79A0-4A90-A2CE-74AD7D35DAE7}" name="wartość netto" dataDxfId="2" dataCellStyle="Dane wyjściowe">
      <calculatedColumnFormula>Tabela1[[#This Row],[Ilość do zamówienia]]*Tabela1[[#This Row],[cena jednostkowa netto]]</calculatedColumnFormula>
    </tableColumn>
    <tableColumn id="10" xr3:uid="{5D788124-C6DE-4C08-9721-10E6687E1E40}" name="wartość brutto" dataDxfId="1" dataCellStyle="Dane wyjściowe">
      <calculatedColumnFormula>Tabela1[[#This Row],[wartość netto]]+Tabela1[[#This Row],[wartość vat]]</calculatedColumnFormula>
    </tableColumn>
    <tableColumn id="9" xr3:uid="{A5406A4D-CE73-43C9-B3AF-130F09F3D766}" name="Producent" dataDxfId="0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90" zoomScaleNormal="90" workbookViewId="0">
      <selection activeCell="F5" sqref="F5"/>
    </sheetView>
  </sheetViews>
  <sheetFormatPr defaultRowHeight="14.4" x14ac:dyDescent="0.3"/>
  <cols>
    <col min="2" max="2" width="31.88671875" customWidth="1"/>
    <col min="3" max="3" width="66.88671875" customWidth="1"/>
    <col min="4" max="4" width="18.44140625" customWidth="1"/>
    <col min="5" max="5" width="13.109375" customWidth="1"/>
    <col min="6" max="6" width="13.88671875" bestFit="1" customWidth="1"/>
    <col min="7" max="7" width="21.33203125" customWidth="1"/>
    <col min="8" max="10" width="13.33203125" customWidth="1"/>
    <col min="11" max="11" width="17.21875" customWidth="1"/>
    <col min="12" max="12" width="13.88671875" style="3" customWidth="1"/>
  </cols>
  <sheetData>
    <row r="1" spans="1:11" ht="27.6" customHeight="1" x14ac:dyDescent="0.5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3.2" x14ac:dyDescent="0.3">
      <c r="A2" s="12" t="s">
        <v>0</v>
      </c>
      <c r="B2" s="12" t="s">
        <v>2</v>
      </c>
      <c r="C2" s="12" t="s">
        <v>1</v>
      </c>
      <c r="D2" s="12" t="s">
        <v>3</v>
      </c>
      <c r="E2" s="12" t="s">
        <v>5</v>
      </c>
      <c r="F2" s="4" t="s">
        <v>30</v>
      </c>
      <c r="G2" s="5" t="s">
        <v>54</v>
      </c>
      <c r="H2" s="4" t="s">
        <v>52</v>
      </c>
      <c r="I2" s="4" t="s">
        <v>53</v>
      </c>
      <c r="J2" s="4" t="s">
        <v>55</v>
      </c>
      <c r="K2" s="6" t="s">
        <v>7</v>
      </c>
    </row>
    <row r="3" spans="1:11" ht="48" customHeight="1" x14ac:dyDescent="0.3">
      <c r="A3" s="12">
        <v>1</v>
      </c>
      <c r="B3" s="12" t="s">
        <v>8</v>
      </c>
      <c r="C3" s="12" t="s">
        <v>25</v>
      </c>
      <c r="D3" s="13">
        <v>1500</v>
      </c>
      <c r="E3" s="13" t="s">
        <v>4</v>
      </c>
      <c r="F3" s="7"/>
      <c r="G3" s="8"/>
      <c r="H3" s="9">
        <f>Tabela1[[#This Row],[Vat (%)]]*Tabela1[[#This Row],[wartość netto]]</f>
        <v>0</v>
      </c>
      <c r="I3" s="9">
        <f>Tabela1[[#This Row],[Ilość do zamówienia]]*Tabela1[[#This Row],[cena jednostkowa netto]]</f>
        <v>0</v>
      </c>
      <c r="J3" s="9">
        <f>Tabela1[[#This Row],[wartość netto]]+Tabela1[[#This Row],[wartość vat]]</f>
        <v>0</v>
      </c>
      <c r="K3" s="10"/>
    </row>
    <row r="4" spans="1:11" ht="51.6" customHeight="1" x14ac:dyDescent="0.3">
      <c r="A4" s="12">
        <v>2</v>
      </c>
      <c r="B4" s="12" t="s">
        <v>9</v>
      </c>
      <c r="C4" s="12" t="s">
        <v>10</v>
      </c>
      <c r="D4" s="13">
        <v>1000</v>
      </c>
      <c r="E4" s="13" t="s">
        <v>4</v>
      </c>
      <c r="F4" s="7"/>
      <c r="G4" s="8"/>
      <c r="H4" s="9">
        <f>Tabela1[[#This Row],[Vat (%)]]*Tabela1[[#This Row],[wartość netto]]</f>
        <v>0</v>
      </c>
      <c r="I4" s="9">
        <f>Tabela1[[#This Row],[Ilość do zamówienia]]*Tabela1[[#This Row],[cena jednostkowa netto]]</f>
        <v>0</v>
      </c>
      <c r="J4" s="9">
        <f>Tabela1[[#This Row],[wartość netto]]+Tabela1[[#This Row],[wartość vat]]</f>
        <v>0</v>
      </c>
      <c r="K4" s="10"/>
    </row>
    <row r="5" spans="1:11" ht="47.4" customHeight="1" x14ac:dyDescent="0.3">
      <c r="A5" s="12">
        <v>3</v>
      </c>
      <c r="B5" s="12" t="s">
        <v>11</v>
      </c>
      <c r="C5" s="12" t="s">
        <v>12</v>
      </c>
      <c r="D5" s="13">
        <v>400</v>
      </c>
      <c r="E5" s="13" t="s">
        <v>4</v>
      </c>
      <c r="F5" s="7"/>
      <c r="G5" s="8"/>
      <c r="H5" s="9">
        <f>Tabela1[[#This Row],[Vat (%)]]*Tabela1[[#This Row],[wartość netto]]</f>
        <v>0</v>
      </c>
      <c r="I5" s="9">
        <f>Tabela1[[#This Row],[Ilość do zamówienia]]*Tabela1[[#This Row],[cena jednostkowa netto]]</f>
        <v>0</v>
      </c>
      <c r="J5" s="9">
        <f>Tabela1[[#This Row],[wartość netto]]+Tabela1[[#This Row],[wartość vat]]</f>
        <v>0</v>
      </c>
      <c r="K5" s="10"/>
    </row>
    <row r="6" spans="1:11" ht="49.8" customHeight="1" x14ac:dyDescent="0.3">
      <c r="A6" s="12">
        <v>4</v>
      </c>
      <c r="B6" s="12" t="s">
        <v>46</v>
      </c>
      <c r="C6" s="12" t="s">
        <v>41</v>
      </c>
      <c r="D6" s="13">
        <v>1300</v>
      </c>
      <c r="E6" s="13" t="s">
        <v>4</v>
      </c>
      <c r="F6" s="7"/>
      <c r="G6" s="8"/>
      <c r="H6" s="9">
        <f>Tabela1[[#This Row],[Vat (%)]]*Tabela1[[#This Row],[wartość netto]]</f>
        <v>0</v>
      </c>
      <c r="I6" s="9">
        <f>Tabela1[[#This Row],[Ilość do zamówienia]]*Tabela1[[#This Row],[cena jednostkowa netto]]</f>
        <v>0</v>
      </c>
      <c r="J6" s="9">
        <f>Tabela1[[#This Row],[wartość netto]]+Tabela1[[#This Row],[wartość vat]]</f>
        <v>0</v>
      </c>
      <c r="K6" s="10"/>
    </row>
    <row r="7" spans="1:11" ht="52.2" customHeight="1" x14ac:dyDescent="0.3">
      <c r="A7" s="12">
        <v>5</v>
      </c>
      <c r="B7" s="12" t="s">
        <v>6</v>
      </c>
      <c r="C7" s="12" t="s">
        <v>21</v>
      </c>
      <c r="D7" s="13">
        <v>500</v>
      </c>
      <c r="E7" s="13" t="s">
        <v>4</v>
      </c>
      <c r="F7" s="7"/>
      <c r="G7" s="8"/>
      <c r="H7" s="9">
        <f>Tabela1[[#This Row],[Vat (%)]]*Tabela1[[#This Row],[wartość netto]]</f>
        <v>0</v>
      </c>
      <c r="I7" s="9">
        <f>Tabela1[[#This Row],[Ilość do zamówienia]]*Tabela1[[#This Row],[cena jednostkowa netto]]</f>
        <v>0</v>
      </c>
      <c r="J7" s="9">
        <f>Tabela1[[#This Row],[wartość netto]]+Tabela1[[#This Row],[wartość vat]]</f>
        <v>0</v>
      </c>
      <c r="K7" s="10"/>
    </row>
    <row r="8" spans="1:11" ht="28.8" x14ac:dyDescent="0.3">
      <c r="A8" s="12">
        <v>6</v>
      </c>
      <c r="B8" s="12" t="s">
        <v>22</v>
      </c>
      <c r="C8" s="12" t="s">
        <v>45</v>
      </c>
      <c r="D8" s="13">
        <v>120</v>
      </c>
      <c r="E8" s="13" t="s">
        <v>4</v>
      </c>
      <c r="F8" s="7"/>
      <c r="G8" s="8"/>
      <c r="H8" s="9">
        <f>Tabela1[[#This Row],[Vat (%)]]*Tabela1[[#This Row],[wartość netto]]</f>
        <v>0</v>
      </c>
      <c r="I8" s="9">
        <f>Tabela1[[#This Row],[Ilość do zamówienia]]*Tabela1[[#This Row],[cena jednostkowa netto]]</f>
        <v>0</v>
      </c>
      <c r="J8" s="9">
        <f>Tabela1[[#This Row],[wartość netto]]+Tabela1[[#This Row],[wartość vat]]</f>
        <v>0</v>
      </c>
      <c r="K8" s="10"/>
    </row>
    <row r="9" spans="1:11" ht="48" customHeight="1" x14ac:dyDescent="0.3">
      <c r="A9" s="12">
        <v>7</v>
      </c>
      <c r="B9" s="12" t="s">
        <v>19</v>
      </c>
      <c r="C9" s="12" t="s">
        <v>20</v>
      </c>
      <c r="D9" s="12">
        <v>400</v>
      </c>
      <c r="E9" s="12" t="s">
        <v>4</v>
      </c>
      <c r="F9" s="7"/>
      <c r="G9" s="8"/>
      <c r="H9" s="5">
        <f>Tabela1[[#This Row],[Vat (%)]]*Tabela1[[#This Row],[wartość netto]]</f>
        <v>0</v>
      </c>
      <c r="I9" s="5">
        <f>Tabela1[[#This Row],[Ilość do zamówienia]]*Tabela1[[#This Row],[cena jednostkowa netto]]</f>
        <v>0</v>
      </c>
      <c r="J9" s="5">
        <f>Tabela1[[#This Row],[wartość netto]]+Tabela1[[#This Row],[wartość vat]]</f>
        <v>0</v>
      </c>
      <c r="K9" s="10"/>
    </row>
    <row r="10" spans="1:11" ht="28.8" x14ac:dyDescent="0.3">
      <c r="A10" s="12">
        <v>8</v>
      </c>
      <c r="B10" s="12" t="s">
        <v>28</v>
      </c>
      <c r="C10" s="12" t="s">
        <v>29</v>
      </c>
      <c r="D10" s="13">
        <v>120</v>
      </c>
      <c r="E10" s="13" t="s">
        <v>4</v>
      </c>
      <c r="F10" s="7"/>
      <c r="G10" s="8"/>
      <c r="H10" s="9">
        <f>Tabela1[[#This Row],[Vat (%)]]*Tabela1[[#This Row],[wartość netto]]</f>
        <v>0</v>
      </c>
      <c r="I10" s="9">
        <f>Tabela1[[#This Row],[Ilość do zamówienia]]*Tabela1[[#This Row],[cena jednostkowa netto]]</f>
        <v>0</v>
      </c>
      <c r="J10" s="9">
        <f>Tabela1[[#This Row],[wartość netto]]+Tabela1[[#This Row],[wartość vat]]</f>
        <v>0</v>
      </c>
      <c r="K10" s="10"/>
    </row>
    <row r="11" spans="1:11" ht="28.8" x14ac:dyDescent="0.3">
      <c r="A11" s="12">
        <v>9</v>
      </c>
      <c r="B11" s="13" t="s">
        <v>43</v>
      </c>
      <c r="C11" s="12" t="s">
        <v>44</v>
      </c>
      <c r="D11" s="13">
        <v>1200</v>
      </c>
      <c r="E11" s="13" t="s">
        <v>4</v>
      </c>
      <c r="F11" s="7"/>
      <c r="G11" s="8"/>
      <c r="H11" s="9">
        <f>Tabela1[[#This Row],[Vat (%)]]*Tabela1[[#This Row],[wartość netto]]</f>
        <v>0</v>
      </c>
      <c r="I11" s="9">
        <f>Tabela1[[#This Row],[Ilość do zamówienia]]*Tabela1[[#This Row],[cena jednostkowa netto]]</f>
        <v>0</v>
      </c>
      <c r="J11" s="9">
        <f>Tabela1[[#This Row],[wartość netto]]+Tabela1[[#This Row],[wartość vat]]</f>
        <v>0</v>
      </c>
      <c r="K11" s="10"/>
    </row>
    <row r="12" spans="1:11" ht="28.8" x14ac:dyDescent="0.3">
      <c r="A12" s="12">
        <v>10</v>
      </c>
      <c r="B12" s="13" t="s">
        <v>26</v>
      </c>
      <c r="C12" s="12" t="s">
        <v>27</v>
      </c>
      <c r="D12" s="13">
        <v>400</v>
      </c>
      <c r="E12" s="13" t="s">
        <v>4</v>
      </c>
      <c r="F12" s="7"/>
      <c r="G12" s="8"/>
      <c r="H12" s="9">
        <f>Tabela1[[#This Row],[Vat (%)]]*Tabela1[[#This Row],[wartość netto]]</f>
        <v>0</v>
      </c>
      <c r="I12" s="9">
        <f>Tabela1[[#This Row],[Ilość do zamówienia]]*Tabela1[[#This Row],[cena jednostkowa netto]]</f>
        <v>0</v>
      </c>
      <c r="J12" s="9">
        <f>Tabela1[[#This Row],[wartość netto]]+Tabela1[[#This Row],[wartość vat]]</f>
        <v>0</v>
      </c>
      <c r="K12" s="10"/>
    </row>
    <row r="13" spans="1:11" ht="49.8" customHeight="1" x14ac:dyDescent="0.3">
      <c r="A13" s="12">
        <v>11</v>
      </c>
      <c r="B13" s="13" t="s">
        <v>42</v>
      </c>
      <c r="C13" s="12" t="s">
        <v>23</v>
      </c>
      <c r="D13" s="13">
        <v>3000</v>
      </c>
      <c r="E13" s="13" t="s">
        <v>4</v>
      </c>
      <c r="F13" s="7"/>
      <c r="G13" s="8"/>
      <c r="H13" s="9">
        <f>Tabela1[[#This Row],[Vat (%)]]*Tabela1[[#This Row],[wartość netto]]</f>
        <v>0</v>
      </c>
      <c r="I13" s="9">
        <f>Tabela1[[#This Row],[Ilość do zamówienia]]*Tabela1[[#This Row],[cena jednostkowa netto]]</f>
        <v>0</v>
      </c>
      <c r="J13" s="9">
        <f>Tabela1[[#This Row],[wartość netto]]+Tabela1[[#This Row],[wartość vat]]</f>
        <v>0</v>
      </c>
      <c r="K13" s="10"/>
    </row>
    <row r="14" spans="1:11" ht="37.799999999999997" customHeight="1" x14ac:dyDescent="0.3">
      <c r="A14" s="12">
        <v>12</v>
      </c>
      <c r="B14" s="13" t="s">
        <v>13</v>
      </c>
      <c r="C14" s="12" t="s">
        <v>14</v>
      </c>
      <c r="D14" s="13">
        <v>900</v>
      </c>
      <c r="E14" s="13" t="s">
        <v>4</v>
      </c>
      <c r="F14" s="7"/>
      <c r="G14" s="8"/>
      <c r="H14" s="11">
        <f>Tabela1[[#This Row],[Vat (%)]]*Tabela1[[#This Row],[wartość netto]]</f>
        <v>0</v>
      </c>
      <c r="I14" s="11">
        <f>Tabela1[[#This Row],[Ilość do zamówienia]]*Tabela1[[#This Row],[cena jednostkowa netto]]</f>
        <v>0</v>
      </c>
      <c r="J14" s="11">
        <f>Tabela1[[#This Row],[wartość netto]]+Tabela1[[#This Row],[wartość vat]]</f>
        <v>0</v>
      </c>
      <c r="K14" s="10"/>
    </row>
    <row r="15" spans="1:11" ht="33" customHeight="1" x14ac:dyDescent="0.3">
      <c r="A15" s="12">
        <v>13</v>
      </c>
      <c r="B15" s="12" t="s">
        <v>15</v>
      </c>
      <c r="C15" s="12" t="s">
        <v>16</v>
      </c>
      <c r="D15" s="13">
        <v>900</v>
      </c>
      <c r="E15" s="13" t="s">
        <v>4</v>
      </c>
      <c r="F15" s="7"/>
      <c r="G15" s="8"/>
      <c r="H15" s="9">
        <f>Tabela1[[#This Row],[Vat (%)]]*Tabela1[[#This Row],[wartość netto]]</f>
        <v>0</v>
      </c>
      <c r="I15" s="9">
        <f>Tabela1[[#This Row],[Ilość do zamówienia]]*Tabela1[[#This Row],[cena jednostkowa netto]]</f>
        <v>0</v>
      </c>
      <c r="J15" s="9">
        <f>Tabela1[[#This Row],[wartość netto]]+Tabela1[[#This Row],[wartość vat]]</f>
        <v>0</v>
      </c>
      <c r="K15" s="10"/>
    </row>
    <row r="16" spans="1:11" ht="46.8" customHeight="1" x14ac:dyDescent="0.3">
      <c r="A16" s="12">
        <v>14</v>
      </c>
      <c r="B16" s="12" t="s">
        <v>38</v>
      </c>
      <c r="C16" s="12" t="s">
        <v>48</v>
      </c>
      <c r="D16" s="13">
        <v>100</v>
      </c>
      <c r="E16" s="13" t="s">
        <v>4</v>
      </c>
      <c r="F16" s="7"/>
      <c r="G16" s="8"/>
      <c r="H16" s="9">
        <f>Tabela1[[#This Row],[Vat (%)]]*Tabela1[[#This Row],[wartość netto]]</f>
        <v>0</v>
      </c>
      <c r="I16" s="9">
        <f>Tabela1[[#This Row],[Ilość do zamówienia]]*Tabela1[[#This Row],[cena jednostkowa netto]]</f>
        <v>0</v>
      </c>
      <c r="J16" s="9">
        <f>Tabela1[[#This Row],[wartość netto]]+Tabela1[[#This Row],[wartość vat]]</f>
        <v>0</v>
      </c>
      <c r="K16" s="10"/>
    </row>
    <row r="17" spans="1:12" ht="55.8" customHeight="1" x14ac:dyDescent="0.3">
      <c r="A17" s="12">
        <v>15</v>
      </c>
      <c r="B17" s="12" t="s">
        <v>37</v>
      </c>
      <c r="C17" s="12" t="s">
        <v>39</v>
      </c>
      <c r="D17" s="12">
        <v>120</v>
      </c>
      <c r="E17" s="13" t="s">
        <v>4</v>
      </c>
      <c r="F17" s="7"/>
      <c r="G17" s="8"/>
      <c r="H17" s="5">
        <f>Tabela1[[#This Row],[Vat (%)]]*Tabela1[[#This Row],[wartość netto]]</f>
        <v>0</v>
      </c>
      <c r="I17" s="5">
        <f>Tabela1[[#This Row],[Ilość do zamówienia]]*Tabela1[[#This Row],[cena jednostkowa netto]]</f>
        <v>0</v>
      </c>
      <c r="J17" s="5">
        <f>Tabela1[[#This Row],[wartość netto]]+Tabela1[[#This Row],[wartość vat]]</f>
        <v>0</v>
      </c>
      <c r="K17" s="10"/>
    </row>
    <row r="18" spans="1:12" ht="43.2" x14ac:dyDescent="0.3">
      <c r="A18" s="12">
        <v>16</v>
      </c>
      <c r="B18" s="13" t="s">
        <v>36</v>
      </c>
      <c r="C18" s="12" t="s">
        <v>40</v>
      </c>
      <c r="D18" s="13">
        <v>2000</v>
      </c>
      <c r="E18" s="13" t="s">
        <v>4</v>
      </c>
      <c r="F18" s="7"/>
      <c r="G18" s="8"/>
      <c r="H18" s="9">
        <f>Tabela1[[#This Row],[Vat (%)]]*Tabela1[[#This Row],[wartość netto]]</f>
        <v>0</v>
      </c>
      <c r="I18" s="9">
        <f>Tabela1[[#This Row],[Ilość do zamówienia]]*Tabela1[[#This Row],[cena jednostkowa netto]]</f>
        <v>0</v>
      </c>
      <c r="J18" s="9">
        <f>Tabela1[[#This Row],[wartość netto]]+Tabela1[[#This Row],[wartość vat]]</f>
        <v>0</v>
      </c>
      <c r="K18" s="10"/>
    </row>
    <row r="19" spans="1:12" ht="49.2" customHeight="1" x14ac:dyDescent="0.3">
      <c r="A19" s="12">
        <v>17</v>
      </c>
      <c r="B19" s="13" t="s">
        <v>17</v>
      </c>
      <c r="C19" s="12" t="s">
        <v>18</v>
      </c>
      <c r="D19" s="13">
        <v>400</v>
      </c>
      <c r="E19" s="13" t="s">
        <v>4</v>
      </c>
      <c r="F19" s="7"/>
      <c r="G19" s="8"/>
      <c r="H19" s="9">
        <f>Tabela1[[#This Row],[Vat (%)]]*Tabela1[[#This Row],[wartość netto]]</f>
        <v>0</v>
      </c>
      <c r="I19" s="9">
        <f>Tabela1[[#This Row],[Ilość do zamówienia]]*Tabela1[[#This Row],[cena jednostkowa netto]]</f>
        <v>0</v>
      </c>
      <c r="J19" s="9">
        <f>Tabela1[[#This Row],[wartość netto]]+Tabela1[[#This Row],[wartość vat]]</f>
        <v>0</v>
      </c>
      <c r="K19" s="10"/>
    </row>
    <row r="20" spans="1:12" ht="49.2" customHeight="1" x14ac:dyDescent="0.3">
      <c r="A20" s="12">
        <v>18</v>
      </c>
      <c r="B20" s="12" t="s">
        <v>47</v>
      </c>
      <c r="C20" s="12" t="s">
        <v>49</v>
      </c>
      <c r="D20" s="12">
        <v>400</v>
      </c>
      <c r="E20" s="13" t="s">
        <v>4</v>
      </c>
      <c r="F20" s="7"/>
      <c r="G20" s="8"/>
      <c r="H20" s="5">
        <f>Tabela1[[#This Row],[Vat (%)]]*Tabela1[[#This Row],[wartość netto]]</f>
        <v>0</v>
      </c>
      <c r="I20" s="5">
        <f>Tabela1[[#This Row],[Ilość do zamówienia]]*Tabela1[[#This Row],[cena jednostkowa netto]]</f>
        <v>0</v>
      </c>
      <c r="J20" s="5">
        <f>Tabela1[[#This Row],[wartość netto]]+Tabela1[[#This Row],[wartość vat]]</f>
        <v>0</v>
      </c>
      <c r="K20" s="10"/>
    </row>
    <row r="21" spans="1:12" ht="49.2" customHeight="1" x14ac:dyDescent="0.3">
      <c r="A21" s="12">
        <v>19</v>
      </c>
      <c r="B21" s="12" t="s">
        <v>50</v>
      </c>
      <c r="C21" s="12" t="s">
        <v>51</v>
      </c>
      <c r="D21" s="12">
        <v>400</v>
      </c>
      <c r="E21" s="13" t="s">
        <v>4</v>
      </c>
      <c r="F21" s="7"/>
      <c r="G21" s="8"/>
      <c r="H21" s="5">
        <f>Tabela1[[#This Row],[Vat (%)]]*Tabela1[[#This Row],[wartość netto]]</f>
        <v>0</v>
      </c>
      <c r="I21" s="5">
        <f>Tabela1[[#This Row],[Ilość do zamówienia]]*Tabela1[[#This Row],[cena jednostkowa netto]]</f>
        <v>0</v>
      </c>
      <c r="J21" s="5">
        <f>Tabela1[[#This Row],[wartość netto]]+Tabela1[[#This Row],[wartość vat]]</f>
        <v>0</v>
      </c>
      <c r="K21" s="10"/>
    </row>
    <row r="22" spans="1:12" x14ac:dyDescent="0.3">
      <c r="A22" s="2"/>
      <c r="L22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39.9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18" customHeight="1" x14ac:dyDescent="0.3">
      <c r="A25" s="1"/>
      <c r="B25" s="1"/>
      <c r="C25" s="1"/>
      <c r="D25" s="1"/>
      <c r="E25" s="14" t="s">
        <v>24</v>
      </c>
      <c r="F25" s="14"/>
      <c r="G25" s="14"/>
      <c r="H25" s="17">
        <f>SUM(I3:I21)</f>
        <v>0</v>
      </c>
      <c r="I25" s="17"/>
      <c r="J25" s="17"/>
      <c r="K25" s="17"/>
    </row>
    <row r="26" spans="1:12" ht="18" customHeight="1" x14ac:dyDescent="0.3">
      <c r="A26" s="1"/>
      <c r="B26" s="1"/>
      <c r="C26" s="1"/>
      <c r="D26" s="1"/>
      <c r="E26" s="14" t="s">
        <v>31</v>
      </c>
      <c r="F26" s="14"/>
      <c r="G26" s="14"/>
      <c r="H26" s="17"/>
      <c r="I26" s="17"/>
      <c r="J26" s="17"/>
      <c r="K26" s="17"/>
    </row>
    <row r="27" spans="1:12" ht="15.6" customHeight="1" x14ac:dyDescent="0.3">
      <c r="A27" s="1"/>
      <c r="B27" s="1"/>
      <c r="C27" s="1"/>
      <c r="D27" s="1"/>
      <c r="E27" s="14" t="s">
        <v>32</v>
      </c>
      <c r="F27" s="14"/>
      <c r="G27" s="14"/>
      <c r="H27" s="17"/>
      <c r="I27" s="17"/>
      <c r="J27" s="17"/>
      <c r="K27" s="17"/>
    </row>
    <row r="28" spans="1:12" ht="16.2" customHeight="1" x14ac:dyDescent="0.3">
      <c r="A28" s="1"/>
      <c r="B28" s="1"/>
      <c r="C28" s="1"/>
      <c r="D28" s="1"/>
      <c r="E28" s="14" t="s">
        <v>33</v>
      </c>
      <c r="F28" s="14"/>
      <c r="G28" s="14"/>
      <c r="H28" s="17"/>
      <c r="I28" s="17"/>
      <c r="J28" s="17"/>
      <c r="K28" s="17"/>
    </row>
    <row r="29" spans="1:12" x14ac:dyDescent="0.3">
      <c r="A29" s="1"/>
      <c r="B29" s="1"/>
      <c r="C29" s="1"/>
      <c r="D29" s="1"/>
      <c r="E29" s="14" t="s">
        <v>34</v>
      </c>
      <c r="F29" s="14"/>
      <c r="G29" s="14"/>
      <c r="H29" s="17">
        <f>SUM(J3:J21)</f>
        <v>0</v>
      </c>
      <c r="I29" s="17"/>
      <c r="J29" s="17"/>
      <c r="K29" s="17"/>
    </row>
  </sheetData>
  <sheetProtection sheet="1" objects="1" scenarios="1"/>
  <mergeCells count="11">
    <mergeCell ref="H28:K28"/>
    <mergeCell ref="H29:K29"/>
    <mergeCell ref="E26:G26"/>
    <mergeCell ref="E27:G27"/>
    <mergeCell ref="E29:G29"/>
    <mergeCell ref="E28:G28"/>
    <mergeCell ref="E25:G25"/>
    <mergeCell ref="A1:K1"/>
    <mergeCell ref="H25:K25"/>
    <mergeCell ref="H26:K26"/>
    <mergeCell ref="H27:K27"/>
  </mergeCells>
  <pageMargins left="0.25" right="0.25" top="0.75" bottom="0.75" header="0.3" footer="0.3"/>
  <pageSetup paperSize="9" scale="6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mrożone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2023-12-05T11:57:02Z</dcterms:modified>
</cp:coreProperties>
</file>