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\Desktop\postępowania 2022\13.22 medyczne choinska\strona 13\"/>
    </mc:Choice>
  </mc:AlternateContent>
  <xr:revisionPtr revIDLastSave="0" documentId="13_ncr:1_{937C791F-B8AA-4574-983E-07418C66F61D}" xr6:coauthVersionLast="47" xr6:coauthVersionMax="47" xr10:uidLastSave="{00000000-0000-0000-0000-000000000000}"/>
  <bookViews>
    <workbookView xWindow="-120" yWindow="-120" windowWidth="29040" windowHeight="15840" xr2:uid="{58924A79-C990-488D-9948-ECB76D728D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2" i="1" l="1"/>
  <c r="H101" i="1"/>
  <c r="I101" i="1" s="1"/>
  <c r="J101" i="1" s="1"/>
  <c r="H92" i="1"/>
  <c r="I92" i="1" s="1"/>
  <c r="J92" i="1" s="1"/>
  <c r="H91" i="1"/>
  <c r="H90" i="1"/>
  <c r="I90" i="1" s="1"/>
  <c r="H89" i="1"/>
  <c r="I89" i="1" s="1"/>
  <c r="J89" i="1" s="1"/>
  <c r="H88" i="1"/>
  <c r="I88" i="1" s="1"/>
  <c r="J88" i="1" s="1"/>
  <c r="H87" i="1"/>
  <c r="I87" i="1" s="1"/>
  <c r="H86" i="1"/>
  <c r="I86" i="1" s="1"/>
  <c r="H85" i="1"/>
  <c r="H84" i="1"/>
  <c r="I84" i="1" s="1"/>
  <c r="J84" i="1" s="1"/>
  <c r="H83" i="1"/>
  <c r="H82" i="1"/>
  <c r="I82" i="1" s="1"/>
  <c r="H81" i="1"/>
  <c r="I81" i="1" s="1"/>
  <c r="J81" i="1" s="1"/>
  <c r="H80" i="1"/>
  <c r="I80" i="1" s="1"/>
  <c r="J80" i="1" s="1"/>
  <c r="H79" i="1"/>
  <c r="I79" i="1" s="1"/>
  <c r="H78" i="1"/>
  <c r="I78" i="1" s="1"/>
  <c r="H77" i="1"/>
  <c r="I77" i="1" s="1"/>
  <c r="J77" i="1" s="1"/>
  <c r="H68" i="1"/>
  <c r="H59" i="1"/>
  <c r="H47" i="1"/>
  <c r="H48" i="1"/>
  <c r="H49" i="1"/>
  <c r="H50" i="1"/>
  <c r="I50" i="1" s="1"/>
  <c r="J50" i="1" s="1"/>
  <c r="H46" i="1"/>
  <c r="H18" i="1"/>
  <c r="I18" i="1" s="1"/>
  <c r="H19" i="1"/>
  <c r="I19" i="1" s="1"/>
  <c r="H20" i="1"/>
  <c r="I20" i="1" s="1"/>
  <c r="J20" i="1" s="1"/>
  <c r="H21" i="1"/>
  <c r="H22" i="1"/>
  <c r="H23" i="1"/>
  <c r="I23" i="1" s="1"/>
  <c r="J23" i="1" s="1"/>
  <c r="H24" i="1"/>
  <c r="I24" i="1" s="1"/>
  <c r="H25" i="1"/>
  <c r="I25" i="1" s="1"/>
  <c r="H26" i="1"/>
  <c r="I26" i="1" s="1"/>
  <c r="J26" i="1" s="1"/>
  <c r="H27" i="1"/>
  <c r="H28" i="1"/>
  <c r="H29" i="1"/>
  <c r="I29" i="1" s="1"/>
  <c r="H30" i="1"/>
  <c r="I30" i="1" s="1"/>
  <c r="J30" i="1" s="1"/>
  <c r="H31" i="1"/>
  <c r="I31" i="1" s="1"/>
  <c r="H32" i="1"/>
  <c r="I32" i="1" s="1"/>
  <c r="H33" i="1"/>
  <c r="I33" i="1" s="1"/>
  <c r="H34" i="1"/>
  <c r="I34" i="1" s="1"/>
  <c r="J34" i="1" s="1"/>
  <c r="H35" i="1"/>
  <c r="I35" i="1" s="1"/>
  <c r="J35" i="1" s="1"/>
  <c r="H36" i="1"/>
  <c r="H37" i="1"/>
  <c r="I37" i="1" s="1"/>
  <c r="H17" i="1"/>
  <c r="I17" i="1" s="1"/>
  <c r="J17" i="1" s="1"/>
  <c r="I102" i="1" l="1"/>
  <c r="J102" i="1" s="1"/>
  <c r="J103" i="1" s="1"/>
  <c r="I68" i="1"/>
  <c r="J68" i="1" s="1"/>
  <c r="J69" i="1" s="1"/>
  <c r="I85" i="1"/>
  <c r="J85" i="1" s="1"/>
  <c r="I83" i="1"/>
  <c r="J83" i="1" s="1"/>
  <c r="I91" i="1"/>
  <c r="J91" i="1" s="1"/>
  <c r="J79" i="1"/>
  <c r="J87" i="1"/>
  <c r="J78" i="1"/>
  <c r="J82" i="1"/>
  <c r="J86" i="1"/>
  <c r="J90" i="1"/>
  <c r="J24" i="1"/>
  <c r="I59" i="1"/>
  <c r="J59" i="1" s="1"/>
  <c r="J60" i="1" s="1"/>
  <c r="J31" i="1"/>
  <c r="I49" i="1"/>
  <c r="J49" i="1" s="1"/>
  <c r="I48" i="1"/>
  <c r="J48" i="1" s="1"/>
  <c r="I36" i="1"/>
  <c r="J36" i="1" s="1"/>
  <c r="I28" i="1"/>
  <c r="J28" i="1" s="1"/>
  <c r="I22" i="1"/>
  <c r="J22" i="1" s="1"/>
  <c r="I46" i="1"/>
  <c r="J46" i="1" s="1"/>
  <c r="I47" i="1"/>
  <c r="J47" i="1" s="1"/>
  <c r="J32" i="1"/>
  <c r="J25" i="1"/>
  <c r="J18" i="1"/>
  <c r="I27" i="1"/>
  <c r="J27" i="1" s="1"/>
  <c r="I21" i="1"/>
  <c r="J21" i="1" s="1"/>
  <c r="J37" i="1"/>
  <c r="J33" i="1"/>
  <c r="J29" i="1"/>
  <c r="J19" i="1"/>
  <c r="J93" i="1" l="1"/>
  <c r="J38" i="1"/>
  <c r="J51" i="1"/>
</calcChain>
</file>

<file path=xl/sharedStrings.xml><?xml version="1.0" encoding="utf-8"?>
<sst xmlns="http://schemas.openxmlformats.org/spreadsheetml/2006/main" count="270" uniqueCount="120">
  <si>
    <r>
      <t>część I zamówienia</t>
    </r>
    <r>
      <rPr>
        <sz val="12"/>
        <color theme="1"/>
        <rFont val="Calibri"/>
        <family val="2"/>
        <charset val="238"/>
      </rPr>
      <t xml:space="preserve"> </t>
    </r>
  </si>
  <si>
    <t>WYMAGANIA ZAMAWIAJĄCEGO</t>
  </si>
  <si>
    <t>Lp.</t>
  </si>
  <si>
    <t>J.M</t>
  </si>
  <si>
    <t>Ilość</t>
  </si>
  <si>
    <r>
      <t>część II zamówienia</t>
    </r>
    <r>
      <rPr>
        <sz val="12"/>
        <color theme="1"/>
        <rFont val="Calibri"/>
        <family val="2"/>
        <charset val="238"/>
      </rPr>
      <t xml:space="preserve"> </t>
    </r>
  </si>
  <si>
    <r>
      <t>część III zamówienia</t>
    </r>
    <r>
      <rPr>
        <sz val="12"/>
        <color theme="1"/>
        <rFont val="Calibri"/>
        <family val="2"/>
        <charset val="238"/>
      </rPr>
      <t xml:space="preserve"> </t>
    </r>
  </si>
  <si>
    <t>Parametry wymagane</t>
  </si>
  <si>
    <t>FORMULARZ CENOWY – zwany FC</t>
  </si>
  <si>
    <t>FORMULARZ CENOWY</t>
  </si>
  <si>
    <t>SUMA</t>
  </si>
  <si>
    <t xml:space="preserve">Nazwa </t>
  </si>
  <si>
    <t>1.</t>
  </si>
  <si>
    <t>2.</t>
  </si>
  <si>
    <t>3.</t>
  </si>
  <si>
    <t>4.</t>
  </si>
  <si>
    <t>Dokładny opis znajduje się w załączniku nr 2 do Ogłoszenia -Opis przedmiotu zamówienia (OPZ)</t>
  </si>
  <si>
    <t>Załącznik Nr 1.1. do FO/załącznik nr 1.1. do umowy</t>
  </si>
  <si>
    <t>Roztwór trypsyna-EDTA (1X)</t>
  </si>
  <si>
    <t>5.</t>
  </si>
  <si>
    <t>6.</t>
  </si>
  <si>
    <t>7.</t>
  </si>
  <si>
    <t>8.</t>
  </si>
  <si>
    <t>9.</t>
  </si>
  <si>
    <t>10.</t>
  </si>
  <si>
    <t>11.</t>
  </si>
  <si>
    <t>12.</t>
  </si>
  <si>
    <r>
      <t>część IV zamówienia</t>
    </r>
    <r>
      <rPr>
        <sz val="12"/>
        <color theme="1"/>
        <rFont val="Calibri"/>
        <family val="2"/>
        <charset val="238"/>
      </rPr>
      <t xml:space="preserve"> </t>
    </r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</si>
  <si>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</si>
  <si>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</si>
  <si>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</si>
  <si>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</si>
  <si>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</si>
  <si>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</si>
  <si>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</si>
  <si>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</si>
  <si>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</si>
  <si>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Cena jednostkowa netto (zł)</t>
  </si>
  <si>
    <t>Wartość netto (zł)
[5*6]</t>
  </si>
  <si>
    <t>Wartość brutto (zł)
[7+8]</t>
  </si>
  <si>
    <t>4-Metylumbelliferyl beta-D-galaktozyd</t>
  </si>
  <si>
    <t>Amoksycilina</t>
  </si>
  <si>
    <t>Ciprofloksacyna</t>
  </si>
  <si>
    <t>Cefazolin</t>
  </si>
  <si>
    <t>Zestaw do oznaczania stężenia jonów wapnia, kolorymetryczny</t>
  </si>
  <si>
    <t>Zestaw do oznaczania ROS</t>
  </si>
  <si>
    <t>Roztwór aminowasów zatężony 100x</t>
  </si>
  <si>
    <t>1,25-dihydroksycholekalcyferol</t>
  </si>
  <si>
    <t xml:space="preserve">Suplement ITS </t>
  </si>
  <si>
    <t xml:space="preserve">β-glicerofosforan disodu </t>
  </si>
  <si>
    <t>Test ELISA do ilościowego oznaczenia stężenia BMP2</t>
  </si>
  <si>
    <t>Chlorowodorek guanidyny</t>
  </si>
  <si>
    <t>Albumina surowicy bydlęcej (BSA)</t>
  </si>
  <si>
    <t>Barwienie von Kossa</t>
  </si>
  <si>
    <t>Barwnik nuclear fast red</t>
  </si>
  <si>
    <t xml:space="preserve">Roztwór barwników azuru Giemsy eozyna błękit metylenowy (Giemsa′s azur eosin methylene blue) </t>
  </si>
  <si>
    <t>Roztwór hematoskyliny</t>
  </si>
  <si>
    <t>Roztwór eozyny Y</t>
  </si>
  <si>
    <t>Kwas octowy (lodowaty)</t>
  </si>
  <si>
    <t>Izopropanol</t>
  </si>
  <si>
    <t>opak.= 250 mg</t>
  </si>
  <si>
    <t>opak.= 5 g</t>
  </si>
  <si>
    <t>opak.=5 g</t>
  </si>
  <si>
    <t>opak.=500 mg</t>
  </si>
  <si>
    <t>Zestaw = 250 testów</t>
  </si>
  <si>
    <t>Zestaw = 200 testów</t>
  </si>
  <si>
    <t>Opak = 100ml</t>
  </si>
  <si>
    <t>opak.= 10 µg</t>
  </si>
  <si>
    <t>opak.=500 ml</t>
  </si>
  <si>
    <t>Opak. = ampułka</t>
  </si>
  <si>
    <t>opak.=50 g</t>
  </si>
  <si>
    <t>Zestaw = odczyt na 96 dołków</t>
  </si>
  <si>
    <t>Opak. = 100 g</t>
  </si>
  <si>
    <t>Opak. = 10 g</t>
  </si>
  <si>
    <t>Opak. = 500 ml</t>
  </si>
  <si>
    <t>Opak. = 1 l</t>
  </si>
  <si>
    <t>Wartość podatku VAT 
[7* 23% podatku VAT]</t>
  </si>
  <si>
    <t>Wskaźnik reaktywnych form tlenu (ROS) w komórkach</t>
  </si>
  <si>
    <t>L-alanyl-L-glutamine dipeptide</t>
  </si>
  <si>
    <t>DMEM/F-12</t>
  </si>
  <si>
    <t>Rozwór penicyliny i streptomycyny</t>
  </si>
  <si>
    <t>Płodowa Surowica Bydlęca (Fetal Bovine Serum)</t>
  </si>
  <si>
    <t>opak.=100 mg</t>
  </si>
  <si>
    <t>opak.=100 ml</t>
  </si>
  <si>
    <t>opak.= 500 ml</t>
  </si>
  <si>
    <t>Test do oznaczania żywotności komórek</t>
  </si>
  <si>
    <t>opak.= 10 ml</t>
  </si>
  <si>
    <r>
      <t>część V zamówienia</t>
    </r>
    <r>
      <rPr>
        <sz val="12"/>
        <color theme="1"/>
        <rFont val="Calibri"/>
        <family val="2"/>
        <charset val="238"/>
      </rPr>
      <t xml:space="preserve"> </t>
    </r>
  </si>
  <si>
    <t>Pseudomonas fluorescens</t>
  </si>
  <si>
    <t>MRS (ISO) Agar</t>
  </si>
  <si>
    <t>MRS Broth</t>
  </si>
  <si>
    <t>Sabouraud Dextrose Agar</t>
  </si>
  <si>
    <t>Sabouraud Dextrose Liquid Medium</t>
  </si>
  <si>
    <t>Schaedler Anaerobe Broth</t>
  </si>
  <si>
    <t>Schaedler Anaerobe Agar</t>
  </si>
  <si>
    <t>Nutrient Agar</t>
  </si>
  <si>
    <t>Nutrient Broth</t>
  </si>
  <si>
    <t>Standard Plate Count Agar</t>
  </si>
  <si>
    <t>Brain Heart Infusion Broth</t>
  </si>
  <si>
    <t>Brain Heart Infusion Agar</t>
  </si>
  <si>
    <t>Kwas mlekowy 80%</t>
  </si>
  <si>
    <t>Sodu diwodorofosforan 2. hydrat</t>
  </si>
  <si>
    <t xml:space="preserve">di-Sodu wodorofosforan, bezwodny </t>
  </si>
  <si>
    <t>Aldehyd glutarowy</t>
  </si>
  <si>
    <t>opak. = 2 wymazówki</t>
  </si>
  <si>
    <t>opak. = 500 g</t>
  </si>
  <si>
    <t>opak. = 500 ml</t>
  </si>
  <si>
    <t>opak. = 1 kg</t>
  </si>
  <si>
    <t>opak. = 1 litr</t>
  </si>
  <si>
    <r>
      <t>część VI zamówienia</t>
    </r>
    <r>
      <rPr>
        <sz val="12"/>
        <color theme="1"/>
        <rFont val="Calibri"/>
        <family val="2"/>
        <charset val="238"/>
      </rPr>
      <t xml:space="preserve"> </t>
    </r>
  </si>
  <si>
    <t>Thiobacillus denitrificans (Kelly and Harrison)</t>
  </si>
  <si>
    <t>Komórki MCF7</t>
  </si>
  <si>
    <t>opak.=1 ampułka</t>
  </si>
  <si>
    <t>Zestaw=300 barwień</t>
  </si>
  <si>
    <t xml:space="preserve">5. Wszystkie pozycje  z danej częśći z kolumny 9 należy  zsumować.  </t>
  </si>
  <si>
    <t>1. W  kolumnie  6 tabeli należy podać cenę jednostkową netto dla części, na którą/e składa ofertę.</t>
  </si>
  <si>
    <t>2. Następnie w kolumnie 7 tabeli obliczyć wartość netto -  kol. 5 (ilość) pomnożyć przez kol. 6 (cena jedn. netto).</t>
  </si>
  <si>
    <t>3.  W kolumnie 8 należy wyliczyć wartość podatku VAT  - Wartość netto (kol.  7) pomnożyć przez stawkę podatku VAT (23%).</t>
  </si>
  <si>
    <t>4.  W kolumnie 9 należy podac  wartość brutto  - suma kol. 7 i kol. 8)</t>
  </si>
  <si>
    <t xml:space="preserve">  Numer referencyjny: WIM/ZP/13/2022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</si>
</sst>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indent="3"/>
    </xf>
    <xf numFmtId="0" fontId="4" fillId="0" borderId="2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</cellXfs>
  <cellStyles count="2">
    <cellStyle name="Normalny" xfId="0" builtinId="0"/>
    <cellStyle name="Normalny 2" xfId="1" xr:uid="{026726F2-80F7-4E43-9800-C239D6CD2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D047-819B-4B2B-86D3-1AC2B4A76FC2}">
  <dimension ref="B1:J103"/>
  <sheetViews>
    <sheetView tabSelected="1" topLeftCell="A4" workbookViewId="0">
      <selection activeCell="J38" sqref="J38"/>
    </sheetView>
  </sheetViews>
  <sheetFormatPr defaultRowHeight="15" x14ac:dyDescent="0.25"/>
  <cols>
    <col min="2" max="2" width="6.85546875" customWidth="1"/>
    <col min="3" max="3" width="23.140625" customWidth="1"/>
    <col min="4" max="4" width="33.42578125" customWidth="1"/>
    <col min="5" max="5" width="12.42578125" customWidth="1"/>
    <col min="6" max="6" width="9.28515625" customWidth="1"/>
    <col min="7" max="7" width="12.7109375" customWidth="1"/>
    <col min="8" max="8" width="12" customWidth="1"/>
    <col min="9" max="9" width="14.42578125" customWidth="1"/>
    <col min="10" max="10" width="14.85546875" customWidth="1"/>
  </cols>
  <sheetData>
    <row r="1" spans="2:10" x14ac:dyDescent="0.25">
      <c r="B1" s="32" t="s">
        <v>119</v>
      </c>
      <c r="C1" s="32"/>
      <c r="D1" s="32"/>
      <c r="E1" s="32"/>
      <c r="F1" s="32"/>
      <c r="G1" s="32"/>
      <c r="H1" s="32"/>
      <c r="I1" s="32"/>
      <c r="J1" s="32"/>
    </row>
    <row r="2" spans="2:10" x14ac:dyDescent="0.25">
      <c r="B2" s="31" t="s">
        <v>17</v>
      </c>
      <c r="C2" s="31"/>
      <c r="D2" s="31"/>
      <c r="E2" s="31"/>
      <c r="F2" s="31"/>
      <c r="G2" s="31"/>
      <c r="H2" s="31"/>
      <c r="I2" s="31"/>
      <c r="J2" s="31"/>
    </row>
    <row r="3" spans="2:10" ht="32.25" customHeight="1" x14ac:dyDescent="0.25">
      <c r="B3" s="33" t="s">
        <v>8</v>
      </c>
      <c r="C3" s="33"/>
      <c r="D3" s="33"/>
      <c r="E3" s="33"/>
      <c r="F3" s="33"/>
      <c r="G3" s="33"/>
      <c r="H3" s="33"/>
      <c r="I3" s="33"/>
      <c r="J3" s="33"/>
    </row>
    <row r="4" spans="2:10" x14ac:dyDescent="0.25">
      <c r="C4" s="4"/>
      <c r="D4" s="3"/>
      <c r="E4" s="3"/>
      <c r="F4" s="3"/>
      <c r="G4" s="3"/>
      <c r="H4" s="3"/>
      <c r="I4" s="3"/>
      <c r="J4" s="3"/>
    </row>
    <row r="5" spans="2:10" x14ac:dyDescent="0.25">
      <c r="C5" s="4"/>
      <c r="D5" s="3"/>
      <c r="E5" s="3"/>
      <c r="F5" s="3"/>
      <c r="G5" s="3"/>
      <c r="H5" s="3"/>
      <c r="I5" s="3"/>
      <c r="J5" s="3"/>
    </row>
    <row r="6" spans="2:10" x14ac:dyDescent="0.25">
      <c r="C6" s="28" t="s">
        <v>115</v>
      </c>
      <c r="D6" s="29"/>
      <c r="E6" s="29"/>
      <c r="F6" s="29"/>
      <c r="G6" s="29"/>
      <c r="H6" s="29"/>
      <c r="I6" s="29"/>
      <c r="J6" s="29"/>
    </row>
    <row r="7" spans="2:10" ht="24.75" customHeight="1" x14ac:dyDescent="0.25">
      <c r="C7" s="42" t="s">
        <v>116</v>
      </c>
      <c r="D7" s="42"/>
      <c r="E7" s="42"/>
      <c r="F7" s="42"/>
      <c r="G7" s="42"/>
      <c r="H7" s="42"/>
      <c r="I7" s="42"/>
      <c r="J7" s="42"/>
    </row>
    <row r="8" spans="2:10" ht="18" customHeight="1" x14ac:dyDescent="0.25">
      <c r="C8" s="43" t="s">
        <v>117</v>
      </c>
      <c r="D8" s="43"/>
      <c r="E8" s="43"/>
      <c r="F8" s="43"/>
      <c r="G8" s="43"/>
      <c r="H8" s="43"/>
      <c r="I8" s="43"/>
      <c r="J8" s="43"/>
    </row>
    <row r="9" spans="2:10" x14ac:dyDescent="0.25">
      <c r="C9" s="30" t="s">
        <v>118</v>
      </c>
      <c r="D9" s="3"/>
      <c r="E9" s="3"/>
      <c r="F9" s="3"/>
      <c r="G9" s="3"/>
      <c r="H9" s="3"/>
      <c r="I9" s="3"/>
      <c r="J9" s="3"/>
    </row>
    <row r="10" spans="2:10" x14ac:dyDescent="0.25">
      <c r="C10" s="30" t="s">
        <v>114</v>
      </c>
      <c r="D10" s="3"/>
      <c r="E10" s="3"/>
      <c r="F10" s="3"/>
      <c r="G10" s="3"/>
      <c r="H10" s="3"/>
      <c r="I10" s="3"/>
      <c r="J10" s="3"/>
    </row>
    <row r="11" spans="2:10" x14ac:dyDescent="0.25">
      <c r="C11" s="4"/>
      <c r="D11" s="3"/>
      <c r="E11" s="3"/>
      <c r="F11" s="3"/>
      <c r="G11" s="3"/>
      <c r="H11" s="3"/>
      <c r="I11" s="3"/>
      <c r="J11" s="3"/>
    </row>
    <row r="12" spans="2:10" ht="15.75" x14ac:dyDescent="0.25">
      <c r="B12" s="1" t="s">
        <v>0</v>
      </c>
    </row>
    <row r="14" spans="2:10" ht="27" customHeight="1" x14ac:dyDescent="0.25">
      <c r="B14" s="34" t="s">
        <v>1</v>
      </c>
      <c r="C14" s="34"/>
      <c r="D14" s="34"/>
      <c r="E14" s="34"/>
      <c r="F14" s="34"/>
      <c r="G14" s="35" t="s">
        <v>9</v>
      </c>
      <c r="H14" s="36"/>
      <c r="I14" s="36"/>
      <c r="J14" s="37"/>
    </row>
    <row r="15" spans="2:10" ht="48" x14ac:dyDescent="0.25">
      <c r="B15" s="5" t="s">
        <v>2</v>
      </c>
      <c r="C15" s="6" t="s">
        <v>11</v>
      </c>
      <c r="D15" s="6" t="s">
        <v>7</v>
      </c>
      <c r="E15" s="6" t="s">
        <v>3</v>
      </c>
      <c r="F15" s="6" t="s">
        <v>4</v>
      </c>
      <c r="G15" s="7" t="s">
        <v>37</v>
      </c>
      <c r="H15" s="12" t="s">
        <v>38</v>
      </c>
      <c r="I15" s="7" t="s">
        <v>76</v>
      </c>
      <c r="J15" s="7" t="s">
        <v>39</v>
      </c>
    </row>
    <row r="16" spans="2:10" x14ac:dyDescent="0.25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</row>
    <row r="17" spans="2:10" ht="36" x14ac:dyDescent="0.25">
      <c r="B17" s="11" t="s">
        <v>12</v>
      </c>
      <c r="C17" s="14" t="s">
        <v>40</v>
      </c>
      <c r="D17" s="8" t="s">
        <v>16</v>
      </c>
      <c r="E17" s="16" t="s">
        <v>60</v>
      </c>
      <c r="F17" s="17">
        <v>1</v>
      </c>
      <c r="G17" s="13"/>
      <c r="H17" s="13">
        <f>F17*G17</f>
        <v>0</v>
      </c>
      <c r="I17" s="13">
        <f>H17*23%</f>
        <v>0</v>
      </c>
      <c r="J17" s="13">
        <f>H17+I17</f>
        <v>0</v>
      </c>
    </row>
    <row r="18" spans="2:10" ht="36" x14ac:dyDescent="0.25">
      <c r="B18" s="11" t="s">
        <v>13</v>
      </c>
      <c r="C18" s="14" t="s">
        <v>41</v>
      </c>
      <c r="D18" s="8" t="s">
        <v>16</v>
      </c>
      <c r="E18" s="16" t="s">
        <v>61</v>
      </c>
      <c r="F18" s="18">
        <v>1</v>
      </c>
      <c r="G18" s="13"/>
      <c r="H18" s="13">
        <f t="shared" ref="H18:H37" si="0">F18*G18</f>
        <v>0</v>
      </c>
      <c r="I18" s="13">
        <f t="shared" ref="I18:I37" si="1">H18*23%</f>
        <v>0</v>
      </c>
      <c r="J18" s="13">
        <f t="shared" ref="J18:J37" si="2">H18+I18</f>
        <v>0</v>
      </c>
    </row>
    <row r="19" spans="2:10" ht="36" x14ac:dyDescent="0.25">
      <c r="B19" s="11" t="s">
        <v>14</v>
      </c>
      <c r="C19" s="14" t="s">
        <v>42</v>
      </c>
      <c r="D19" s="8" t="s">
        <v>16</v>
      </c>
      <c r="E19" s="16" t="s">
        <v>62</v>
      </c>
      <c r="F19" s="18">
        <v>1</v>
      </c>
      <c r="G19" s="13"/>
      <c r="H19" s="13">
        <f t="shared" si="0"/>
        <v>0</v>
      </c>
      <c r="I19" s="13">
        <f t="shared" si="1"/>
        <v>0</v>
      </c>
      <c r="J19" s="13">
        <f t="shared" si="2"/>
        <v>0</v>
      </c>
    </row>
    <row r="20" spans="2:10" ht="36" x14ac:dyDescent="0.25">
      <c r="B20" s="11" t="s">
        <v>15</v>
      </c>
      <c r="C20" s="15" t="s">
        <v>43</v>
      </c>
      <c r="D20" s="8" t="s">
        <v>16</v>
      </c>
      <c r="E20" s="16" t="s">
        <v>63</v>
      </c>
      <c r="F20" s="18">
        <v>1</v>
      </c>
      <c r="G20" s="13"/>
      <c r="H20" s="13">
        <f t="shared" si="0"/>
        <v>0</v>
      </c>
      <c r="I20" s="13">
        <f t="shared" si="1"/>
        <v>0</v>
      </c>
      <c r="J20" s="13">
        <f t="shared" si="2"/>
        <v>0</v>
      </c>
    </row>
    <row r="21" spans="2:10" ht="36" x14ac:dyDescent="0.25">
      <c r="B21" s="11" t="s">
        <v>19</v>
      </c>
      <c r="C21" s="15" t="s">
        <v>44</v>
      </c>
      <c r="D21" s="8" t="s">
        <v>16</v>
      </c>
      <c r="E21" s="16" t="s">
        <v>64</v>
      </c>
      <c r="F21" s="18">
        <v>1</v>
      </c>
      <c r="G21" s="13"/>
      <c r="H21" s="13">
        <f t="shared" si="0"/>
        <v>0</v>
      </c>
      <c r="I21" s="13">
        <f t="shared" si="1"/>
        <v>0</v>
      </c>
      <c r="J21" s="13">
        <f t="shared" si="2"/>
        <v>0</v>
      </c>
    </row>
    <row r="22" spans="2:10" ht="36" x14ac:dyDescent="0.25">
      <c r="B22" s="11" t="s">
        <v>20</v>
      </c>
      <c r="C22" s="15" t="s">
        <v>45</v>
      </c>
      <c r="D22" s="8" t="s">
        <v>16</v>
      </c>
      <c r="E22" s="16" t="s">
        <v>65</v>
      </c>
      <c r="F22" s="18">
        <v>1</v>
      </c>
      <c r="G22" s="13"/>
      <c r="H22" s="13">
        <f t="shared" si="0"/>
        <v>0</v>
      </c>
      <c r="I22" s="13">
        <f t="shared" si="1"/>
        <v>0</v>
      </c>
      <c r="J22" s="13">
        <f t="shared" si="2"/>
        <v>0</v>
      </c>
    </row>
    <row r="23" spans="2:10" ht="36" x14ac:dyDescent="0.25">
      <c r="B23" s="11" t="s">
        <v>21</v>
      </c>
      <c r="C23" s="15" t="s">
        <v>46</v>
      </c>
      <c r="D23" s="8" t="s">
        <v>16</v>
      </c>
      <c r="E23" s="16" t="s">
        <v>66</v>
      </c>
      <c r="F23" s="18">
        <v>1</v>
      </c>
      <c r="G23" s="13"/>
      <c r="H23" s="13">
        <f t="shared" si="0"/>
        <v>0</v>
      </c>
      <c r="I23" s="13">
        <f t="shared" si="1"/>
        <v>0</v>
      </c>
      <c r="J23" s="13">
        <f t="shared" si="2"/>
        <v>0</v>
      </c>
    </row>
    <row r="24" spans="2:10" ht="36" x14ac:dyDescent="0.25">
      <c r="B24" s="11" t="s">
        <v>22</v>
      </c>
      <c r="C24" s="15" t="s">
        <v>47</v>
      </c>
      <c r="D24" s="8" t="s">
        <v>16</v>
      </c>
      <c r="E24" s="16" t="s">
        <v>67</v>
      </c>
      <c r="F24" s="18">
        <v>1</v>
      </c>
      <c r="G24" s="13"/>
      <c r="H24" s="13">
        <f t="shared" si="0"/>
        <v>0</v>
      </c>
      <c r="I24" s="13">
        <f t="shared" si="1"/>
        <v>0</v>
      </c>
      <c r="J24" s="13">
        <f t="shared" si="2"/>
        <v>0</v>
      </c>
    </row>
    <row r="25" spans="2:10" ht="36" x14ac:dyDescent="0.25">
      <c r="B25" s="11" t="s">
        <v>23</v>
      </c>
      <c r="C25" s="15" t="s">
        <v>18</v>
      </c>
      <c r="D25" s="8" t="s">
        <v>16</v>
      </c>
      <c r="E25" s="16" t="s">
        <v>68</v>
      </c>
      <c r="F25" s="18">
        <v>1</v>
      </c>
      <c r="G25" s="13"/>
      <c r="H25" s="13">
        <f t="shared" si="0"/>
        <v>0</v>
      </c>
      <c r="I25" s="13">
        <f t="shared" si="1"/>
        <v>0</v>
      </c>
      <c r="J25" s="13">
        <f t="shared" si="2"/>
        <v>0</v>
      </c>
    </row>
    <row r="26" spans="2:10" ht="36" x14ac:dyDescent="0.25">
      <c r="B26" s="11" t="s">
        <v>24</v>
      </c>
      <c r="C26" s="15" t="s">
        <v>48</v>
      </c>
      <c r="D26" s="8" t="s">
        <v>16</v>
      </c>
      <c r="E26" s="16" t="s">
        <v>69</v>
      </c>
      <c r="F26" s="18">
        <v>1</v>
      </c>
      <c r="G26" s="13"/>
      <c r="H26" s="13">
        <f t="shared" si="0"/>
        <v>0</v>
      </c>
      <c r="I26" s="13">
        <f t="shared" si="1"/>
        <v>0</v>
      </c>
      <c r="J26" s="13">
        <f t="shared" si="2"/>
        <v>0</v>
      </c>
    </row>
    <row r="27" spans="2:10" ht="36" x14ac:dyDescent="0.25">
      <c r="B27" s="11" t="s">
        <v>25</v>
      </c>
      <c r="C27" s="15" t="s">
        <v>49</v>
      </c>
      <c r="D27" s="8" t="s">
        <v>16</v>
      </c>
      <c r="E27" s="16" t="s">
        <v>70</v>
      </c>
      <c r="F27" s="18">
        <v>1</v>
      </c>
      <c r="G27" s="13"/>
      <c r="H27" s="13">
        <f t="shared" si="0"/>
        <v>0</v>
      </c>
      <c r="I27" s="13">
        <f t="shared" si="1"/>
        <v>0</v>
      </c>
      <c r="J27" s="13">
        <f t="shared" si="2"/>
        <v>0</v>
      </c>
    </row>
    <row r="28" spans="2:10" ht="36" x14ac:dyDescent="0.25">
      <c r="B28" s="11" t="s">
        <v>26</v>
      </c>
      <c r="C28" s="15" t="s">
        <v>50</v>
      </c>
      <c r="D28" s="8" t="s">
        <v>16</v>
      </c>
      <c r="E28" s="16" t="s">
        <v>71</v>
      </c>
      <c r="F28" s="18">
        <v>1</v>
      </c>
      <c r="G28" s="13"/>
      <c r="H28" s="13">
        <f t="shared" si="0"/>
        <v>0</v>
      </c>
      <c r="I28" s="13">
        <f t="shared" si="1"/>
        <v>0</v>
      </c>
      <c r="J28" s="13">
        <f t="shared" si="2"/>
        <v>0</v>
      </c>
    </row>
    <row r="29" spans="2:10" ht="36" x14ac:dyDescent="0.25">
      <c r="B29" s="11" t="s">
        <v>28</v>
      </c>
      <c r="C29" s="15" t="s">
        <v>51</v>
      </c>
      <c r="D29" s="8" t="s">
        <v>16</v>
      </c>
      <c r="E29" s="16" t="s">
        <v>72</v>
      </c>
      <c r="F29" s="18">
        <v>1</v>
      </c>
      <c r="G29" s="13"/>
      <c r="H29" s="13">
        <f t="shared" si="0"/>
        <v>0</v>
      </c>
      <c r="I29" s="13">
        <f t="shared" si="1"/>
        <v>0</v>
      </c>
      <c r="J29" s="13">
        <f t="shared" si="2"/>
        <v>0</v>
      </c>
    </row>
    <row r="30" spans="2:10" ht="36" x14ac:dyDescent="0.25">
      <c r="B30" s="11" t="s">
        <v>29</v>
      </c>
      <c r="C30" s="15" t="s">
        <v>52</v>
      </c>
      <c r="D30" s="8" t="s">
        <v>16</v>
      </c>
      <c r="E30" s="16" t="s">
        <v>73</v>
      </c>
      <c r="F30" s="18">
        <v>1</v>
      </c>
      <c r="G30" s="13"/>
      <c r="H30" s="13">
        <f t="shared" si="0"/>
        <v>0</v>
      </c>
      <c r="I30" s="13">
        <f t="shared" si="1"/>
        <v>0</v>
      </c>
      <c r="J30" s="13">
        <f t="shared" si="2"/>
        <v>0</v>
      </c>
    </row>
    <row r="31" spans="2:10" ht="36" x14ac:dyDescent="0.25">
      <c r="B31" s="11" t="s">
        <v>30</v>
      </c>
      <c r="C31" s="15" t="s">
        <v>53</v>
      </c>
      <c r="D31" s="8" t="s">
        <v>16</v>
      </c>
      <c r="E31" s="16" t="s">
        <v>113</v>
      </c>
      <c r="F31" s="18">
        <v>1</v>
      </c>
      <c r="G31" s="13"/>
      <c r="H31" s="13">
        <f t="shared" si="0"/>
        <v>0</v>
      </c>
      <c r="I31" s="13">
        <f t="shared" si="1"/>
        <v>0</v>
      </c>
      <c r="J31" s="13">
        <f t="shared" si="2"/>
        <v>0</v>
      </c>
    </row>
    <row r="32" spans="2:10" ht="36" x14ac:dyDescent="0.25">
      <c r="B32" s="11" t="s">
        <v>31</v>
      </c>
      <c r="C32" s="15" t="s">
        <v>54</v>
      </c>
      <c r="D32" s="8" t="s">
        <v>16</v>
      </c>
      <c r="E32" s="16" t="s">
        <v>74</v>
      </c>
      <c r="F32" s="18">
        <v>1</v>
      </c>
      <c r="G32" s="13"/>
      <c r="H32" s="13">
        <f t="shared" si="0"/>
        <v>0</v>
      </c>
      <c r="I32" s="13">
        <f t="shared" si="1"/>
        <v>0</v>
      </c>
      <c r="J32" s="13">
        <f t="shared" si="2"/>
        <v>0</v>
      </c>
    </row>
    <row r="33" spans="2:10" ht="54" customHeight="1" x14ac:dyDescent="0.25">
      <c r="B33" s="11" t="s">
        <v>32</v>
      </c>
      <c r="C33" s="15" t="s">
        <v>55</v>
      </c>
      <c r="D33" s="8" t="s">
        <v>16</v>
      </c>
      <c r="E33" s="16" t="s">
        <v>74</v>
      </c>
      <c r="F33" s="18">
        <v>1</v>
      </c>
      <c r="G33" s="13"/>
      <c r="H33" s="13">
        <f t="shared" si="0"/>
        <v>0</v>
      </c>
      <c r="I33" s="13">
        <f t="shared" si="1"/>
        <v>0</v>
      </c>
      <c r="J33" s="13">
        <f t="shared" si="2"/>
        <v>0</v>
      </c>
    </row>
    <row r="34" spans="2:10" ht="54" customHeight="1" x14ac:dyDescent="0.25">
      <c r="B34" s="11" t="s">
        <v>33</v>
      </c>
      <c r="C34" s="15" t="s">
        <v>56</v>
      </c>
      <c r="D34" s="8" t="s">
        <v>16</v>
      </c>
      <c r="E34" s="16" t="s">
        <v>74</v>
      </c>
      <c r="F34" s="18">
        <v>1</v>
      </c>
      <c r="G34" s="13"/>
      <c r="H34" s="13">
        <f t="shared" si="0"/>
        <v>0</v>
      </c>
      <c r="I34" s="13">
        <f t="shared" si="1"/>
        <v>0</v>
      </c>
      <c r="J34" s="13">
        <f t="shared" si="2"/>
        <v>0</v>
      </c>
    </row>
    <row r="35" spans="2:10" ht="54" customHeight="1" x14ac:dyDescent="0.25">
      <c r="B35" s="11" t="s">
        <v>34</v>
      </c>
      <c r="C35" s="15" t="s">
        <v>57</v>
      </c>
      <c r="D35" s="8" t="s">
        <v>16</v>
      </c>
      <c r="E35" s="16" t="s">
        <v>75</v>
      </c>
      <c r="F35" s="18">
        <v>1</v>
      </c>
      <c r="G35" s="13"/>
      <c r="H35" s="13">
        <f t="shared" si="0"/>
        <v>0</v>
      </c>
      <c r="I35" s="13">
        <f t="shared" si="1"/>
        <v>0</v>
      </c>
      <c r="J35" s="13">
        <f t="shared" si="2"/>
        <v>0</v>
      </c>
    </row>
    <row r="36" spans="2:10" ht="54" customHeight="1" x14ac:dyDescent="0.25">
      <c r="B36" s="11" t="s">
        <v>35</v>
      </c>
      <c r="C36" s="15" t="s">
        <v>58</v>
      </c>
      <c r="D36" s="8" t="s">
        <v>16</v>
      </c>
      <c r="E36" s="16" t="s">
        <v>74</v>
      </c>
      <c r="F36" s="18">
        <v>1</v>
      </c>
      <c r="G36" s="13"/>
      <c r="H36" s="13">
        <f t="shared" si="0"/>
        <v>0</v>
      </c>
      <c r="I36" s="13">
        <f t="shared" si="1"/>
        <v>0</v>
      </c>
      <c r="J36" s="13">
        <f t="shared" si="2"/>
        <v>0</v>
      </c>
    </row>
    <row r="37" spans="2:10" ht="54" customHeight="1" x14ac:dyDescent="0.25">
      <c r="B37" s="11" t="s">
        <v>36</v>
      </c>
      <c r="C37" s="15" t="s">
        <v>59</v>
      </c>
      <c r="D37" s="8" t="s">
        <v>16</v>
      </c>
      <c r="E37" s="16" t="s">
        <v>75</v>
      </c>
      <c r="F37" s="18">
        <v>1</v>
      </c>
      <c r="G37" s="13"/>
      <c r="H37" s="13">
        <f t="shared" si="0"/>
        <v>0</v>
      </c>
      <c r="I37" s="13">
        <f t="shared" si="1"/>
        <v>0</v>
      </c>
      <c r="J37" s="13">
        <f t="shared" si="2"/>
        <v>0</v>
      </c>
    </row>
    <row r="38" spans="2:10" ht="45.75" customHeight="1" x14ac:dyDescent="0.25">
      <c r="B38" s="38" t="s">
        <v>10</v>
      </c>
      <c r="C38" s="38"/>
      <c r="D38" s="38"/>
      <c r="E38" s="38"/>
      <c r="F38" s="38"/>
      <c r="G38" s="38"/>
      <c r="H38" s="38"/>
      <c r="I38" s="38"/>
      <c r="J38" s="19">
        <f>SUM(J17:J37)</f>
        <v>0</v>
      </c>
    </row>
    <row r="39" spans="2:10" ht="18.75" customHeight="1" x14ac:dyDescent="0.25">
      <c r="B39" s="10"/>
      <c r="C39" s="10"/>
      <c r="D39" s="10"/>
      <c r="E39" s="10"/>
      <c r="F39" s="10"/>
      <c r="G39" s="10"/>
      <c r="H39" s="10"/>
      <c r="I39" s="10"/>
      <c r="J39" s="10"/>
    </row>
    <row r="41" spans="2:10" ht="15" customHeight="1" x14ac:dyDescent="0.25">
      <c r="B41" s="1" t="s">
        <v>5</v>
      </c>
    </row>
    <row r="43" spans="2:10" ht="27" customHeight="1" x14ac:dyDescent="0.25">
      <c r="B43" s="34" t="s">
        <v>1</v>
      </c>
      <c r="C43" s="34"/>
      <c r="D43" s="34"/>
      <c r="E43" s="34"/>
      <c r="F43" s="34"/>
      <c r="G43" s="35" t="s">
        <v>9</v>
      </c>
      <c r="H43" s="36"/>
      <c r="I43" s="36"/>
      <c r="J43" s="37"/>
    </row>
    <row r="44" spans="2:10" ht="48" x14ac:dyDescent="0.25">
      <c r="B44" s="5" t="s">
        <v>2</v>
      </c>
      <c r="C44" s="6" t="s">
        <v>11</v>
      </c>
      <c r="D44" s="6" t="s">
        <v>7</v>
      </c>
      <c r="E44" s="6" t="s">
        <v>3</v>
      </c>
      <c r="F44" s="6" t="s">
        <v>4</v>
      </c>
      <c r="G44" s="7" t="s">
        <v>37</v>
      </c>
      <c r="H44" s="12" t="s">
        <v>38</v>
      </c>
      <c r="I44" s="7" t="s">
        <v>76</v>
      </c>
      <c r="J44" s="7" t="s">
        <v>39</v>
      </c>
    </row>
    <row r="45" spans="2:10" x14ac:dyDescent="0.25">
      <c r="B45" s="2">
        <v>1</v>
      </c>
      <c r="C45" s="2">
        <v>2</v>
      </c>
      <c r="D45" s="2">
        <v>3</v>
      </c>
      <c r="E45" s="2">
        <v>4</v>
      </c>
      <c r="F45" s="2">
        <v>5</v>
      </c>
      <c r="G45" s="2">
        <v>6</v>
      </c>
      <c r="H45" s="2">
        <v>7</v>
      </c>
      <c r="I45" s="2">
        <v>8</v>
      </c>
      <c r="J45" s="2">
        <v>9</v>
      </c>
    </row>
    <row r="46" spans="2:10" ht="36" x14ac:dyDescent="0.25">
      <c r="B46" s="5" t="s">
        <v>12</v>
      </c>
      <c r="C46" s="20" t="s">
        <v>77</v>
      </c>
      <c r="D46" s="8" t="s">
        <v>16</v>
      </c>
      <c r="E46" s="20" t="s">
        <v>82</v>
      </c>
      <c r="F46" s="21">
        <v>2</v>
      </c>
      <c r="G46" s="9"/>
      <c r="H46" s="9">
        <f>F46*G46</f>
        <v>0</v>
      </c>
      <c r="I46" s="9">
        <f>H46*23%</f>
        <v>0</v>
      </c>
      <c r="J46" s="9">
        <f>H46+I46</f>
        <v>0</v>
      </c>
    </row>
    <row r="47" spans="2:10" ht="36" x14ac:dyDescent="0.25">
      <c r="B47" s="5" t="s">
        <v>13</v>
      </c>
      <c r="C47" s="20" t="s">
        <v>78</v>
      </c>
      <c r="D47" s="8" t="s">
        <v>16</v>
      </c>
      <c r="E47" s="20" t="s">
        <v>83</v>
      </c>
      <c r="F47" s="21">
        <v>1</v>
      </c>
      <c r="G47" s="9"/>
      <c r="H47" s="9">
        <f t="shared" ref="H47:H50" si="3">F47*G47</f>
        <v>0</v>
      </c>
      <c r="I47" s="9">
        <f t="shared" ref="I47:I50" si="4">H47*23%</f>
        <v>0</v>
      </c>
      <c r="J47" s="9">
        <f t="shared" ref="J47:J50" si="5">H47+I47</f>
        <v>0</v>
      </c>
    </row>
    <row r="48" spans="2:10" ht="36" x14ac:dyDescent="0.25">
      <c r="B48" s="5" t="s">
        <v>14</v>
      </c>
      <c r="C48" s="20" t="s">
        <v>79</v>
      </c>
      <c r="D48" s="8" t="s">
        <v>16</v>
      </c>
      <c r="E48" s="20" t="s">
        <v>74</v>
      </c>
      <c r="F48" s="21">
        <v>4</v>
      </c>
      <c r="G48" s="9"/>
      <c r="H48" s="9">
        <f t="shared" si="3"/>
        <v>0</v>
      </c>
      <c r="I48" s="9">
        <f t="shared" si="4"/>
        <v>0</v>
      </c>
      <c r="J48" s="9">
        <f t="shared" si="5"/>
        <v>0</v>
      </c>
    </row>
    <row r="49" spans="2:10" ht="36" x14ac:dyDescent="0.25">
      <c r="B49" s="5" t="s">
        <v>15</v>
      </c>
      <c r="C49" s="20" t="s">
        <v>80</v>
      </c>
      <c r="D49" s="8" t="s">
        <v>16</v>
      </c>
      <c r="E49" s="20" t="s">
        <v>83</v>
      </c>
      <c r="F49" s="21">
        <v>1</v>
      </c>
      <c r="G49" s="9"/>
      <c r="H49" s="9">
        <f t="shared" si="3"/>
        <v>0</v>
      </c>
      <c r="I49" s="9">
        <f t="shared" si="4"/>
        <v>0</v>
      </c>
      <c r="J49" s="9">
        <f t="shared" si="5"/>
        <v>0</v>
      </c>
    </row>
    <row r="50" spans="2:10" ht="40.5" customHeight="1" x14ac:dyDescent="0.25">
      <c r="B50" s="5" t="s">
        <v>19</v>
      </c>
      <c r="C50" s="20" t="s">
        <v>81</v>
      </c>
      <c r="D50" s="8" t="s">
        <v>16</v>
      </c>
      <c r="E50" s="20" t="s">
        <v>74</v>
      </c>
      <c r="F50" s="21">
        <v>1</v>
      </c>
      <c r="G50" s="22"/>
      <c r="H50" s="9">
        <f t="shared" si="3"/>
        <v>0</v>
      </c>
      <c r="I50" s="9">
        <f t="shared" si="4"/>
        <v>0</v>
      </c>
      <c r="J50" s="9">
        <f t="shared" si="5"/>
        <v>0</v>
      </c>
    </row>
    <row r="51" spans="2:10" ht="39.75" customHeight="1" x14ac:dyDescent="0.25">
      <c r="B51" s="39" t="s">
        <v>10</v>
      </c>
      <c r="C51" s="40"/>
      <c r="D51" s="40"/>
      <c r="E51" s="40"/>
      <c r="F51" s="40"/>
      <c r="G51" s="40"/>
      <c r="H51" s="40"/>
      <c r="I51" s="41"/>
      <c r="J51" s="19">
        <f>SUM(J46:J50)</f>
        <v>0</v>
      </c>
    </row>
    <row r="54" spans="2:10" ht="15.75" x14ac:dyDescent="0.25">
      <c r="B54" s="1" t="s">
        <v>6</v>
      </c>
    </row>
    <row r="56" spans="2:10" ht="30.75" customHeight="1" x14ac:dyDescent="0.25">
      <c r="B56" s="34" t="s">
        <v>1</v>
      </c>
      <c r="C56" s="34"/>
      <c r="D56" s="34"/>
      <c r="E56" s="34"/>
      <c r="F56" s="34"/>
      <c r="G56" s="35" t="s">
        <v>9</v>
      </c>
      <c r="H56" s="36"/>
      <c r="I56" s="36"/>
      <c r="J56" s="37"/>
    </row>
    <row r="57" spans="2:10" ht="48" x14ac:dyDescent="0.25">
      <c r="B57" s="5" t="s">
        <v>2</v>
      </c>
      <c r="C57" s="6" t="s">
        <v>11</v>
      </c>
      <c r="D57" s="6" t="s">
        <v>7</v>
      </c>
      <c r="E57" s="6" t="s">
        <v>3</v>
      </c>
      <c r="F57" s="6" t="s">
        <v>4</v>
      </c>
      <c r="G57" s="7" t="s">
        <v>37</v>
      </c>
      <c r="H57" s="12" t="s">
        <v>38</v>
      </c>
      <c r="I57" s="7" t="s">
        <v>76</v>
      </c>
      <c r="J57" s="7" t="s">
        <v>39</v>
      </c>
    </row>
    <row r="58" spans="2:10" x14ac:dyDescent="0.25">
      <c r="B58" s="2">
        <v>1</v>
      </c>
      <c r="C58" s="2">
        <v>2</v>
      </c>
      <c r="D58" s="2">
        <v>3</v>
      </c>
      <c r="E58" s="2">
        <v>4</v>
      </c>
      <c r="F58" s="2">
        <v>5</v>
      </c>
      <c r="G58" s="2">
        <v>6</v>
      </c>
      <c r="H58" s="2">
        <v>7</v>
      </c>
      <c r="I58" s="2">
        <v>8</v>
      </c>
      <c r="J58" s="2">
        <v>9</v>
      </c>
    </row>
    <row r="59" spans="2:10" ht="36" x14ac:dyDescent="0.25">
      <c r="B59" s="5" t="s">
        <v>12</v>
      </c>
      <c r="C59" s="15" t="s">
        <v>81</v>
      </c>
      <c r="D59" s="8" t="s">
        <v>16</v>
      </c>
      <c r="E59" s="18" t="s">
        <v>84</v>
      </c>
      <c r="F59" s="23">
        <v>2</v>
      </c>
      <c r="G59" s="9"/>
      <c r="H59" s="9">
        <f>F59*G59</f>
        <v>0</v>
      </c>
      <c r="I59" s="9">
        <f>H59*23%</f>
        <v>0</v>
      </c>
      <c r="J59" s="9">
        <f>H59+I59</f>
        <v>0</v>
      </c>
    </row>
    <row r="60" spans="2:10" ht="38.25" customHeight="1" x14ac:dyDescent="0.25">
      <c r="B60" s="39" t="s">
        <v>10</v>
      </c>
      <c r="C60" s="40"/>
      <c r="D60" s="40"/>
      <c r="E60" s="40"/>
      <c r="F60" s="40"/>
      <c r="G60" s="40"/>
      <c r="H60" s="40"/>
      <c r="I60" s="41"/>
      <c r="J60" s="19">
        <f>SUM(J59)</f>
        <v>0</v>
      </c>
    </row>
    <row r="63" spans="2:10" ht="30" customHeight="1" x14ac:dyDescent="0.25">
      <c r="B63" s="1" t="s">
        <v>27</v>
      </c>
    </row>
    <row r="64" spans="2:10" ht="15" customHeight="1" x14ac:dyDescent="0.25"/>
    <row r="65" spans="2:10" x14ac:dyDescent="0.25">
      <c r="B65" s="34" t="s">
        <v>1</v>
      </c>
      <c r="C65" s="34"/>
      <c r="D65" s="34"/>
      <c r="E65" s="34"/>
      <c r="F65" s="34"/>
      <c r="G65" s="35" t="s">
        <v>9</v>
      </c>
      <c r="H65" s="36"/>
      <c r="I65" s="36"/>
      <c r="J65" s="37"/>
    </row>
    <row r="66" spans="2:10" ht="48" x14ac:dyDescent="0.25">
      <c r="B66" s="5" t="s">
        <v>2</v>
      </c>
      <c r="C66" s="6" t="s">
        <v>11</v>
      </c>
      <c r="D66" s="6" t="s">
        <v>7</v>
      </c>
      <c r="E66" s="6" t="s">
        <v>3</v>
      </c>
      <c r="F66" s="6" t="s">
        <v>4</v>
      </c>
      <c r="G66" s="7" t="s">
        <v>37</v>
      </c>
      <c r="H66" s="12" t="s">
        <v>38</v>
      </c>
      <c r="I66" s="7" t="s">
        <v>76</v>
      </c>
      <c r="J66" s="7" t="s">
        <v>39</v>
      </c>
    </row>
    <row r="67" spans="2:10" x14ac:dyDescent="0.25">
      <c r="B67" s="2">
        <v>1</v>
      </c>
      <c r="C67" s="2">
        <v>2</v>
      </c>
      <c r="D67" s="2">
        <v>3</v>
      </c>
      <c r="E67" s="2">
        <v>4</v>
      </c>
      <c r="F67" s="2">
        <v>5</v>
      </c>
      <c r="G67" s="2">
        <v>6</v>
      </c>
      <c r="H67" s="2">
        <v>7</v>
      </c>
      <c r="I67" s="2">
        <v>8</v>
      </c>
      <c r="J67" s="2">
        <v>9</v>
      </c>
    </row>
    <row r="68" spans="2:10" ht="36" x14ac:dyDescent="0.25">
      <c r="B68" s="5" t="s">
        <v>12</v>
      </c>
      <c r="C68" s="15" t="s">
        <v>85</v>
      </c>
      <c r="D68" s="8" t="s">
        <v>16</v>
      </c>
      <c r="E68" s="18" t="s">
        <v>86</v>
      </c>
      <c r="F68" s="21">
        <v>5</v>
      </c>
      <c r="G68" s="9"/>
      <c r="H68" s="9">
        <f>F68*G68</f>
        <v>0</v>
      </c>
      <c r="I68" s="9">
        <f>H68*23%</f>
        <v>0</v>
      </c>
      <c r="J68" s="9">
        <f>H68+I68</f>
        <v>0</v>
      </c>
    </row>
    <row r="69" spans="2:10" ht="34.5" customHeight="1" x14ac:dyDescent="0.25">
      <c r="B69" s="39" t="s">
        <v>10</v>
      </c>
      <c r="C69" s="40"/>
      <c r="D69" s="40"/>
      <c r="E69" s="40"/>
      <c r="F69" s="40"/>
      <c r="G69" s="40"/>
      <c r="H69" s="40"/>
      <c r="I69" s="41"/>
      <c r="J69" s="19">
        <f>SUM(J68)</f>
        <v>0</v>
      </c>
    </row>
    <row r="72" spans="2:10" ht="15.75" x14ac:dyDescent="0.25">
      <c r="B72" s="1" t="s">
        <v>87</v>
      </c>
    </row>
    <row r="74" spans="2:10" x14ac:dyDescent="0.25">
      <c r="B74" s="34" t="s">
        <v>1</v>
      </c>
      <c r="C74" s="34"/>
      <c r="D74" s="34"/>
      <c r="E74" s="34"/>
      <c r="F74" s="34"/>
      <c r="G74" s="35" t="s">
        <v>9</v>
      </c>
      <c r="H74" s="36"/>
      <c r="I74" s="36"/>
      <c r="J74" s="37"/>
    </row>
    <row r="75" spans="2:10" ht="48" x14ac:dyDescent="0.25">
      <c r="B75" s="5" t="s">
        <v>2</v>
      </c>
      <c r="C75" s="6" t="s">
        <v>11</v>
      </c>
      <c r="D75" s="6" t="s">
        <v>7</v>
      </c>
      <c r="E75" s="6" t="s">
        <v>3</v>
      </c>
      <c r="F75" s="6" t="s">
        <v>4</v>
      </c>
      <c r="G75" s="7" t="s">
        <v>37</v>
      </c>
      <c r="H75" s="12" t="s">
        <v>38</v>
      </c>
      <c r="I75" s="7" t="s">
        <v>76</v>
      </c>
      <c r="J75" s="7" t="s">
        <v>39</v>
      </c>
    </row>
    <row r="76" spans="2:10" x14ac:dyDescent="0.25">
      <c r="B76" s="11">
        <v>1</v>
      </c>
      <c r="C76" s="11">
        <v>2</v>
      </c>
      <c r="D76" s="11">
        <v>3</v>
      </c>
      <c r="E76" s="11">
        <v>4</v>
      </c>
      <c r="F76" s="11">
        <v>5</v>
      </c>
      <c r="G76" s="11">
        <v>6</v>
      </c>
      <c r="H76" s="11">
        <v>7</v>
      </c>
      <c r="I76" s="11">
        <v>8</v>
      </c>
      <c r="J76" s="11">
        <v>9</v>
      </c>
    </row>
    <row r="77" spans="2:10" ht="36" x14ac:dyDescent="0.25">
      <c r="B77" s="11" t="s">
        <v>12</v>
      </c>
      <c r="C77" s="24" t="s">
        <v>88</v>
      </c>
      <c r="D77" s="8" t="s">
        <v>16</v>
      </c>
      <c r="E77" s="18" t="s">
        <v>104</v>
      </c>
      <c r="F77" s="17">
        <v>1</v>
      </c>
      <c r="G77" s="13"/>
      <c r="H77" s="13">
        <f>F77*G77</f>
        <v>0</v>
      </c>
      <c r="I77" s="13">
        <f>H77*23%</f>
        <v>0</v>
      </c>
      <c r="J77" s="13">
        <f>H77+I77</f>
        <v>0</v>
      </c>
    </row>
    <row r="78" spans="2:10" ht="36" x14ac:dyDescent="0.25">
      <c r="B78" s="11" t="s">
        <v>13</v>
      </c>
      <c r="C78" s="24" t="s">
        <v>89</v>
      </c>
      <c r="D78" s="8" t="s">
        <v>16</v>
      </c>
      <c r="E78" s="18" t="s">
        <v>105</v>
      </c>
      <c r="F78" s="17">
        <v>1</v>
      </c>
      <c r="G78" s="13"/>
      <c r="H78" s="13">
        <f t="shared" ref="H78:H92" si="6">F78*G78</f>
        <v>0</v>
      </c>
      <c r="I78" s="13">
        <f t="shared" ref="I78:I92" si="7">H78*23%</f>
        <v>0</v>
      </c>
      <c r="J78" s="13">
        <f t="shared" ref="J78:J92" si="8">H78+I78</f>
        <v>0</v>
      </c>
    </row>
    <row r="79" spans="2:10" ht="36" x14ac:dyDescent="0.25">
      <c r="B79" s="11" t="s">
        <v>14</v>
      </c>
      <c r="C79" s="24" t="s">
        <v>90</v>
      </c>
      <c r="D79" s="8" t="s">
        <v>16</v>
      </c>
      <c r="E79" s="18" t="s">
        <v>105</v>
      </c>
      <c r="F79" s="17">
        <v>1</v>
      </c>
      <c r="G79" s="13"/>
      <c r="H79" s="13">
        <f t="shared" si="6"/>
        <v>0</v>
      </c>
      <c r="I79" s="13">
        <f t="shared" si="7"/>
        <v>0</v>
      </c>
      <c r="J79" s="13">
        <f t="shared" si="8"/>
        <v>0</v>
      </c>
    </row>
    <row r="80" spans="2:10" ht="36" x14ac:dyDescent="0.25">
      <c r="B80" s="11" t="s">
        <v>15</v>
      </c>
      <c r="C80" s="24" t="s">
        <v>91</v>
      </c>
      <c r="D80" s="8" t="s">
        <v>16</v>
      </c>
      <c r="E80" s="18" t="s">
        <v>105</v>
      </c>
      <c r="F80" s="17">
        <v>1</v>
      </c>
      <c r="G80" s="13"/>
      <c r="H80" s="13">
        <f t="shared" si="6"/>
        <v>0</v>
      </c>
      <c r="I80" s="13">
        <f t="shared" si="7"/>
        <v>0</v>
      </c>
      <c r="J80" s="13">
        <f t="shared" si="8"/>
        <v>0</v>
      </c>
    </row>
    <row r="81" spans="2:10" ht="36" x14ac:dyDescent="0.25">
      <c r="B81" s="11" t="s">
        <v>19</v>
      </c>
      <c r="C81" s="24" t="s">
        <v>92</v>
      </c>
      <c r="D81" s="8" t="s">
        <v>16</v>
      </c>
      <c r="E81" s="18" t="s">
        <v>105</v>
      </c>
      <c r="F81" s="17">
        <v>1</v>
      </c>
      <c r="G81" s="13"/>
      <c r="H81" s="13">
        <f t="shared" si="6"/>
        <v>0</v>
      </c>
      <c r="I81" s="13">
        <f t="shared" si="7"/>
        <v>0</v>
      </c>
      <c r="J81" s="13">
        <f t="shared" si="8"/>
        <v>0</v>
      </c>
    </row>
    <row r="82" spans="2:10" ht="36" x14ac:dyDescent="0.25">
      <c r="B82" s="11" t="s">
        <v>20</v>
      </c>
      <c r="C82" s="24" t="s">
        <v>93</v>
      </c>
      <c r="D82" s="8" t="s">
        <v>16</v>
      </c>
      <c r="E82" s="18" t="s">
        <v>105</v>
      </c>
      <c r="F82" s="17">
        <v>1</v>
      </c>
      <c r="G82" s="13"/>
      <c r="H82" s="13">
        <f t="shared" si="6"/>
        <v>0</v>
      </c>
      <c r="I82" s="13">
        <f t="shared" si="7"/>
        <v>0</v>
      </c>
      <c r="J82" s="13">
        <f t="shared" si="8"/>
        <v>0</v>
      </c>
    </row>
    <row r="83" spans="2:10" ht="36" x14ac:dyDescent="0.25">
      <c r="B83" s="11" t="s">
        <v>21</v>
      </c>
      <c r="C83" s="24" t="s">
        <v>94</v>
      </c>
      <c r="D83" s="8" t="s">
        <v>16</v>
      </c>
      <c r="E83" s="18" t="s">
        <v>105</v>
      </c>
      <c r="F83" s="17">
        <v>1</v>
      </c>
      <c r="G83" s="13"/>
      <c r="H83" s="13">
        <f t="shared" si="6"/>
        <v>0</v>
      </c>
      <c r="I83" s="13">
        <f t="shared" si="7"/>
        <v>0</v>
      </c>
      <c r="J83" s="13">
        <f t="shared" si="8"/>
        <v>0</v>
      </c>
    </row>
    <row r="84" spans="2:10" ht="36" x14ac:dyDescent="0.25">
      <c r="B84" s="11" t="s">
        <v>22</v>
      </c>
      <c r="C84" s="24" t="s">
        <v>95</v>
      </c>
      <c r="D84" s="8" t="s">
        <v>16</v>
      </c>
      <c r="E84" s="18" t="s">
        <v>105</v>
      </c>
      <c r="F84" s="17">
        <v>1</v>
      </c>
      <c r="G84" s="13"/>
      <c r="H84" s="13">
        <f t="shared" si="6"/>
        <v>0</v>
      </c>
      <c r="I84" s="13">
        <f t="shared" si="7"/>
        <v>0</v>
      </c>
      <c r="J84" s="13">
        <f t="shared" si="8"/>
        <v>0</v>
      </c>
    </row>
    <row r="85" spans="2:10" ht="36" x14ac:dyDescent="0.25">
      <c r="B85" s="11" t="s">
        <v>23</v>
      </c>
      <c r="C85" s="24" t="s">
        <v>96</v>
      </c>
      <c r="D85" s="8" t="s">
        <v>16</v>
      </c>
      <c r="E85" s="18" t="s">
        <v>105</v>
      </c>
      <c r="F85" s="17">
        <v>1</v>
      </c>
      <c r="G85" s="13"/>
      <c r="H85" s="13">
        <f t="shared" si="6"/>
        <v>0</v>
      </c>
      <c r="I85" s="13">
        <f t="shared" si="7"/>
        <v>0</v>
      </c>
      <c r="J85" s="13">
        <f t="shared" si="8"/>
        <v>0</v>
      </c>
    </row>
    <row r="86" spans="2:10" ht="36" x14ac:dyDescent="0.25">
      <c r="B86" s="11" t="s">
        <v>24</v>
      </c>
      <c r="C86" s="24" t="s">
        <v>97</v>
      </c>
      <c r="D86" s="8" t="s">
        <v>16</v>
      </c>
      <c r="E86" s="18" t="s">
        <v>105</v>
      </c>
      <c r="F86" s="17">
        <v>1</v>
      </c>
      <c r="G86" s="13"/>
      <c r="H86" s="13">
        <f t="shared" si="6"/>
        <v>0</v>
      </c>
      <c r="I86" s="13">
        <f t="shared" si="7"/>
        <v>0</v>
      </c>
      <c r="J86" s="13">
        <f t="shared" si="8"/>
        <v>0</v>
      </c>
    </row>
    <row r="87" spans="2:10" ht="36" x14ac:dyDescent="0.25">
      <c r="B87" s="11" t="s">
        <v>25</v>
      </c>
      <c r="C87" s="24" t="s">
        <v>98</v>
      </c>
      <c r="D87" s="8" t="s">
        <v>16</v>
      </c>
      <c r="E87" s="18" t="s">
        <v>105</v>
      </c>
      <c r="F87" s="17">
        <v>1</v>
      </c>
      <c r="G87" s="13"/>
      <c r="H87" s="13">
        <f t="shared" si="6"/>
        <v>0</v>
      </c>
      <c r="I87" s="13">
        <f t="shared" si="7"/>
        <v>0</v>
      </c>
      <c r="J87" s="13">
        <f t="shared" si="8"/>
        <v>0</v>
      </c>
    </row>
    <row r="88" spans="2:10" ht="36" x14ac:dyDescent="0.25">
      <c r="B88" s="11" t="s">
        <v>26</v>
      </c>
      <c r="C88" s="24" t="s">
        <v>99</v>
      </c>
      <c r="D88" s="8" t="s">
        <v>16</v>
      </c>
      <c r="E88" s="18" t="s">
        <v>105</v>
      </c>
      <c r="F88" s="17">
        <v>1</v>
      </c>
      <c r="G88" s="13"/>
      <c r="H88" s="13">
        <f t="shared" si="6"/>
        <v>0</v>
      </c>
      <c r="I88" s="13">
        <f t="shared" si="7"/>
        <v>0</v>
      </c>
      <c r="J88" s="13">
        <f t="shared" si="8"/>
        <v>0</v>
      </c>
    </row>
    <row r="89" spans="2:10" ht="36" x14ac:dyDescent="0.25">
      <c r="B89" s="11" t="s">
        <v>28</v>
      </c>
      <c r="C89" s="24" t="s">
        <v>100</v>
      </c>
      <c r="D89" s="8" t="s">
        <v>16</v>
      </c>
      <c r="E89" s="18" t="s">
        <v>106</v>
      </c>
      <c r="F89" s="17">
        <v>1</v>
      </c>
      <c r="G89" s="13"/>
      <c r="H89" s="13">
        <f t="shared" si="6"/>
        <v>0</v>
      </c>
      <c r="I89" s="13">
        <f t="shared" si="7"/>
        <v>0</v>
      </c>
      <c r="J89" s="13">
        <f t="shared" si="8"/>
        <v>0</v>
      </c>
    </row>
    <row r="90" spans="2:10" ht="36" x14ac:dyDescent="0.25">
      <c r="B90" s="11" t="s">
        <v>29</v>
      </c>
      <c r="C90" s="24" t="s">
        <v>101</v>
      </c>
      <c r="D90" s="8" t="s">
        <v>16</v>
      </c>
      <c r="E90" s="18" t="s">
        <v>107</v>
      </c>
      <c r="F90" s="17">
        <v>1</v>
      </c>
      <c r="G90" s="13"/>
      <c r="H90" s="13">
        <f t="shared" si="6"/>
        <v>0</v>
      </c>
      <c r="I90" s="13">
        <f t="shared" si="7"/>
        <v>0</v>
      </c>
      <c r="J90" s="13">
        <f t="shared" si="8"/>
        <v>0</v>
      </c>
    </row>
    <row r="91" spans="2:10" ht="36" x14ac:dyDescent="0.25">
      <c r="B91" s="11" t="s">
        <v>30</v>
      </c>
      <c r="C91" s="24" t="s">
        <v>102</v>
      </c>
      <c r="D91" s="8" t="s">
        <v>16</v>
      </c>
      <c r="E91" s="18" t="s">
        <v>107</v>
      </c>
      <c r="F91" s="17">
        <v>1</v>
      </c>
      <c r="G91" s="13"/>
      <c r="H91" s="13">
        <f t="shared" si="6"/>
        <v>0</v>
      </c>
      <c r="I91" s="13">
        <f t="shared" si="7"/>
        <v>0</v>
      </c>
      <c r="J91" s="13">
        <f t="shared" si="8"/>
        <v>0</v>
      </c>
    </row>
    <row r="92" spans="2:10" ht="36" x14ac:dyDescent="0.25">
      <c r="B92" s="11" t="s">
        <v>31</v>
      </c>
      <c r="C92" s="24" t="s">
        <v>103</v>
      </c>
      <c r="D92" s="8" t="s">
        <v>16</v>
      </c>
      <c r="E92" s="18" t="s">
        <v>108</v>
      </c>
      <c r="F92" s="18">
        <v>1</v>
      </c>
      <c r="G92" s="13"/>
      <c r="H92" s="13">
        <f t="shared" si="6"/>
        <v>0</v>
      </c>
      <c r="I92" s="13">
        <f t="shared" si="7"/>
        <v>0</v>
      </c>
      <c r="J92" s="13">
        <f t="shared" si="8"/>
        <v>0</v>
      </c>
    </row>
    <row r="93" spans="2:10" ht="39" customHeight="1" x14ac:dyDescent="0.25">
      <c r="B93" s="38" t="s">
        <v>10</v>
      </c>
      <c r="C93" s="38"/>
      <c r="D93" s="38"/>
      <c r="E93" s="38"/>
      <c r="F93" s="38"/>
      <c r="G93" s="38"/>
      <c r="H93" s="38"/>
      <c r="I93" s="38"/>
      <c r="J93" s="19">
        <f>SUM(J77:J92)</f>
        <v>0</v>
      </c>
    </row>
    <row r="96" spans="2:10" ht="15.75" x14ac:dyDescent="0.25">
      <c r="B96" s="1" t="s">
        <v>109</v>
      </c>
    </row>
    <row r="98" spans="2:10" x14ac:dyDescent="0.25">
      <c r="B98" s="34" t="s">
        <v>1</v>
      </c>
      <c r="C98" s="34"/>
      <c r="D98" s="34"/>
      <c r="E98" s="34"/>
      <c r="F98" s="34"/>
      <c r="G98" s="35" t="s">
        <v>9</v>
      </c>
      <c r="H98" s="36"/>
      <c r="I98" s="36"/>
      <c r="J98" s="37"/>
    </row>
    <row r="99" spans="2:10" ht="48" x14ac:dyDescent="0.25">
      <c r="B99" s="5" t="s">
        <v>2</v>
      </c>
      <c r="C99" s="6" t="s">
        <v>11</v>
      </c>
      <c r="D99" s="6" t="s">
        <v>7</v>
      </c>
      <c r="E99" s="6" t="s">
        <v>3</v>
      </c>
      <c r="F99" s="6" t="s">
        <v>4</v>
      </c>
      <c r="G99" s="7" t="s">
        <v>37</v>
      </c>
      <c r="H99" s="12" t="s">
        <v>38</v>
      </c>
      <c r="I99" s="7" t="s">
        <v>76</v>
      </c>
      <c r="J99" s="7" t="s">
        <v>39</v>
      </c>
    </row>
    <row r="100" spans="2:10" x14ac:dyDescent="0.25">
      <c r="B100" s="2">
        <v>1</v>
      </c>
      <c r="C100" s="2">
        <v>2</v>
      </c>
      <c r="D100" s="2">
        <v>3</v>
      </c>
      <c r="E100" s="2">
        <v>4</v>
      </c>
      <c r="F100" s="2">
        <v>5</v>
      </c>
      <c r="G100" s="2">
        <v>6</v>
      </c>
      <c r="H100" s="2">
        <v>7</v>
      </c>
      <c r="I100" s="2">
        <v>8</v>
      </c>
      <c r="J100" s="2">
        <v>9</v>
      </c>
    </row>
    <row r="101" spans="2:10" ht="36" x14ac:dyDescent="0.25">
      <c r="B101" s="5" t="s">
        <v>12</v>
      </c>
      <c r="C101" s="25" t="s">
        <v>110</v>
      </c>
      <c r="D101" s="8" t="s">
        <v>16</v>
      </c>
      <c r="E101" s="26" t="s">
        <v>112</v>
      </c>
      <c r="F101" s="27">
        <v>1</v>
      </c>
      <c r="G101" s="9"/>
      <c r="H101" s="9">
        <f>F101*G101</f>
        <v>0</v>
      </c>
      <c r="I101" s="9">
        <f>H101*23%</f>
        <v>0</v>
      </c>
      <c r="J101" s="9">
        <f>H101+I101</f>
        <v>0</v>
      </c>
    </row>
    <row r="102" spans="2:10" ht="36" x14ac:dyDescent="0.25">
      <c r="B102" s="5" t="s">
        <v>13</v>
      </c>
      <c r="C102" s="20" t="s">
        <v>111</v>
      </c>
      <c r="D102" s="8" t="s">
        <v>16</v>
      </c>
      <c r="E102" s="16" t="s">
        <v>112</v>
      </c>
      <c r="F102" s="21">
        <v>1</v>
      </c>
      <c r="G102" s="9"/>
      <c r="H102" s="9">
        <f t="shared" ref="H102" si="9">F102*G102</f>
        <v>0</v>
      </c>
      <c r="I102" s="9">
        <f t="shared" ref="I102" si="10">H102*23%</f>
        <v>0</v>
      </c>
      <c r="J102" s="9">
        <f t="shared" ref="J102" si="11">H102+I102</f>
        <v>0</v>
      </c>
    </row>
    <row r="103" spans="2:10" ht="35.25" customHeight="1" x14ac:dyDescent="0.25">
      <c r="B103" s="39" t="s">
        <v>10</v>
      </c>
      <c r="C103" s="40"/>
      <c r="D103" s="40"/>
      <c r="E103" s="40"/>
      <c r="F103" s="40"/>
      <c r="G103" s="40"/>
      <c r="H103" s="40"/>
      <c r="I103" s="41"/>
      <c r="J103" s="19">
        <f>SUM(J101:J102)</f>
        <v>0</v>
      </c>
    </row>
  </sheetData>
  <mergeCells count="23">
    <mergeCell ref="B98:F98"/>
    <mergeCell ref="G98:J98"/>
    <mergeCell ref="B103:I103"/>
    <mergeCell ref="G65:J65"/>
    <mergeCell ref="B69:I69"/>
    <mergeCell ref="B74:F74"/>
    <mergeCell ref="G74:J74"/>
    <mergeCell ref="B93:I93"/>
    <mergeCell ref="B2:J2"/>
    <mergeCell ref="B1:J1"/>
    <mergeCell ref="B3:J3"/>
    <mergeCell ref="B65:F65"/>
    <mergeCell ref="B14:F14"/>
    <mergeCell ref="B43:F43"/>
    <mergeCell ref="B56:F56"/>
    <mergeCell ref="G14:J14"/>
    <mergeCell ref="B38:I38"/>
    <mergeCell ref="G43:J43"/>
    <mergeCell ref="B51:I51"/>
    <mergeCell ref="G56:J56"/>
    <mergeCell ref="B60:I60"/>
    <mergeCell ref="C7:J7"/>
    <mergeCell ref="C8:J8"/>
  </mergeCells>
  <phoneticPr fontId="1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ES</cp:lastModifiedBy>
  <cp:lastPrinted>2021-08-18T09:01:33Z</cp:lastPrinted>
  <dcterms:created xsi:type="dcterms:W3CDTF">2021-07-22T08:58:30Z</dcterms:created>
  <dcterms:modified xsi:type="dcterms:W3CDTF">2022-06-01T11:41:16Z</dcterms:modified>
</cp:coreProperties>
</file>