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9040" windowHeight="15840" tabRatio="612" activeTab="11"/>
  </bookViews>
  <sheets>
    <sheet name="Zadanie 1" sheetId="5" r:id="rId1"/>
    <sheet name="Zadanie 2" sheetId="9" r:id="rId2"/>
    <sheet name="Zadanie 3" sheetId="12" r:id="rId3"/>
    <sheet name="Zadanie 4" sheetId="10" r:id="rId4"/>
    <sheet name="Zadanie 5" sheetId="11" r:id="rId5"/>
    <sheet name="Zadanie 6" sheetId="14" r:id="rId6"/>
    <sheet name="Zadanie 7" sheetId="4" r:id="rId7"/>
    <sheet name="Zadanie 8" sheetId="16" r:id="rId8"/>
    <sheet name="Zadanie 9" sheetId="17" r:id="rId9"/>
    <sheet name="Zadanie 10" sheetId="18" r:id="rId10"/>
    <sheet name="Zadanie 11" sheetId="19" r:id="rId11"/>
    <sheet name="Zadanie 12" sheetId="20" r:id="rId12"/>
  </sheets>
  <calcPr calcId="145621"/>
</workbook>
</file>

<file path=xl/calcChain.xml><?xml version="1.0" encoding="utf-8"?>
<calcChain xmlns="http://schemas.openxmlformats.org/spreadsheetml/2006/main">
  <c r="K23" i="10" l="1"/>
  <c r="M23" i="10" s="1"/>
  <c r="K22" i="10"/>
  <c r="M22" i="10" s="1"/>
  <c r="K21" i="10"/>
  <c r="M21" i="10" s="1"/>
  <c r="K20" i="10"/>
  <c r="M20" i="10" s="1"/>
  <c r="G14" i="20" l="1"/>
  <c r="I14" i="20"/>
  <c r="G15" i="20"/>
  <c r="I15" i="20"/>
  <c r="G16" i="20"/>
  <c r="I16" i="20" s="1"/>
  <c r="G17" i="20"/>
  <c r="I17" i="20" s="1"/>
  <c r="G18" i="20"/>
  <c r="I18" i="20" s="1"/>
  <c r="G19" i="20"/>
  <c r="I19" i="20" s="1"/>
  <c r="G20" i="20"/>
  <c r="I20" i="20" s="1"/>
  <c r="G21" i="20"/>
  <c r="I21" i="20" s="1"/>
  <c r="G22" i="20"/>
  <c r="I22" i="20" s="1"/>
  <c r="G23" i="20"/>
  <c r="I23" i="20" s="1"/>
  <c r="G24" i="20"/>
  <c r="I24" i="20" s="1"/>
  <c r="G25" i="20"/>
  <c r="I25" i="20" s="1"/>
  <c r="G26" i="20"/>
  <c r="I26" i="20" s="1"/>
  <c r="G27" i="20"/>
  <c r="I27" i="20" s="1"/>
  <c r="G28" i="20"/>
  <c r="I28" i="20" s="1"/>
  <c r="G29" i="20"/>
  <c r="I29" i="20" s="1"/>
  <c r="G30" i="20"/>
  <c r="I30" i="20" s="1"/>
  <c r="G31" i="20"/>
  <c r="I31" i="20" s="1"/>
  <c r="G32" i="20"/>
  <c r="I32" i="20" s="1"/>
  <c r="G33" i="20"/>
  <c r="I33" i="20" s="1"/>
  <c r="G34" i="20"/>
  <c r="I34" i="20" s="1"/>
  <c r="G35" i="20"/>
  <c r="I35" i="20" s="1"/>
  <c r="G36" i="20"/>
  <c r="I36" i="20" s="1"/>
  <c r="G37" i="20"/>
  <c r="I37" i="20" s="1"/>
  <c r="G38" i="20"/>
  <c r="I38" i="20"/>
  <c r="G39" i="20"/>
  <c r="I39" i="20" s="1"/>
  <c r="G40" i="20"/>
  <c r="I40" i="20"/>
  <c r="G52" i="20"/>
  <c r="I52" i="20" s="1"/>
  <c r="G53" i="20"/>
  <c r="I53" i="20" s="1"/>
  <c r="G54" i="20"/>
  <c r="I54" i="20" s="1"/>
  <c r="G18" i="19"/>
  <c r="I18" i="19" s="1"/>
  <c r="G19" i="19"/>
  <c r="I19" i="19" s="1"/>
  <c r="G20" i="19"/>
  <c r="I20" i="19"/>
  <c r="G21" i="19"/>
  <c r="I21" i="19"/>
  <c r="G22" i="19"/>
  <c r="I22" i="19" s="1"/>
  <c r="G49" i="20"/>
  <c r="I49" i="20" s="1"/>
  <c r="G43" i="20"/>
  <c r="I43" i="20" s="1"/>
  <c r="G42" i="20"/>
  <c r="I42" i="20" s="1"/>
  <c r="G41" i="20"/>
  <c r="I41" i="20" s="1"/>
  <c r="G50" i="20"/>
  <c r="I50" i="20" s="1"/>
  <c r="G48" i="20"/>
  <c r="I48" i="20" s="1"/>
  <c r="G47" i="20"/>
  <c r="I47" i="20" s="1"/>
  <c r="G46" i="20"/>
  <c r="I46" i="20" s="1"/>
  <c r="G45" i="20"/>
  <c r="I45" i="20" s="1"/>
  <c r="G44" i="20"/>
  <c r="I44" i="20" s="1"/>
  <c r="G55" i="20"/>
  <c r="I55" i="20" s="1"/>
  <c r="G51" i="20"/>
  <c r="I51" i="20" s="1"/>
  <c r="G13" i="20"/>
  <c r="I13" i="20" s="1"/>
  <c r="G12" i="20"/>
  <c r="I12" i="20" s="1"/>
  <c r="G11" i="20"/>
  <c r="I11" i="20" s="1"/>
  <c r="G10" i="20"/>
  <c r="I10" i="20" s="1"/>
  <c r="G9" i="20"/>
  <c r="I9" i="20" s="1"/>
  <c r="G8" i="20"/>
  <c r="I8" i="20" s="1"/>
  <c r="G7" i="20"/>
  <c r="I7" i="20" s="1"/>
  <c r="G6" i="20"/>
  <c r="I6" i="20" s="1"/>
  <c r="G5" i="20"/>
  <c r="I5" i="20" s="1"/>
  <c r="G4" i="20"/>
  <c r="I4" i="20" s="1"/>
  <c r="G18" i="18"/>
  <c r="I18" i="18"/>
  <c r="G23" i="19"/>
  <c r="I23" i="19" s="1"/>
  <c r="G17" i="19"/>
  <c r="I17" i="19" s="1"/>
  <c r="G16" i="19"/>
  <c r="I16" i="19" s="1"/>
  <c r="G15" i="19"/>
  <c r="I15" i="19" s="1"/>
  <c r="G14" i="19"/>
  <c r="I14" i="19" s="1"/>
  <c r="G13" i="19"/>
  <c r="I13" i="19" s="1"/>
  <c r="G12" i="19"/>
  <c r="I12" i="19" s="1"/>
  <c r="G11" i="19"/>
  <c r="I11" i="19" s="1"/>
  <c r="G10" i="19"/>
  <c r="I10" i="19" s="1"/>
  <c r="G9" i="19"/>
  <c r="I9" i="19" s="1"/>
  <c r="G8" i="19"/>
  <c r="I8" i="19" s="1"/>
  <c r="G7" i="19"/>
  <c r="I7" i="19" s="1"/>
  <c r="G6" i="19"/>
  <c r="I6" i="19" s="1"/>
  <c r="G5" i="19"/>
  <c r="I5" i="19" s="1"/>
  <c r="G4" i="19"/>
  <c r="G19" i="18"/>
  <c r="I19" i="18" s="1"/>
  <c r="G17" i="18"/>
  <c r="I17" i="18" s="1"/>
  <c r="G16" i="18"/>
  <c r="I16" i="18" s="1"/>
  <c r="G15" i="18"/>
  <c r="I15" i="18" s="1"/>
  <c r="G14" i="18"/>
  <c r="I14" i="18" s="1"/>
  <c r="G13" i="18"/>
  <c r="I13" i="18" s="1"/>
  <c r="G12" i="18"/>
  <c r="I12" i="18" s="1"/>
  <c r="G11" i="18"/>
  <c r="I11" i="18" s="1"/>
  <c r="G10" i="18"/>
  <c r="I10" i="18" s="1"/>
  <c r="G9" i="18"/>
  <c r="I9" i="18" s="1"/>
  <c r="G8" i="18"/>
  <c r="I8" i="18" s="1"/>
  <c r="G7" i="18"/>
  <c r="I7" i="18" s="1"/>
  <c r="G6" i="18"/>
  <c r="I6" i="18" s="1"/>
  <c r="G5" i="18"/>
  <c r="I5" i="18" s="1"/>
  <c r="G4" i="18"/>
  <c r="G6" i="17"/>
  <c r="I6" i="17" s="1"/>
  <c r="G5" i="17"/>
  <c r="I5" i="17" s="1"/>
  <c r="G4" i="17"/>
  <c r="I4" i="17" s="1"/>
  <c r="G13" i="16"/>
  <c r="I13" i="16" s="1"/>
  <c r="G12" i="16"/>
  <c r="I12" i="16" s="1"/>
  <c r="G11" i="16"/>
  <c r="I11" i="16" s="1"/>
  <c r="G10" i="16"/>
  <c r="I10" i="16" s="1"/>
  <c r="G9" i="16"/>
  <c r="I9" i="16" s="1"/>
  <c r="G8" i="16"/>
  <c r="I8" i="16" s="1"/>
  <c r="G7" i="16"/>
  <c r="I7" i="16" s="1"/>
  <c r="G6" i="16"/>
  <c r="I6" i="16" s="1"/>
  <c r="G5" i="16"/>
  <c r="I5" i="16" s="1"/>
  <c r="G4" i="16"/>
  <c r="G8" i="4"/>
  <c r="I8" i="4" s="1"/>
  <c r="G7" i="4"/>
  <c r="I7" i="4" s="1"/>
  <c r="G6" i="4"/>
  <c r="I6" i="4" s="1"/>
  <c r="G5" i="4"/>
  <c r="G4" i="4"/>
  <c r="I4" i="4" s="1"/>
  <c r="G12" i="14"/>
  <c r="I12" i="14" s="1"/>
  <c r="G11" i="14"/>
  <c r="I11" i="14" s="1"/>
  <c r="G10" i="14"/>
  <c r="I10" i="14" s="1"/>
  <c r="G9" i="14"/>
  <c r="I9" i="14" s="1"/>
  <c r="G8" i="14"/>
  <c r="I8" i="14" s="1"/>
  <c r="G7" i="14"/>
  <c r="I7" i="14" s="1"/>
  <c r="G6" i="14"/>
  <c r="I6" i="14" s="1"/>
  <c r="G5" i="14"/>
  <c r="I5" i="14" s="1"/>
  <c r="G4" i="14"/>
  <c r="I4" i="14" s="1"/>
  <c r="G18" i="11"/>
  <c r="I18" i="11" s="1"/>
  <c r="G17" i="11"/>
  <c r="I17" i="11" s="1"/>
  <c r="G16" i="11"/>
  <c r="I16" i="11" s="1"/>
  <c r="G15" i="11"/>
  <c r="I15" i="11" s="1"/>
  <c r="G14" i="11"/>
  <c r="I14" i="11" s="1"/>
  <c r="G13" i="11"/>
  <c r="I13" i="11" s="1"/>
  <c r="G12" i="11"/>
  <c r="I12" i="11" s="1"/>
  <c r="G11" i="11"/>
  <c r="I11" i="11" s="1"/>
  <c r="G10" i="11"/>
  <c r="I10" i="11" s="1"/>
  <c r="G9" i="11"/>
  <c r="I9" i="11" s="1"/>
  <c r="G8" i="11"/>
  <c r="I8" i="11" s="1"/>
  <c r="G7" i="11"/>
  <c r="G6" i="11"/>
  <c r="I6" i="11" s="1"/>
  <c r="G5" i="11"/>
  <c r="I5" i="11" s="1"/>
  <c r="G4" i="11"/>
  <c r="I4" i="11" s="1"/>
  <c r="K17" i="10"/>
  <c r="M17" i="10" s="1"/>
  <c r="G26" i="12"/>
  <c r="I26" i="12" s="1"/>
  <c r="G25" i="12"/>
  <c r="I25" i="12" s="1"/>
  <c r="G24" i="12"/>
  <c r="I24" i="12" s="1"/>
  <c r="G23" i="12"/>
  <c r="I23" i="12" s="1"/>
  <c r="G22" i="12"/>
  <c r="I22" i="12" s="1"/>
  <c r="G21" i="12"/>
  <c r="I21" i="12" s="1"/>
  <c r="G20" i="12"/>
  <c r="I20" i="12" s="1"/>
  <c r="G19" i="12"/>
  <c r="I19" i="12" s="1"/>
  <c r="G18" i="12"/>
  <c r="I18" i="12" s="1"/>
  <c r="G17" i="12"/>
  <c r="I17" i="12" s="1"/>
  <c r="G16" i="12"/>
  <c r="I16" i="12" s="1"/>
  <c r="G15" i="12"/>
  <c r="I15" i="12" s="1"/>
  <c r="G14" i="12"/>
  <c r="I14" i="12" s="1"/>
  <c r="G13" i="12"/>
  <c r="I13" i="12" s="1"/>
  <c r="G12" i="12"/>
  <c r="I12" i="12" s="1"/>
  <c r="G11" i="12"/>
  <c r="I11" i="12" s="1"/>
  <c r="G10" i="12"/>
  <c r="I10" i="12" s="1"/>
  <c r="G9" i="12"/>
  <c r="I9" i="12" s="1"/>
  <c r="G8" i="12"/>
  <c r="I8" i="12" s="1"/>
  <c r="G7" i="12"/>
  <c r="I7" i="12" s="1"/>
  <c r="G6" i="12"/>
  <c r="I6" i="12" s="1"/>
  <c r="G5" i="12"/>
  <c r="I5" i="12" s="1"/>
  <c r="G4" i="12"/>
  <c r="I4" i="12" s="1"/>
  <c r="G46" i="9"/>
  <c r="I46" i="9" s="1"/>
  <c r="G45" i="9"/>
  <c r="I45" i="9"/>
  <c r="G44" i="9"/>
  <c r="I44" i="9" s="1"/>
  <c r="G43" i="9"/>
  <c r="I43" i="9" s="1"/>
  <c r="G47" i="9"/>
  <c r="I47" i="9" s="1"/>
  <c r="G42" i="9"/>
  <c r="I42" i="9" s="1"/>
  <c r="G41" i="9"/>
  <c r="I41" i="9" s="1"/>
  <c r="G40" i="9"/>
  <c r="I40" i="9" s="1"/>
  <c r="G39" i="9"/>
  <c r="I39" i="9" s="1"/>
  <c r="G38" i="9"/>
  <c r="I38" i="9" s="1"/>
  <c r="G37" i="9"/>
  <c r="I37" i="9" s="1"/>
  <c r="G36" i="9"/>
  <c r="I36" i="9" s="1"/>
  <c r="G35" i="9"/>
  <c r="I35" i="9" s="1"/>
  <c r="G34" i="9"/>
  <c r="I34" i="9" s="1"/>
  <c r="G33" i="9"/>
  <c r="I33" i="9" s="1"/>
  <c r="G32" i="9"/>
  <c r="I32" i="9" s="1"/>
  <c r="G31" i="9"/>
  <c r="I31" i="9" s="1"/>
  <c r="G30" i="9"/>
  <c r="I30" i="9" s="1"/>
  <c r="G29" i="9"/>
  <c r="I29" i="9" s="1"/>
  <c r="G28" i="9"/>
  <c r="I28" i="9" s="1"/>
  <c r="G27" i="9"/>
  <c r="I27" i="9" s="1"/>
  <c r="G26" i="9"/>
  <c r="I26" i="9" s="1"/>
  <c r="G25" i="9"/>
  <c r="I25" i="9" s="1"/>
  <c r="G24" i="9"/>
  <c r="I24" i="9" s="1"/>
  <c r="G23" i="9"/>
  <c r="I23" i="9" s="1"/>
  <c r="G22" i="9"/>
  <c r="I22" i="9" s="1"/>
  <c r="G21" i="9"/>
  <c r="I21" i="9" s="1"/>
  <c r="G20" i="9"/>
  <c r="I20" i="9" s="1"/>
  <c r="G19" i="9"/>
  <c r="I19" i="9" s="1"/>
  <c r="G18" i="9"/>
  <c r="I18" i="9" s="1"/>
  <c r="G17" i="9"/>
  <c r="I17" i="9" s="1"/>
  <c r="G16" i="9"/>
  <c r="I16" i="9" s="1"/>
  <c r="G15" i="9"/>
  <c r="I15" i="9" s="1"/>
  <c r="G14" i="9"/>
  <c r="I14" i="9" s="1"/>
  <c r="G13" i="9"/>
  <c r="I13" i="9" s="1"/>
  <c r="G12" i="9"/>
  <c r="I12" i="9" s="1"/>
  <c r="G11" i="9"/>
  <c r="I11" i="9" s="1"/>
  <c r="G10" i="9"/>
  <c r="I10" i="9" s="1"/>
  <c r="G9" i="9"/>
  <c r="I9" i="9" s="1"/>
  <c r="G8" i="9"/>
  <c r="I8" i="9" s="1"/>
  <c r="G7" i="9"/>
  <c r="I7" i="9" s="1"/>
  <c r="G6" i="9"/>
  <c r="I6" i="9" s="1"/>
  <c r="G5" i="9"/>
  <c r="I5" i="9" s="1"/>
  <c r="G4" i="9"/>
  <c r="I4" i="9" s="1"/>
  <c r="K18" i="10"/>
  <c r="M18" i="10" s="1"/>
  <c r="K16" i="10"/>
  <c r="M16" i="10" s="1"/>
  <c r="K15" i="10"/>
  <c r="M15" i="10" s="1"/>
  <c r="K13" i="10"/>
  <c r="M13" i="10" s="1"/>
  <c r="K12" i="10"/>
  <c r="M12" i="10" s="1"/>
  <c r="K11" i="10"/>
  <c r="M11" i="10" s="1"/>
  <c r="K10" i="10"/>
  <c r="M10" i="10" s="1"/>
  <c r="K8" i="10"/>
  <c r="M8" i="10" s="1"/>
  <c r="K7" i="10"/>
  <c r="M7" i="10" s="1"/>
  <c r="K6" i="10"/>
  <c r="M6" i="10" s="1"/>
  <c r="M24" i="10" l="1"/>
  <c r="K24" i="10"/>
  <c r="G24" i="19"/>
  <c r="I56" i="20"/>
  <c r="G56" i="20"/>
  <c r="G20" i="18"/>
  <c r="I4" i="19"/>
  <c r="I24" i="19" s="1"/>
  <c r="I4" i="18"/>
  <c r="I20" i="18" s="1"/>
  <c r="I7" i="17"/>
  <c r="G7" i="17"/>
  <c r="G14" i="16"/>
  <c r="I4" i="16"/>
  <c r="I14" i="16" s="1"/>
  <c r="G9" i="4"/>
  <c r="I5" i="4"/>
  <c r="I9" i="4" s="1"/>
  <c r="I13" i="14"/>
  <c r="G13" i="14"/>
  <c r="G19" i="11"/>
  <c r="I7" i="11"/>
  <c r="I19" i="11" s="1"/>
  <c r="G27" i="12"/>
  <c r="I27" i="12"/>
  <c r="I48" i="9"/>
  <c r="G48" i="9"/>
  <c r="G43" i="5" l="1"/>
  <c r="I43" i="5" s="1"/>
  <c r="G42" i="5"/>
  <c r="I42" i="5" s="1"/>
  <c r="G40" i="5"/>
  <c r="G41" i="5"/>
  <c r="I41" i="5" s="1"/>
  <c r="I40" i="5" l="1"/>
  <c r="G39" i="5"/>
  <c r="I39" i="5" s="1"/>
  <c r="G38" i="5"/>
  <c r="I38" i="5" s="1"/>
  <c r="G37" i="5"/>
  <c r="I37" i="5" s="1"/>
  <c r="G36" i="5"/>
  <c r="I36" i="5" s="1"/>
  <c r="G35" i="5"/>
  <c r="I35" i="5" s="1"/>
  <c r="G34" i="5"/>
  <c r="I34" i="5" s="1"/>
  <c r="G33" i="5"/>
  <c r="I33" i="5" s="1"/>
  <c r="G32" i="5"/>
  <c r="I32" i="5" s="1"/>
  <c r="G31" i="5"/>
  <c r="I31" i="5" s="1"/>
  <c r="G30" i="5"/>
  <c r="I30" i="5" s="1"/>
  <c r="G29" i="5"/>
  <c r="I29" i="5" s="1"/>
  <c r="G28" i="5"/>
  <c r="I28" i="5" s="1"/>
  <c r="G27" i="5"/>
  <c r="I27" i="5" s="1"/>
  <c r="G26" i="5"/>
  <c r="I26" i="5" s="1"/>
  <c r="G25" i="5"/>
  <c r="I25" i="5" s="1"/>
  <c r="G24" i="5"/>
  <c r="I24" i="5" s="1"/>
  <c r="G23" i="5"/>
  <c r="I23" i="5" s="1"/>
  <c r="G22" i="5"/>
  <c r="I22" i="5" s="1"/>
  <c r="G21" i="5"/>
  <c r="I21" i="5" s="1"/>
  <c r="G20" i="5"/>
  <c r="I20" i="5" s="1"/>
  <c r="G19" i="5"/>
  <c r="I19" i="5" s="1"/>
  <c r="G18" i="5"/>
  <c r="I18" i="5" s="1"/>
  <c r="G17" i="5"/>
  <c r="I17" i="5" s="1"/>
  <c r="G16" i="5"/>
  <c r="I16" i="5" s="1"/>
  <c r="G15" i="5"/>
  <c r="I15" i="5" s="1"/>
  <c r="G14" i="5"/>
  <c r="I14" i="5" s="1"/>
  <c r="G13" i="5"/>
  <c r="I13" i="5" s="1"/>
  <c r="G12" i="5"/>
  <c r="I12" i="5" s="1"/>
  <c r="G11" i="5"/>
  <c r="I11" i="5" s="1"/>
  <c r="G10" i="5"/>
  <c r="I10" i="5" s="1"/>
  <c r="G9" i="5"/>
  <c r="I9" i="5" s="1"/>
  <c r="G8" i="5"/>
  <c r="I8" i="5" s="1"/>
  <c r="G7" i="5"/>
  <c r="I7" i="5" s="1"/>
  <c r="G6" i="5"/>
  <c r="I6" i="5" s="1"/>
  <c r="G5" i="5"/>
  <c r="I5" i="5" s="1"/>
  <c r="G4" i="5"/>
  <c r="G44" i="5" l="1"/>
  <c r="I4" i="5"/>
  <c r="I44" i="5" s="1"/>
</calcChain>
</file>

<file path=xl/sharedStrings.xml><?xml version="1.0" encoding="utf-8"?>
<sst xmlns="http://schemas.openxmlformats.org/spreadsheetml/2006/main" count="979" uniqueCount="348">
  <si>
    <t>Lp.</t>
  </si>
  <si>
    <t>Nazwa</t>
  </si>
  <si>
    <t>Jednostka miary</t>
  </si>
  <si>
    <t>Przewidywana wielkość zamówienia</t>
  </si>
  <si>
    <t>1.</t>
  </si>
  <si>
    <t>2.</t>
  </si>
  <si>
    <t>3.</t>
  </si>
  <si>
    <t>4.</t>
  </si>
  <si>
    <t>5.</t>
  </si>
  <si>
    <t>opak.</t>
  </si>
  <si>
    <t>szt.</t>
  </si>
  <si>
    <t>Cena jednostkowa netto</t>
  </si>
  <si>
    <t>Wartość netto</t>
  </si>
  <si>
    <t>VAT [%]</t>
  </si>
  <si>
    <t>Wartość brutto</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</si>
  <si>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</si>
  <si>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</si>
  <si>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</si>
  <si>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</si>
  <si>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</si>
  <si>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</si>
  <si>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</si>
  <si>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</si>
  <si>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</si>
  <si>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</si>
  <si>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</si>
  <si>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</si>
  <si>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</si>
  <si>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</si>
  <si>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</si>
  <si>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</si>
  <si>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</si>
  <si>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</si>
  <si>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</si>
  <si>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</si>
  <si>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</si>
  <si>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</si>
  <si>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</si>
  <si>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</si>
  <si>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</si>
  <si>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</si>
  <si>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</si>
  <si>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</si>
  <si>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</si>
  <si>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</si>
  <si>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</si>
  <si>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</si>
  <si>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</si>
  <si>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RAZEM:</t>
  </si>
  <si>
    <t>X</t>
  </si>
  <si>
    <t>Szpatułki drewniane medyczne x 100 szt.</t>
  </si>
  <si>
    <t>Worek do zbiórki moczu 2 l , sterylny, z zastawką antyrefluksyjną, drenem łączącym i zaworem spustowym typu T (nazwa producenta bezpośrednio naniesiona na worku)</t>
  </si>
  <si>
    <t>Zaciskacz do pępowiny</t>
  </si>
  <si>
    <t>Ostrza chirurgiczne do skalpeli nr 11 jednorazowego użytku op. a 100 szt., nazwa producenta i rozmiar wygrawerowany na ostrzu</t>
  </si>
  <si>
    <t>Kranik trójdrożny z przedłużaczem, długość 7 cm, bez ftalanów</t>
  </si>
  <si>
    <t>Łącznik z kontrolą siły ssania</t>
  </si>
  <si>
    <t>Rurka nosowo-gardłowa, miękka, silikonowana, posiadająca zabezpieczenie przed całkowitym wsunięciem do nosogardzieli, jałowa, jednorazowego użytku. Rozmiary: 4,0;4,5;5;6;7; 8;9.</t>
  </si>
  <si>
    <t>Kateter pediatryczny do żyły pępowinowej 4F/40 cm, 2,5F/30 cm, 3,5F/40cm</t>
  </si>
  <si>
    <t>Kaniula dożylna wykonana z poliuretanu, bezpieczna – posiadająca automatyczny metalowy zatrzask zabezpieczający koniec igły przed przypadkowym zakłuciem personelu, z 4 paskami radiocieniującymi w cewniku naczyniowym, z dodatkowym portem do wstrzyknięć umieszczonym centralnie nad skrzydełkami kaniuli. Rozmiar: G 14 (2,2 x 50 mm),G 16 (1,7 x 50 mm), G 17 (1,5 x 45 mm), G 18 (1,3 x 45 mm i 33mm), G 20 (1,1 x 25 i 33 mm), G 22 (0,9 x 25mm), G 24 (0,7 x 19 mm).</t>
  </si>
  <si>
    <t>Igła 0,3 x 13mm x 100 szt.</t>
  </si>
  <si>
    <t>Igła 0,5 x 25 mm x 100 szt.</t>
  </si>
  <si>
    <t>Igła 0,6 x 30 mm x 100 szt.</t>
  </si>
  <si>
    <t>Igła 0,7 x 30 mm x 100 szt.</t>
  </si>
  <si>
    <t>Igła 0,8 x 120mm x 100 szt.</t>
  </si>
  <si>
    <t>Igła 0,8 x 40 mm x 100 szt.</t>
  </si>
  <si>
    <t>Igła 0,9 x 40 mm x 100 szt.</t>
  </si>
  <si>
    <t>Igła 1,2 x 40 mm x 100 szt.</t>
  </si>
  <si>
    <t>Igła do nakłuć lędźwiowych 1,2 x 90mm.</t>
  </si>
  <si>
    <t>Strzykawka 5 ml skala rozszerzona do 6ml x 100 szt.</t>
  </si>
  <si>
    <t>Strzykawka 10 ml skala rozszerzona do 12ml x 100 szt.</t>
  </si>
  <si>
    <t>39.</t>
  </si>
  <si>
    <t>40.</t>
  </si>
  <si>
    <t>41.</t>
  </si>
  <si>
    <t>42.</t>
  </si>
  <si>
    <t>43.</t>
  </si>
  <si>
    <t>44.</t>
  </si>
  <si>
    <t>Strzykawka 20 ml skala rozszerzona do 24ml x 100 szt</t>
  </si>
  <si>
    <t>45.</t>
  </si>
  <si>
    <t>46.</t>
  </si>
  <si>
    <t>47.</t>
  </si>
  <si>
    <t>48.</t>
  </si>
  <si>
    <t>49.</t>
  </si>
  <si>
    <t>50.</t>
  </si>
  <si>
    <t>51.</t>
  </si>
  <si>
    <t>52.</t>
  </si>
  <si>
    <t>Strzykawka 100 ml (typu Jeanette); końcówka cewnikowa z możliwością zmiany na końcówkę Luer poprzez adapter</t>
  </si>
  <si>
    <t>Zgłębnik żołądkowy z zatyczką, końcówką otwartą, bez linii RTG, rozm.CH 6/40mm.,8 /400mm., 16/800mm.,20/800mm.</t>
  </si>
  <si>
    <t>Prowadnica do rurek intubacyjnych, jałowa jedn. użytku dla rurek w rozmiarach:1,6-2,0; 2,5-3,5; 5,0-8,0</t>
  </si>
  <si>
    <t>Igła Angiocath do odbarczania odmy 14GA 3,25 IN (2.1x83 mm)</t>
  </si>
  <si>
    <t>Maska z ustnikiem do wentylacji z wlotem dla tlenu (BLS) Pocket Mask</t>
  </si>
  <si>
    <t>Dren do podawania tlenu długość 200 cm.</t>
  </si>
  <si>
    <t>Jednorazowy zestaw do drenażowania klatki piersiowej, zawierający: zestaw do punkcji, łącznik, ochronę cewnika przed załamaniem, strzykawkę 60 ml., worek na wydzielinę.</t>
  </si>
  <si>
    <t>Cewnik do wkłuć centralnych wykonany z poliuretanu, z miękkim końcem, matowy, ze znacznikiem długości, widoczny w promieniach RTG, kolorowe zakończenia z bezpiecznymi łącznikami, przesuwane, regulowane skrzydełka mocujące dla bezpiecznego mocowania cewnika, metalowa prowadnica z elastyczną końcówką, częściowa strzykawka 5 ml., rozszerzadło, skalpel, kabelek łączący do EKG, zatyczka mocująca.</t>
  </si>
  <si>
    <t>Sonda Replogea do odsysania noworodków ze zrośniętym przełykiem, rozmiar 8Fr.</t>
  </si>
  <si>
    <t>Ram Cannula , nie zawierająca lateksu, kauczuku naturalnego oraz plastyfikatora ftalanu DEHP,miękkie zakrzywione ramiona, rozmiary oznaczone kolorami, w zestawie 5 mm., adapter tlenowy, rozmiary: N4901, N4902, N4903, N4904.</t>
  </si>
  <si>
    <t>Worek ogrzewający Neo Help dla noworodków, rozmiar 38x50cm., warstwy z polietylenu, kaptur w pełni regulowany.</t>
  </si>
  <si>
    <t>Atomizer donosowy MAD Nasal MAD300 (bez strzykawki)</t>
  </si>
  <si>
    <t>Grubość nitki</t>
  </si>
  <si>
    <t>Długość nitki</t>
  </si>
  <si>
    <t>Rodzaj igły</t>
  </si>
  <si>
    <t>Długość igły</t>
  </si>
  <si>
    <t>Krzywizna igły</t>
  </si>
  <si>
    <t>4/0</t>
  </si>
  <si>
    <t>70-75 cm</t>
  </si>
  <si>
    <t xml:space="preserve">okrągła </t>
  </si>
  <si>
    <t>16-18 mm</t>
  </si>
  <si>
    <t>½ koła</t>
  </si>
  <si>
    <t>3/0</t>
  </si>
  <si>
    <t>odwrotnie tnąca</t>
  </si>
  <si>
    <t>22-26 mm</t>
  </si>
  <si>
    <t>3/8 koła</t>
  </si>
  <si>
    <t>okrągła</t>
  </si>
  <si>
    <t>2/0</t>
  </si>
  <si>
    <t>24-26 mm</t>
  </si>
  <si>
    <t>Nić jedwabna pleciona powlekana</t>
  </si>
  <si>
    <t>5/0</t>
  </si>
  <si>
    <t>75 cm</t>
  </si>
  <si>
    <t>16 mm</t>
  </si>
  <si>
    <t>45 cm</t>
  </si>
  <si>
    <t>19-20 mm</t>
  </si>
  <si>
    <t>45-75 cm</t>
  </si>
  <si>
    <t>19 mm</t>
  </si>
  <si>
    <t>Odwrotnie tnące</t>
  </si>
  <si>
    <t>26mm</t>
  </si>
  <si>
    <t>Osłonki jednorazowe do termometru BRAUN TERMOSCAN a`20 szt.PC 6000</t>
  </si>
  <si>
    <t>Osłonki jednorazowe do termometru Riester a 25 szt. do RI-THERMO N</t>
  </si>
  <si>
    <t>Dren łączący do odsysania z kontrolą ssania, dł.180-210 cm.</t>
  </si>
  <si>
    <t>Kołnierz uniwersalny unieruchamiający dla dorosłych, regulowany, duże otwory w przedniej i potylicznej części, wykonany z tworzywa sztucznego, wyściełany pianką hypoalergiczną, umożliwiający prześwietlenie i rezonans magnetyczny, zapinanie bez klejów i przylepców.</t>
  </si>
  <si>
    <t>Kołnierz uniwersalny unieruchamiający dla dzieci, opis j.w.</t>
  </si>
  <si>
    <t>Pasy pediatryczne na nosze główne  (uprząż Pedi-Mate)</t>
  </si>
  <si>
    <t>kpl.</t>
  </si>
  <si>
    <t>Szyna wyciągowa dla dorosłych i dzieci (do wyboru przez zamawiającego)</t>
  </si>
  <si>
    <t>Dozownik tlenu z regulatorem przepływu 0-25l/min, podłączany do szybkozłącza AGA, precyzyjne ustawienie przepływu za pomocą pokrętła, możliwość odczytu wskazań w okienku pokrętła regulacyjnego</t>
  </si>
  <si>
    <t>Rezerwuar tlenu do worka samorozprężalnego dla wszystkich grup wiekowych (rozmiary do wyboru przez zamawiającego)</t>
  </si>
  <si>
    <t>Przenośne urządzenie do odsysania typu pistoletowego ze zbiornikiem na wydzielinę (min 200ml pojemności pojemnika na wydzielinę)  (ssak ręczny typu pistoletowego) z powierzchnią łatwą do czyszczenia</t>
  </si>
  <si>
    <t>Torba na zestawach tlenowy, mieszcząca: butle tlenową  o poj. od 2 do 3 l z reduktorem,  maski inhalacyjne oraz  akcesoria do respiratora. Torba posiada komorę przeznaczoną do transportu respiratorów serii para, venti, rescu- PAC wraz z przewodami i zastawkami. Torba składa się z komory z dopinanymi ściankami działowymi. Torba zamykana jest klapami na podwójne suwaki. Po ich rozpięciu odsłaniana jest cała góra i boki torby, co pozwala na łatwy i szybki dostęp do sprzętu. Klapy łączą się w połowie długości torby co pozwala na odsłonięcie tylko odpowiedniej części torby. Ściany przednia i tylna spięte są szeroką taśmą na rzep, której zadaniem jest przeciwdziałanie rozchodzeniu się ścianek na boki po odpięciu klap. Torba posiada uchwyt do transportu w ręku, pasek na ramię, szelki na plecy oraz uchwyty do zamocowania na ramie noszy. Wykonana jest z materiału Cordura.</t>
  </si>
  <si>
    <t>Aparat do nebulizacji, z wbudowanym akumulatorem z możliwością ładowania z sieci 230V</t>
  </si>
  <si>
    <t>Latarka diagnostyczna o wysokiej jasności i trwałości, zasilana bateriami</t>
  </si>
  <si>
    <t>Łyżka do laryngoskopu światłowodowego typu Miller, rozmiary: 00-4</t>
  </si>
  <si>
    <t>Łyżka do laryngoskopu światłowodowego typu Macintosh, rozmiary: 00-5</t>
  </si>
  <si>
    <t>Koc termiczny (koc ratowniczy) wykonany z dwustronnej, złoto-srebrnej folii PET odpornej na uszkodzenia mechaniczne.</t>
  </si>
  <si>
    <t>Przenośny zestaw do transportu amputowanych kończyn. Składa się z czterech pakietów przeznaczonych na palec, dłoń, ramię i nogę. W każdym pakiecie mają znajdować się  worki na kończynę, pakiety z suchym lodem, folie izotermiczne, bandaże, stazy, opaski oraz kleszczyki.</t>
  </si>
  <si>
    <t>Miska nerkowata jednorazowa</t>
  </si>
  <si>
    <t>Pojemnik jednorazowy na wymiociny</t>
  </si>
  <si>
    <t>Basen jednorazowy płaski wykonany z masy papierowej</t>
  </si>
  <si>
    <t>Worek na zwłoki (czarny) zapinany na suwak</t>
  </si>
  <si>
    <t>Staza taktyczna typu CAT</t>
  </si>
  <si>
    <t xml:space="preserve">Rękawiczki ochronne/do szczątków </t>
  </si>
  <si>
    <t>para</t>
  </si>
  <si>
    <t>LifePak 15 ładowalna bateria litowo-jonowa</t>
  </si>
  <si>
    <t>LifePak 15 kabel główny do 12-odprowadzeniowego EKG z 4-odprowadzeniową wiązką odprowadzeń kończynowych</t>
  </si>
  <si>
    <t>LifePak 15 kabel do 12-odprowadzeniowego EKG z 6-odprowadzeniową wiązką odprowadzeń przedsercowych</t>
  </si>
  <si>
    <t>LifePak 15 pasek transportowy naramienny</t>
  </si>
  <si>
    <t>Zoll X-series kabel terapeutyczny wielofunkcyjny</t>
  </si>
  <si>
    <t>Zoll X-series kabel kończynowy 4-odprowadzeniowy do kabla EKG 12-odprowadzeniowego</t>
  </si>
  <si>
    <t>Zoll X-series kabel przedsercowy 6-odprowadzeniowy do kabla EKG 12-odprowadzeniowego</t>
  </si>
  <si>
    <t>Zoll X-series torba transportowa</t>
  </si>
  <si>
    <t>Zoll X-series pasek transportowy naramienny</t>
  </si>
  <si>
    <t>ParaPac Plus 310 - obwód CPAP jednorazowy z maską twarzową, rozmiar średni i duży dla dorosłych (do wyboru przez zamawiającego)</t>
  </si>
  <si>
    <t>ParaPac Plus 310 - zestaw do hiperinflacji jednorazowy z workiem 0,5l, podwójnym ramieniem obrotowym, manometrem i maską twarzową dla niemowląt</t>
  </si>
  <si>
    <t>Stephan EVE Neo - układ oddechowy jednorazowy dla noworodków, podgrzewany z nawilżaczem AirCon</t>
  </si>
  <si>
    <t>Stephan EVE Neo - zastawka wydechowa jednorazowa z linią monitorowania ciśnienia</t>
  </si>
  <si>
    <t>Stephan EVE Neo - układ oddechowy jednorazowy dla dzieci ze zintegrowanym czujnikiem przepływu</t>
  </si>
  <si>
    <t>Stephan EVE Neo - czujnik przepływu wielorazowy dla noworodków PNT-B z pomiarem od 0 do 12 l/min, dł. 2m</t>
  </si>
  <si>
    <t>Corpuls 3 kabel EKG z 4-odprowadzeniową wiązką odprowadzeń kończynowych</t>
  </si>
  <si>
    <t>Corpuls 3 kabel EKG z 6-odprowadzeniową wiązką odprowadzeń przedsercowych</t>
  </si>
  <si>
    <t>Corpuls 3 przewód NIBP do mankietów</t>
  </si>
  <si>
    <t>Mediana D700 kabel EKG 12-odprowadzeniowy kompletny</t>
  </si>
  <si>
    <t>Łącznik (adapter) ETCO2 do defibrylatora Zoll X-series i LifePak 15</t>
  </si>
  <si>
    <t>Łącznik do detektora ETCO2 Kapnometru EMMA</t>
  </si>
  <si>
    <t>Łącznik do detektora ETCO2 Kapnometru NEWTTECH NT1D</t>
  </si>
  <si>
    <t>Łącznik do detektora ETCO2 Kapnometru CREATIVE PC-900B</t>
  </si>
  <si>
    <t>Kaniula próbkująca donosowa, jednorazowa do kapnometru CREATIVE PC-900B</t>
  </si>
  <si>
    <t>Linia próbkująca do kapnometru CREATIVE PC-900B</t>
  </si>
  <si>
    <t>Pułapka wodna jednorazowa do kapnometru CREATIVE PC-900B</t>
  </si>
  <si>
    <t>Czujnik wielorazowego użytku do pomiaru saturacji SpO2 dla dorosłych i dzieci do urządzeń Creative PC-900B (do wyboru przez zamawiającego)</t>
  </si>
  <si>
    <t>Czujnik do pomiaru saturacji SpO2 dla dzieci i noworodków do urządzeń Philips Intellivue x3 (do wyboru przez zamawiającego)</t>
  </si>
  <si>
    <t>Mediana D700 kabel interfejsu do czujnika SpO2</t>
  </si>
  <si>
    <t>Oferowany produkt/Producent</t>
  </si>
  <si>
    <t>DEA.ZP-260/2/2024</t>
  </si>
  <si>
    <t>Zadanie 1 - Jednorazowy sprzęt medyczny</t>
  </si>
  <si>
    <t>Zawieszka do worka na mocz</t>
  </si>
  <si>
    <t xml:space="preserve">Filtr oddechowy sterylny, antybakteryjny/antywirusowy pakowany folia-papier utrzymujący właściwości wymiennika ciepła i wilgoci dla dorosłych. VT 150 – 1500ml +/- 20ml, przestrzeń martwa 55ml +/- 5ml </t>
  </si>
  <si>
    <t>Szpatułki drewniane medyczne sterylne  pakowane oddzielnie każda sztuka</t>
  </si>
  <si>
    <t>Maska do podawania tlenu z wysoką koncentracją (z, rezerwuarem), z drenem dł.200 cm +/- 20 cm dla dorosłych, rozmiar XL / L</t>
  </si>
  <si>
    <t>Cewnik do podawania tlenu przez nos 
z drenem długości 200 cm +/- 20 cm</t>
  </si>
  <si>
    <t>Cewnik Foleya nr 14,16,18,20,22,24
- obustronnie silikonowany, pakowany w wewnętrzny worek foliowy i zewnętrzne opakowanie folia-folia, sterylizowany radiacyjnie.</t>
  </si>
  <si>
    <t>Maska do podawania tlenu z wysoką koncentracją (z rezerwuarem), z drenem dł.200 cm +/- 20 cm dla dzieci, rozmiar S i M.</t>
  </si>
  <si>
    <t>Maska do tlenoterapii bez rezerwuaru z drenem dla dorosłych rozmiar XL / L</t>
  </si>
  <si>
    <t>Maska do tlenoterapii bez rezerwuaru z drenem dla dzieci rozmiar S / M</t>
  </si>
  <si>
    <t>Maski do nebulizacji dla dorosłych, rozmiar XL / L</t>
  </si>
  <si>
    <t>Maski do nebulizacji dla dzieci, S / M</t>
  </si>
  <si>
    <t>Maska anestetyczna, jednorazowa, twarzowa, z miękkim mankietem powietrznym, wykonanym z PVC, produkt wolny od ftalanów rozmiar 0,1,2,3,4,5,6</t>
  </si>
  <si>
    <t>Rurka ustno-gardłowa typu Guedel, sterylna nr 000 – dług. 4cm, 00 – dług.5 cm,0 – dług. 6 cm,1 – dług. 7 cm, 2 – dług. 8 cm, 3 – dług. 9 cm, 4- dług.10 cm, 5- dług. 11 cm, oznaczone kolorem w zależności od rozmiaru</t>
  </si>
  <si>
    <t>Rurka intubacyjna z mankietem, silikonowana, jednorazowa, rozmiar od 2,0 do 10 co 0,5 cm, punktowe zgrzewy w opakowaniu jednostkowym zapewniające zachowanie kształtu rurki</t>
  </si>
  <si>
    <t xml:space="preserve">Rurka intubacyjna bez mankietu, silikonowana, jednorazowa, rozmiar od 2,0 do 5,0 co 0,5 cm, </t>
  </si>
  <si>
    <t>Maska krtaniowa, silikonowana z mankietem uszczelniającym, jednorazowego użytku, pakowana pojedynczo. Rozmiar 1; 1,5; 2; 2,5; 3; 4; 5. Informacja o rozmiarze maski na rurce oraz baloniku kontrolnym znacznik RTG na całej długości</t>
  </si>
  <si>
    <t>Rurka krtaniowaz PVC, zawierająca: Łącznik znormalizowany, oznaczony kolorem  w celu łatwego rozróżnienia rozmiaru,  przewód do napełniania i opróżniania mankietu, balon pilotowy z zaworem kontrolnym i złączem luer, mankiet dystalny, otwory w rurce, mankiet proksymalny, znaczniki zębów, kanał do drenażu, strzykawka w zestawie.,
 rozmiary: 0;1;2;2,5;3;4;5.</t>
  </si>
  <si>
    <t>Maska krtaniowa żelowa I-GEL
Sterylna, jednorazowa maska krtaniowa, wykonana z wysokiej jakości tworzywa żelowego z kanałem gastryczny. Rozmiar: 1;1,5;2;2,5;3;4;5.</t>
  </si>
  <si>
    <t>Staza jednorazowa gumowa lub bezlateksowa jednorazowa x 25szt</t>
  </si>
  <si>
    <t>Staza wielorazowa z elastycznej taśmy z automatyczną samo zaciskającą się klamrą z przyciskiem do całkowitego rozpięcia</t>
  </si>
  <si>
    <t>Staza wielorazowa z elastycznej taśmy z automatyczną samo zaciskającą się klamrą z przyciskiem do całkowitego rozpięcia we wzorki dziecięce.</t>
  </si>
  <si>
    <t>Jednorazowe, jałowe skalpele pakowane w indywidualne opakowania. Skalpel jednorazowy składa się z plastikowej rączki oraz ostrza nr 11 ze stali nierdzewnej. Zarówno ostrze jak i rączka cechują się wysoką – medyczną jakością zapewniając komfort użytkowania i precyzję cięcia.</t>
  </si>
  <si>
    <t xml:space="preserve">Uchwyt uniwersalny z większym otworem umożliwiającym mocowanie jedno oraz dwukanałowych przyrządów do udrażniania dróg oddechowych, takich jak np. maski krtaniowe (LMA) rurki krtaniowe LTS-D i inne przyrządy nagłośniowe z mechanizmem wciskowo śrubowym i przyciskiem do szybkiego odblokowania zacisku dla dorosłych </t>
  </si>
  <si>
    <t>Uchwyt uniwersalny z większym otworem umożliwiającym mocowanie jedno oraz dwukanałowych przyrządów do udrażniania dróg oddechowych, takich jak np. maski krtaniowe (LMA) rurki krtaniowe LTS-D i inne przyrządy nagłośniowe z mechanizmem śrubowym dla dzieci</t>
  </si>
  <si>
    <t xml:space="preserve">Kaniula do żył obwodowych stosowana u noworodków i dzieci zapewnia delikatne wkłucie w małe żyły. 
Kaniula wykonana jest z PTFE. Skrzydełka kaniuli pozwalają na mocowanie jej na ręce lub dłoni noworodka, przy czym nie trzeba unieruchamiać ręki. Dodatkowo skrzydełka redukują powstawanie zakrzepów mechanicznych. Gdy zajdzie potrzeba, skrzydełka można odłączyć od kaniuli. Produkt jest sterylizowany tlenkiem etylu, nie zawiera lat. Rozmiar: 26G (0,6 x 19mm)
</t>
  </si>
  <si>
    <t>Przyrząd do przetaczania płynów infuzyjnych, bez zawartości ftalanów, pakowany folia-papier, dren 150cm +/- 10cm, wielkość komory kroplowej do 50mm. Przyrząd stanowi system zamknięty zgodnie z definicją NIOSH</t>
  </si>
  <si>
    <t>Cewnik do odsysania górnych dróg oddechowych posiadający jeden otwór centralny i dwa otwory naprzemianległe, powierzchnia zmrożona, długość od 380mm do 520 mm rozmiar 6,8,10,12,14,16,18,20</t>
  </si>
  <si>
    <t>Filtr oddechowy sterylny, antybakteryjny/antywirusowy pakowany folia-papier, pediatryczny utrzymujący właściwości wymiennika ciepła i wilgoci. VT  70 – 600ml +/- 20ml  przestrzeń martwa 10 ml +/- 3ml</t>
  </si>
  <si>
    <t>Strzykawka 2 skala rozszerzona do 3ml ml x 100 szt.</t>
  </si>
  <si>
    <t xml:space="preserve">Strzykawka 50 z rozszerzeniem do 60ml do pompy infuzyjnej, bursztynowa z gwintem </t>
  </si>
  <si>
    <t>Strzykawka insulinowa U-40 1ml z dołączoną igłą w zestawie z możliwościa rozłączenia rozmiar  igły  (0,33 x 13mm.)</t>
  </si>
  <si>
    <t>Strzykawka 1ml z końcówką Luer Lock</t>
  </si>
  <si>
    <t>Strzykawka 2ml z końcówką Luer Lock</t>
  </si>
  <si>
    <t>Elektrody EKG jednorazowego użytku do monitorowania piankowe, rozmiar: 57x34mm, hydrożel stały, bardzo mocny łagodny dla skóry klej, owalny kształt ułatwiający zakładanie, styk pokryty chlorkiem srebra, złącze zatrzaskowe</t>
  </si>
  <si>
    <t>Elektrody EKG jednorazowego użytku do monitorowania piankowe, rozmiar: 30x24mm, hydrożel stały, bardzo mocny łagodny dla skóry klej, kształt ułatwiający zakładanie, styk pokryty chlorkiem srebra, złącze zatrzaskowe</t>
  </si>
  <si>
    <t>Przedłużacz do pomp infuzyjnych bursztynowy. Długość według potrzeb Zamawiającego (90, 120, 150, 200cm)</t>
  </si>
  <si>
    <t>Nakłuwacz jednorazowy,  uwalniany siłą docisku do palca, bezpieczny Medlance Plus igła 21G, głębokość nakłucia 1,8 mm, opakowanie 200 szt</t>
  </si>
  <si>
    <t>Igła doszpikowa typu BIG dla dorosłych</t>
  </si>
  <si>
    <t>Igła doszpikowa typu BIG dla dzieci</t>
  </si>
  <si>
    <t>Igła do biopsji szpiku kostnego. 
Rozmiar 16G- dług.5cm., 18G-dług.3cm.</t>
  </si>
  <si>
    <t xml:space="preserve">Zestaw do konikopunkcji dorośli,ze średnicą kaniuli 4mm +/- 1mm zawierający: aplikator dojścia dotchawiczego, ogranicznik zabezpieczający przed przekłuciem tylnej ściany tchawicy,  opaska stabilizująca, elastyczna rurka do połączenia z respiratorem lub workiem resuscytacyjnym w zestawie z balonem uszczelniającym układ. Całość zestawu w tubie plastikowej. </t>
  </si>
  <si>
    <t>Zestaw do konikopunkcji dzieci ze średnicą kaniuli 2mm +/- 0,5 mm, zawierający: aplikator dojścia dotchawiczego, ogranicznik zabezpieczający przed przekłuciem tylnej ściany tchawicy,  opaska stabilizująca, elastyczna rurka do połączenia z respiratorem lub workiem resuscytacyjnym.Całość zestawu w tubie plastikowej.</t>
  </si>
  <si>
    <t xml:space="preserve"> Spike do przygotowania i pobierania leków zastawka samozamykającą się o gładkiej powierzchni umożliwiającą łatwą i wielorazową dezynfekcję, do stosowania do 96 godzin. Linia długości 6 cm nie zawierająca lateksu </t>
  </si>
  <si>
    <t>Korek Combi  wykonany z polipropylenu, z końcówką męską i żeńską, służcy do zamykania portów wenflonów i do zakręcania strzykawek.</t>
  </si>
  <si>
    <t>Rękawice winylowe rozmiar L</t>
  </si>
  <si>
    <t xml:space="preserve">System wkłuć doszpikowych z napędem  zasilanym  akumulatorowo. Zastosowanie napędu pozwala na bezwysiłkowe i kontrolowane wprowadzenie igły doszpikowej. W komplecie etui i blokada zabezpieczająca samo włączenie. </t>
  </si>
  <si>
    <t>Igły doszpikowe kompatybilne z napędem akumulatorowym jw. W trzech rozmiarach 15mm, 25mm ,45mm (do wyboru przez zamawiającego)</t>
  </si>
  <si>
    <t>Zadanie 2 - Jednorazowy sprzęt medyczny</t>
  </si>
  <si>
    <t>Zadanie  3 - Jednorazowy sprzęt medyczny</t>
  </si>
  <si>
    <t>Filtr antybakteryjny do mechanicznego urządzenia do odsysania marki Boscarol OB1000</t>
  </si>
  <si>
    <t>Pokrowiec na nosze nie jałowy składany pojedynczo wykonany z włókniny polipropylenowej o gramaturze min. 25g/m2 , wymiary 75 cm x 190 cm, wyrób zarejestrowany jako Wyrób Medyczny.</t>
  </si>
  <si>
    <t>Jednorazowy pojemnik na mocz</t>
  </si>
  <si>
    <t>Jednorazowa kaczka sanitarna męska przeznaczona do oddawania moczu</t>
  </si>
  <si>
    <t>Szyna unieruchamiająca do złamań ( szyna Kramera ) 500 x 70</t>
  </si>
  <si>
    <t>Szyna unieruchamiająca do złamań ( szyna Kramera ) 1000 x 70</t>
  </si>
  <si>
    <t>Szyna unieruchamiająca do złamań ( szyna Kramera ) 1500 x 70</t>
  </si>
  <si>
    <t>Szyna unieruchamiająca do złamań ( szyna Kramera ) 1000 x 100</t>
  </si>
  <si>
    <t>Szyna unieruchamiająca do złamań ( szyna Kramera ) 1500 x 100</t>
  </si>
  <si>
    <t>Pojemnik na odpady 5,0 l kolor czerwony kształt prostokąt / kwadrat</t>
  </si>
  <si>
    <t>Pojemnik na odpady 0,7 l kolor czerwony płaski</t>
  </si>
  <si>
    <t xml:space="preserve">Pojemnik na odpady 2,0 l kolor czerwony wysokość całkowita nie większa niż 212mm, średnica górna nie większa niż 135mm, średnica podstawy dolnej nie większa niż 115mm, kształt stożkowaty </t>
  </si>
  <si>
    <t>Pojemnik na odpady 1,0 l kolor czerwony wysokość całkowita nie większa niż 123mm, średnica górna nie większa niż 135mm, średnica dolna nie większa niż 115mm kształt stożkowaty</t>
  </si>
  <si>
    <t xml:space="preserve">Kieliszki do podawania leków jednorazowe </t>
  </si>
  <si>
    <t xml:space="preserve">Maszynka do golenia jednorazowa z 2 ostrzami </t>
  </si>
  <si>
    <t xml:space="preserve">Opaska jednorazowa do identyfikacji </t>
  </si>
  <si>
    <t>Zadanie 4 - nici chirurgiczne</t>
  </si>
  <si>
    <t xml:space="preserve">Nić syntetyczna pleciona podtrzymująca 10-14 dni, po 5 dniach wytrzymałość 50 %, całkowita absorbcja  45dni +/- 5 dni </t>
  </si>
  <si>
    <t>12mm</t>
  </si>
  <si>
    <t xml:space="preserve">Nić niewchłanialna, poliamidowa monofilamentowa </t>
  </si>
  <si>
    <t xml:space="preserve">Nić niewchłanialna, poliamidowa  multifilamentowa </t>
  </si>
  <si>
    <t>Zadanie  5 - Akcesoria do ciśnieniomierzy</t>
  </si>
  <si>
    <t>Ciśnieniomierz zegarowy dwu wężykowy do ręcznego pomiaru ciśnienia krwi z podstawowym mankietem dla dorosłych.</t>
  </si>
  <si>
    <t>Mankiety kompatybilne z ciśnieniomierzem zegarowym (z poz. 1) w rozmiarach od 10 cm do 66 cm (rozmiary do wyboru przez zamawiającego)</t>
  </si>
  <si>
    <t>Mankiet do ciśnieniomierza zawijany bawełniany jedno wężykowy lub dwu wężykowy ( do wyboru przez zamawiającego)</t>
  </si>
  <si>
    <t>Manometr do ręcznego ciśnieniomierza zegarowego</t>
  </si>
  <si>
    <t>Gruszka z zaworem samospustowym do ciśnieniomierza ręcznego</t>
  </si>
  <si>
    <t>Przewód spiralny NIBP ciśnieniomierza do defibrylatora Lifepak 15</t>
  </si>
  <si>
    <t>Mankiet wielorazowy dla dorosłych o różnych rozmiarach do ciśnieniomierza do defibrylatora Lifepak 15 (rozmiar mankietu do wyboru przez zamawiającego)</t>
  </si>
  <si>
    <t xml:space="preserve">Mankiet  wielorazowy  dla dzieci o różnych rozmiarach  do ciśnieniomierza do defibrylatora Lifepak 15 (rozmiar mankietu do wyboru przez zamawiającego) </t>
  </si>
  <si>
    <t>Mankiet  wielorazowy dla osób otyłych do ciśnieniomierza do defibrylatora Lifepak 15</t>
  </si>
  <si>
    <t>Mankiet Flexiport wielorazowy dla dorosłych o różnych rozmiarach do ciśnieniomierza do defibrylatora Zoll X - Series (rozmiar mankietu do wyboru przez zamawiającego)</t>
  </si>
  <si>
    <t>Mankiet Flexiport wielorazowy dla dzieci o różnych rozmiarach do ciśnieniomierza do defibrylatora Zoll X - Series (rozmiar mankietu do wyboru przez zamawiającego)</t>
  </si>
  <si>
    <t>Mankiet  Flexiport wielorazowy dla osób otyłych    do ciśnieniomierza dla osób otyłych</t>
  </si>
  <si>
    <t>Przewód NIBP dwudrożny do mankietów ciśnieniomierza do defibrylatora Zoll X - Series</t>
  </si>
  <si>
    <t>WELCH ALLYN - konektor do mankietu 1-żyłowego</t>
  </si>
  <si>
    <t>WELCH ALLYN - konektor do mankietu 2-żyłowego</t>
  </si>
  <si>
    <t>Zadanie  6 -  Akcesoria do medycznych urządzeń diagnostycznych Corpuls, Weinmann</t>
  </si>
  <si>
    <t>Corpuls 3 mankiety ciśnieniomierza dla wszystkich grup wiekowych (rozmiary do wyboru przez zamawiającego)</t>
  </si>
  <si>
    <t>Corpuls 3 elektrody wielofunkcyjne dla dorosłych i dla dzieci (do wyboru przez zamawiającego), oryginalne zalecane przez producenta.</t>
  </si>
  <si>
    <t>Obwód oddechowy (przewód pacjenta) jednorazowy do respiratora Weinmann Medumat Standard A</t>
  </si>
  <si>
    <t>Jednorazowe maski silikonowe CPAP/NIV w rozmiarach S, M,L z mocowaniem do respiratora Weinamnn  Medumat Standard 2</t>
  </si>
  <si>
    <t>Obwód oddechowy (przewód pacjenta) jednorazowy z pomiarem CO2 do respiratora Weinmann Medumat Standard 2</t>
  </si>
  <si>
    <t>Filtr do respiratora  Weinmann Medumat Standard 2</t>
  </si>
  <si>
    <t>Drager Oxylog VE 300 Plus - obwód oddechowy wielorazowy (kompletny)</t>
  </si>
  <si>
    <t xml:space="preserve">Drager Oxylog  VE 300 Plus maska jednorazowa do nieinwazyjnej wentylacji, ustno-nosowa NIV ClassicStar w rozmiarach M,L (do wyboru przez zamawiającego) </t>
  </si>
  <si>
    <t>Drager Oxylog VE 300 Plus - akumulator</t>
  </si>
  <si>
    <t>Drager Oxylog  VE 300 Plus kabel zasilający 230V</t>
  </si>
  <si>
    <t>Zadanie  8 - Akcesoria do medycznych urządzeń diagnostycznych  : Lifepak 15</t>
  </si>
  <si>
    <t>LifePak 15 elektrody Quick-Combo dla dorosłych i dla dzieci ( do wyboru przez zamawiającego) oryginalne zalecane przez producenta sprzętu.</t>
  </si>
  <si>
    <t>LifePak 15 torba transportowa (torby boczne)</t>
  </si>
  <si>
    <t xml:space="preserve">LifePak 15 tylna kieszeń do defibrylatora </t>
  </si>
  <si>
    <t>Akumulator do urządzenia Lucas 3</t>
  </si>
  <si>
    <t>Przewód zasilający 12V do urządzenia Lucas  3</t>
  </si>
  <si>
    <t>Torba/Plecak transportowa do urządzenia Lucas 3</t>
  </si>
  <si>
    <t>Zadanie  9 - Akcesoria do medycznych urządzeń diagnostycznych  Mediana</t>
  </si>
  <si>
    <t>Mediana D700 elektrody wielofunkcyjne dla dorosłych i dla dzieci (do wyboru przez zamawiającego), oryginalne zalecane przez producenta.</t>
  </si>
  <si>
    <t>Mediana D700 łyżki twarde</t>
  </si>
  <si>
    <t>Zadanie  10 - Akcesoria do medycznych urządzeń diagnostycznych  : Zoll, Smiths, Stephan</t>
  </si>
  <si>
    <t>Zoll X-series elektrody Stat-Padz wielofunkcyjne dla dorosłych i dla dzieci (do wyboru przez zamawiającego), oryginalne zalecane przez producenta.</t>
  </si>
  <si>
    <t>Zoll AED PRO  Stat-Padz II elektrody wielofunkcyjne dla dorosłych i dla dzieci (do wyboru przez zamawiającego), oryginalne zalecane przez producenta.</t>
  </si>
  <si>
    <t>Akumulator do defibrylatora Zoll AED PRO</t>
  </si>
  <si>
    <t xml:space="preserve">Ładowarka jedno stanowiskowa SurePower do ładowania  akumulatorów do defibrylatora Zoll AED PRO </t>
  </si>
  <si>
    <t>ParaPac Plus 310 - obwód oddechowy jednorazowy z wewnętrzną linią monitorowania ciśnienia i zastawką pacjenta</t>
  </si>
  <si>
    <t>Zadanie  11 - Akcesoria SPO2 i ETCO2 do medycznych urządzeń diagnostycznych</t>
  </si>
  <si>
    <t>Łącznik (kaniula donosowa) ETCO2 do defibrylatora Zoll X-series i LifePak 15</t>
  </si>
  <si>
    <t>Linia próbkująca do kapnometru CREATIVE PC-900B, z wbudowanym adapterem do układu oddechowego</t>
  </si>
  <si>
    <t>Czujnik  silikonowy  wielorazowego użytku do pomiaru saturacji SpO2 dla dorosłych, pediatryczny i neonatologiczny do urządzeń Nonin 8500, Nonin 9843, Nonin 9847 (do wyboru przez zamawiającego)</t>
  </si>
  <si>
    <t>Czujnik  silikonowy wielorazowego użytku do pomiaru saturacji SpO2 dla dorosłych i dzieci do urządzeń Newtech NT1D (do wyboru przez zamawiającego)</t>
  </si>
  <si>
    <t>LifePak 15 przewód pacjenta typu M - LNCS do czujnika SpO2</t>
  </si>
  <si>
    <t>LifePak 15 czujnik M - LNCS SpO2  silikonowy  wielokrotnego użytku dla dorosłych i dzieci (do wyboru przez zamawiającego)</t>
  </si>
  <si>
    <t>Zoll X-series przewód pacjenta typu LNC 4 do czujnika SpO2</t>
  </si>
  <si>
    <t>Zoll X-series czujnik  silikonowy LNCS SpO2 wielokrotnego użytku dla dorosłych i dzieci (do wyboru przez zamawiającego)</t>
  </si>
  <si>
    <t>Corpuls 3  czujnik  silikonowy SpO2  wielokrotnego użytku dla dorosłych i dzieci (do wyboru przez zamawiającego)</t>
  </si>
  <si>
    <t>Mediana D700 czujnik  silikonowy  SpO2  wielokrotnego użytku dla dorosłych i dzieci (do wyboru przez zamawiającego)</t>
  </si>
  <si>
    <t>Zadanie  12 - Pozostały sprzęt medyczny</t>
  </si>
  <si>
    <t>Pas zabezpieczający do noszy transportowych (głównych) z wytrzymałą klamrą metalową, łatwą w zamykaniu i rozpinaniu (rodzaj pasa do omówienie z zamawiającym)</t>
  </si>
  <si>
    <t>Pas zabezpieczający do noszy podbierających</t>
  </si>
  <si>
    <t>Nosze podbierające z kompletem pasów zabezpieczających
Rama noszy wykonana z materiału odpornego na korozje i na działanie płynów dezynfekujących. Łopaty wykonane z tworzywa sztucznego. Wielostopniowa regulacja długości noszy umożliwiająca ich dopasowanie do wymiaru pacjenta. Obciążenie dopuszczalne min 159 kg. Waga noszy max 8 kg</t>
  </si>
  <si>
    <t>Pas bezpieczeństwa do deski ortopedycznej zakończone mocowaniem obrotowym, karabińczykowym</t>
  </si>
  <si>
    <t>Długa deska (ortopedyczna) stabilizująca kręgosłup uzupełniona unieruchomieniem głowy i kompletem czterech pasów mocujących
Wykonana z tworzywa sztucznego o dużej wytrzymałości odporna na urazy mechaniczne, niskie i wysokie temperatury, substancje ropopochodne, zwężona od strony nóg ułatwiająca manewrowanie w ciasnych przestrzeniach. Gładka, płaska powierzchnia leża pacjenta. z możliwością prześwietlania promieniami X. Dopuszczalne obciążenie powyżej 158 kg ,długość min 180 cm, szerokość min 46 cm, ciężar deski max 10 kg.</t>
  </si>
  <si>
    <t>Płachta do przenoszenia pacjenta z pokrowcem
Wykonana z tworzywa sztucznego o bardzo dużej wytrzymałości, odporna na działanie substancji ropopochodnych, smarów i olejów, nieprzyjmująca krwi brudu, przystosowana do dezynfekcji. Wyposażona w min. 8 uchwytów do przenoszenia rozmieszczonych na obwodzie, wyposażona w specjalne zakładki lub kieszeń na stopy, zabezpieczające przed wysunięciem się pacjenta w trakcie transportu po schodach. Obciążenie dopuszczalne powyżej 250 kg. z certyfikatem CE zgodne z normą DIN EN 1865 o wymiarach 200cm/70cm</t>
  </si>
  <si>
    <t>Zestaw unieruchomienia głowy do deski ortopedycznej
System unieruchomienia głowy wielokrotnego użytku składający się z podkładki pod głowę mocowanej do deski ortopedycznej , dwóch klocków do stabilizacji bocznej z otworami usznymi + min. dwa paski mocujące głowę</t>
  </si>
  <si>
    <t>Paski do klockowego stabilizatora głowy deski ortopedycznej, bezpiecznie stabilizujące głowę w trakcie transportu pacjenta</t>
  </si>
  <si>
    <t>Kamizelka Kendricka (KED)
Pokryta wytrzymałym, odpornym na przetarcia tworzywem sztucznym, wykonana z materiału zmywalnego przystosowana do dezynfekcji , nienasiąkliwa , nieprzyjmująca krwi i brudu. Wyposażona we  wbudowane uchwyty transportowe i  komplet pasów zabezpieczających kodowanych kolorem Regulowane pasy mocujące umożliwiające zastosowanie u dzieci i u kobiet ciężarnych.
Kamizelka musi być przenikliwa dla promieni X.</t>
  </si>
  <si>
    <t>Materac próżniowy
Materac podciśnieniowy wielorazowy wyposażony w 8 uchwytów do  transportu pacjenta, wykonany z poliuretanu. Waga materaca max 5 kg. Wyposażony w  pompkę i torbę transportową.</t>
  </si>
  <si>
    <t>Pas do stabilizacji miednicy
Lekka materiałowa konstrukcja, przenikalna dla promieni rentgenowskich. Materiał łatwy w czyszczeniu przy użyciu typowych detergentów i środków dezynfekcyjnych. Odpowiedni zarówno dla dzieci jak i osób skrajne otyłych.</t>
  </si>
  <si>
    <t>Worek samorozprężalny dla dorosłych wielorazowy z wlotem dla tlenu oraz rezerwuarem tlenu z maską twarzową rozm. 5</t>
  </si>
  <si>
    <t>Worek samorozprężalny wielorazowy pediatryczny z wlotem dla tlenu oraz rezerwuarem tlenu z maską twarzową rozm. 3</t>
  </si>
  <si>
    <t>Worek samorozprężalny wielorazowy neonatologiczny z wlotem dla tlenu oraz rezerwuarem tlenu z maskami twarzowymi rozm. 0, 1 i 2</t>
  </si>
  <si>
    <t>Ssak nożny
Przenośny ssak mechaniczny, ze zbiornikiem na wydzielinę
Możliwość obsługi nogą lub ręką
Konstrukcja pozwalająca na ciągłe ssanie bez strat czasu z powierzchnią łatwą do czyszczenia</t>
  </si>
  <si>
    <t xml:space="preserve">Pulsoksymetr
Przenośny przystosowany do stosowania w ratownictwie medycznym. Zasilanie akumulatorowe lub bateryjne. Możliwość monitorowania saturacji oraz pulsu pacjenta. Cyfrowy wyświetlacz. Minimalny zakres pomiaru saturacji: 0-100%. Minimalny zakres pomiaru tętna: 18 do 321 ud/min. Wyposażony w pokrowiec, kpl. wielorazowych czujników SpO2 typu klips dla wszystkich grup wiekowych
</t>
  </si>
  <si>
    <t>Stetoskop lekarski dla wszystkich grup wiekowych ( do wyboru przez zamawiającego)</t>
  </si>
  <si>
    <t>Termometr elektroniczny do pomiaru temperatury głębokiej pacjenta, zakres minimalny od 28°C do 42°C. Termometr douszny z zastosowaniem plastikowych osłonek jednorazowych, zasilany bateriami.</t>
  </si>
  <si>
    <t>Rękojeść laryngoskopu światłowodowa wielorazowego lub jednorazowego użytku ( do wyboru przez zamawiającego)</t>
  </si>
  <si>
    <t>Wielorazowy aparat do podawania płynów pod ciśnieniem
Wyposażony w manometr z podziałka od 0-300mmHG
Możliwość umieszczenia płynów od 0,5 L do 1L
Możliwość zawieszenia całego zestawu</t>
  </si>
  <si>
    <t>Kleszczyki Magilla dla dorosłych wielorazowego użytku</t>
  </si>
  <si>
    <t>Kleszczyki Magilla dla dzieci wielorazowego użytku</t>
  </si>
  <si>
    <t>Kleszcze Pean proste i odgięte w rozm. Od 13 do 18 cm wielorazowego użytku</t>
  </si>
  <si>
    <t>Kapnograf
Kapnograf o dużej wytrzymałości i wodoodporności, działający w trudnych warunkach, nadający się do ratownictwa medycznego. O małej lekkiej konstrukcji z możliwością monitorowania pacjentów dorosłych, dzieci, niemowląt. Czytelny i łatwy w obsłudze nie wymagający kalibracji.
Kapnograf z ciągłym wyświetlaniem wartości liczbowej ETCO2. Zasilanie bateryjne. Parametry:
• Zakres pomiaru CO2 : 0 – 99 mmHg,
 z dokładnością 0 – 40mmHg ÷ 2mmHg
• RR 3 – 150 ÷ 1 bmp
• Temperatura pracy -5 – 50oC
• Waga urządzenia wraz z bateriami max. 60g
• Posiadający alarmy dźwiękowe i graficzne
Wyposażenie:
• Etui
• Baterie
• Złączka  oddechowa Dorosły/Dziecko – 1 sztuka
• Złączka  oddechowa noworodki – 1 sztuka</t>
  </si>
  <si>
    <t>Koc bakteriostatyczny:
• użyte materiały zapobiegające rozwojowi bakterii i drobnoustrojów,
• nie przepuszczający płynów i cieczy,
• odporny na silnie żrące środki chemiczne,
• wytrzymały na uszkodzenia mechaniczne,
• łatwy w czyszczeniu,
• dezynfekcja ogólnie dostępnymi środkami,
• możliwość prania w pralce,
• wymiary:  min 110 cm x 190 cm.</t>
  </si>
  <si>
    <t>Nożyczki ratunkowe do cięcia różnych materiałów o długości min. 19 cm. Wykonane ze stali nierdzewnej z  uchwytem pokrytym specjalną gumą antypoślizgową</t>
  </si>
  <si>
    <t>Wkład do zestawu do transportu amputowanych kończyn, składający się z worka foliowego z zamknięciem o wymiarze  min.35 cm x 45 cm + kompres chłodzący (suchy lód) + koc ratunkowy</t>
  </si>
  <si>
    <t>Kask ochronny z możliwością regulacji rozmiaru za pomocą pokrętła zgodny z normą EN 14052</t>
  </si>
  <si>
    <t>Reflektor punktowy Led akumulatorowy z ładowarką 230V i 12V. Min. moc światła 400 lm</t>
  </si>
  <si>
    <t>Zestaw do segregacji  (Triage) wyposażony w  min 50 opasek odblaskowych kodowanych kolorami z elementem sprężynującym pozwalającym  na łatwe umieszczenie jej na kończynie poszkodowanego.
10 kart do segregacyji wykonanych ze specjalnego papieru wodoodpornego i nierozrywalnego, z możliwością zawieszenia np. na szyi poszkodowanego, zwierający również latarkę, nożyczki ratownicze, rękawice nitrylowe oraz marker.</t>
  </si>
  <si>
    <t>Kleszcze do przecinania obrączek</t>
  </si>
  <si>
    <t>Tarcza tnąca  ⌀ 65 do piły oscylującej Hebu Gold II</t>
  </si>
  <si>
    <t>Krzesełko kardiologiczne, transportowe z rozkładanym systemem płozowym ułatwiającym transport pacjenta po schodach. Wykonane z materiału odpornego na korozję, lekkie o masie własnej max. 14,5 kg  Wyposażone w  wysuwane przednie rączki do przenoszenia pacjenta, przednie skrętne kółka o średnicy min 75mm z hamulcami, duże tylne kółka o średnicy min 175 mm ułatwiające poruszanie się po różnych podłożach, górny regulowany w 3 pozycjach uchwyt ułatwiający przenoszenie pacjenta, siedzisko i oparcie wykonane z materiału odpornego na grzyby, bakterie, łatwo zmywalne z możliwością dezynfekcji, trzy pasy zabezpieczające pacjenta podczas transportu,</t>
  </si>
  <si>
    <t>Pokrowiec na szyny Kramera. Wyposażony w dwa uchwyty, które umożliwiają przenoszenie w ręku lub na ramieniu. Wykonany z materiału Codura. Wymiary:
Długość min. 159 cm
Szerokość min 15 cm
Wysokość min. 18 cm</t>
  </si>
  <si>
    <t>Saszetki segregacyjne do plecaka ratowniczego w różnych rozmiarach kpl 4 sztuk (do ustalenia z zamawiającym)</t>
  </si>
  <si>
    <t>Wkład jednorazowy do odsysania płynów ustrojowych 1 litr do ssaka medycznego elektrycznego Hersil V7. Wkład typu BACTICLEAR posiadający zintegrowaną pokrywę oraz dwa króćce ( pacjent, próżnia ) aby zapewnić maksymalną szczelność. Wkład kompatybilny z kanistrem wielorazowego użytku VacSax</t>
  </si>
  <si>
    <t>Pojemnik (kanister) wielorazowy 1 litr do ssaka elektrycznego Hersil V7, kompatybilny z jednorazowym wkładem  z poz. 50.</t>
  </si>
  <si>
    <t>Końcówka do odsysania Yankauer</t>
  </si>
  <si>
    <t>Mocowania jednorazowe do rąk ( nadgarstek) i nóg (kostki) pacjenta zabezpieczające i ograniczające jego ruchy. Wykonane z miękkiej, białej pianki laminowanej poliestrem, zapinane na rzep z zintegrowanym metalowym uchwytem i taśmą mocującą w komplecie o długości min 150 cm.</t>
  </si>
  <si>
    <t>Pediatryczna deska ortopedyczna z unieruchomieniem głowy, wyposażona w 5 różnokolorowych regulowanych pasów do zabezpieczenia pacjenta, w demontowalny elastyczny materac na powierzchni deski
Deska do stabilizacji poszkodowanego, przeznaczona specjalnie dla dzieci w pokrowcu ochronnym transportowym łatwo zmywalnym.</t>
  </si>
  <si>
    <t>Zadanie  7 -  Akcesoria do medycznych urządzeń diagnostycznych  Drager</t>
  </si>
  <si>
    <t>Drager Oxylog VE 300 Plus - obwód oddechowy jednorazowy z wewnętrzną linią monitorowania ciśnienia i zastawką pacjenta dla dorosłych i dzieci ( do wyboru przez zamawiającego)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</si>
</sst>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415]General"/>
    <numFmt numFmtId="165" formatCode="#,##0.00\ &quot;zł&quot;"/>
    <numFmt numFmtId="166" formatCode="0.0%"/>
  </numFmts>
  <fonts count="9" x14ac:knownFonts="1">
    <font>
      <sz val="11"/>
      <color theme="1"/>
      <name val="Calibri"/>
      <family val="2"/>
      <scheme val="minor"/>
    </font>
    <font>
      <sz val="11"/>
      <color theme="1"/>
      <name val="Calibri"/>
      <family val="2"/>
      <charset val="238"/>
      <scheme val="minor"/>
    </font>
    <font>
      <sz val="11"/>
      <color rgb="FF000000"/>
      <name val="Calibri"/>
      <family val="2"/>
      <charset val="238"/>
    </font>
    <font>
      <sz val="10"/>
      <color theme="1"/>
      <name val="Calibri"/>
      <family val="2"/>
      <charset val="238"/>
      <scheme val="minor"/>
    </font>
    <font>
      <b/>
      <sz val="10"/>
      <color theme="1"/>
      <name val="Calibri"/>
      <family val="2"/>
      <charset val="238"/>
      <scheme val="minor"/>
    </font>
    <font>
      <b/>
      <sz val="10"/>
      <color rgb="FF000000"/>
      <name val="Calibri"/>
      <family val="2"/>
      <charset val="238"/>
      <scheme val="minor"/>
    </font>
    <font>
      <sz val="10"/>
      <color theme="1"/>
      <name val="Calibri"/>
      <family val="2"/>
      <charset val="238"/>
    </font>
    <font>
      <sz val="10"/>
      <color rgb="FF363636"/>
      <name val="Calibri"/>
      <family val="2"/>
      <charset val="238"/>
      <scheme val="minor"/>
    </font>
    <font>
      <sz val="10"/>
      <color rgb="FF000000"/>
      <name val="Calibri"/>
      <family val="2"/>
      <charset val="238"/>
      <scheme val="minor"/>
    </font>
  </fonts>
  <fills count="3">
    <fill>
      <patternFill patternType="none"/>
    </fill>
    <fill>
      <patternFill patternType="gray125"/>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1" fillId="0" borderId="0"/>
    <xf numFmtId="164" fontId="2" fillId="0" borderId="0"/>
    <xf numFmtId="44" fontId="1" fillId="0" borderId="0" applyFont="0" applyFill="0" applyBorder="0" applyAlignment="0" applyProtection="0"/>
    <xf numFmtId="44" fontId="1" fillId="0" borderId="0" applyFont="0" applyFill="0" applyBorder="0" applyAlignment="0" applyProtection="0"/>
  </cellStyleXfs>
  <cellXfs count="67">
    <xf numFmtId="0" fontId="0" fillId="0" borderId="0" xfId="0"/>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164" fontId="5" fillId="2" borderId="1" xfId="2" applyFont="1" applyFill="1" applyBorder="1" applyAlignment="1" applyProtection="1">
      <alignment horizontal="center" vertical="center" wrapText="1"/>
      <protection locked="0"/>
    </xf>
    <xf numFmtId="165" fontId="4" fillId="0" borderId="1" xfId="0" applyNumberFormat="1" applyFont="1" applyBorder="1" applyAlignment="1">
      <alignment horizontal="center" vertical="center" wrapText="1"/>
    </xf>
    <xf numFmtId="0" fontId="4" fillId="0" borderId="0" xfId="0" applyFont="1" applyAlignment="1">
      <alignment vertical="center"/>
    </xf>
    <xf numFmtId="3" fontId="3" fillId="0" borderId="1" xfId="0" applyNumberFormat="1" applyFont="1" applyBorder="1" applyAlignment="1">
      <alignment horizontal="center" vertical="center" wrapText="1"/>
    </xf>
    <xf numFmtId="3" fontId="3" fillId="0" borderId="0" xfId="0" applyNumberFormat="1" applyFont="1" applyAlignment="1">
      <alignment horizontal="center" vertical="center" wrapText="1"/>
    </xf>
    <xf numFmtId="3" fontId="4" fillId="2" borderId="1" xfId="1" applyNumberFormat="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65" fontId="3"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0" fontId="3" fillId="0" borderId="6" xfId="1" applyFont="1" applyBorder="1" applyAlignment="1" applyProtection="1">
      <alignment horizontal="center" vertical="center" wrapText="1"/>
      <protection locked="0"/>
    </xf>
    <xf numFmtId="0" fontId="4" fillId="2" borderId="4" xfId="1" applyFont="1" applyFill="1" applyBorder="1" applyAlignment="1" applyProtection="1">
      <alignment horizontal="center" vertical="center" wrapText="1"/>
      <protection locked="0"/>
    </xf>
    <xf numFmtId="164" fontId="5" fillId="2" borderId="4" xfId="2" applyFont="1" applyFill="1" applyBorder="1" applyAlignment="1" applyProtection="1">
      <alignment horizontal="center" vertical="center" wrapText="1"/>
      <protection locked="0"/>
    </xf>
    <xf numFmtId="0" fontId="3" fillId="0" borderId="0" xfId="0" applyFont="1" applyAlignment="1">
      <alignment vertical="center" wrapText="1"/>
    </xf>
    <xf numFmtId="0" fontId="4" fillId="0" borderId="0" xfId="0" applyFont="1" applyAlignment="1">
      <alignment horizontal="left" vertical="center" wrapText="1"/>
    </xf>
    <xf numFmtId="0" fontId="4" fillId="2" borderId="1" xfId="1" applyFont="1" applyFill="1" applyBorder="1" applyAlignment="1" applyProtection="1">
      <alignment horizontal="center" vertical="center" wrapText="1"/>
      <protection locked="0"/>
    </xf>
    <xf numFmtId="9" fontId="4" fillId="2" borderId="1" xfId="1" applyNumberFormat="1" applyFont="1" applyFill="1" applyBorder="1" applyAlignment="1" applyProtection="1">
      <alignment horizontal="center" vertical="center" wrapText="1"/>
      <protection locked="0"/>
    </xf>
    <xf numFmtId="0" fontId="4" fillId="0" borderId="0" xfId="0" applyFont="1" applyAlignment="1">
      <alignment horizontal="left" vertical="center"/>
    </xf>
    <xf numFmtId="0" fontId="4" fillId="0" borderId="0" xfId="1" applyFont="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3" fontId="3" fillId="0" borderId="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3"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left" wrapText="1"/>
    </xf>
    <xf numFmtId="0" fontId="6" fillId="0" borderId="5" xfId="0" applyFont="1" applyBorder="1" applyAlignment="1">
      <alignment horizontal="left" vertical="center" wrapText="1"/>
    </xf>
    <xf numFmtId="0" fontId="3" fillId="0" borderId="3" xfId="0" applyFont="1" applyBorder="1" applyAlignment="1">
      <alignment wrapText="1"/>
    </xf>
    <xf numFmtId="0" fontId="3" fillId="0" borderId="1" xfId="0" applyFont="1" applyBorder="1" applyAlignment="1">
      <alignment wrapText="1"/>
    </xf>
    <xf numFmtId="0" fontId="6" fillId="0" borderId="4" xfId="0" applyFont="1" applyBorder="1" applyAlignment="1">
      <alignment horizontal="left" vertical="center" wrapText="1"/>
    </xf>
    <xf numFmtId="0" fontId="3" fillId="0" borderId="0" xfId="0" applyFont="1"/>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4" fillId="2" borderId="7" xfId="1" applyFont="1" applyFill="1" applyBorder="1" applyAlignment="1" applyProtection="1">
      <alignment horizontal="center" vertical="center" wrapText="1"/>
      <protection locked="0"/>
    </xf>
    <xf numFmtId="0" fontId="7" fillId="0" borderId="1"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8" fillId="0" borderId="1"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6" fillId="0" borderId="3" xfId="0" applyFont="1" applyBorder="1" applyAlignment="1">
      <alignment vertical="center" wrapText="1"/>
    </xf>
    <xf numFmtId="0" fontId="3" fillId="0" borderId="7" xfId="0" applyFont="1" applyBorder="1" applyAlignment="1">
      <alignment wrapText="1"/>
    </xf>
    <xf numFmtId="0" fontId="6" fillId="0" borderId="7" xfId="0" applyFont="1" applyBorder="1" applyAlignment="1">
      <alignment vertical="center" wrapText="1"/>
    </xf>
    <xf numFmtId="9" fontId="3" fillId="0" borderId="1" xfId="0" applyNumberFormat="1" applyFont="1" applyBorder="1" applyAlignment="1">
      <alignment horizontal="center" vertical="center" wrapText="1"/>
    </xf>
    <xf numFmtId="4" fontId="4" fillId="0" borderId="0" xfId="0" applyNumberFormat="1" applyFont="1" applyAlignment="1">
      <alignment horizontal="center" vertical="center"/>
    </xf>
    <xf numFmtId="4" fontId="3" fillId="0" borderId="0" xfId="0" applyNumberFormat="1" applyFont="1" applyAlignment="1">
      <alignment horizontal="center" vertical="center" wrapText="1"/>
    </xf>
    <xf numFmtId="4" fontId="4" fillId="2" borderId="1" xfId="1" applyNumberFormat="1" applyFont="1" applyFill="1" applyBorder="1" applyAlignment="1" applyProtection="1">
      <alignment horizontal="center" vertical="center" wrapText="1"/>
      <protection locked="0"/>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9" fontId="4" fillId="2" borderId="1" xfId="1" applyNumberFormat="1" applyFont="1" applyFill="1" applyBorder="1" applyAlignment="1" applyProtection="1">
      <alignment horizontal="center" vertical="center" wrapText="1"/>
      <protection locked="0"/>
    </xf>
    <xf numFmtId="2" fontId="3" fillId="0" borderId="1" xfId="0" applyNumberFormat="1" applyFont="1" applyBorder="1" applyAlignment="1">
      <alignment horizontal="center" vertical="center" wrapText="1"/>
    </xf>
  </cellXfs>
  <cellStyles count="5">
    <cellStyle name="Excel Built-in Normal" xfId="2"/>
    <cellStyle name="Normalny" xfId="0" builtinId="0"/>
    <cellStyle name="Normalny 2" xfId="1"/>
    <cellStyle name="Walutowy 2" xfId="3"/>
    <cellStyle name="Walutowy 2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workbookViewId="0">
      <selection activeCell="H4" sqref="H4:H5"/>
    </sheetView>
  </sheetViews>
  <sheetFormatPr defaultColWidth="8.85546875" defaultRowHeight="12.75" x14ac:dyDescent="0.25"/>
  <cols>
    <col min="1" max="1" width="3.28515625" style="1" customWidth="1"/>
    <col min="2" max="2" width="48.7109375" style="2" customWidth="1"/>
    <col min="3" max="3" width="28.28515625" style="2" customWidth="1"/>
    <col min="4" max="4" width="10.85546875" style="1" customWidth="1"/>
    <col min="5" max="5" width="14" style="12" customWidth="1"/>
    <col min="6" max="6" width="15" style="1" customWidth="1"/>
    <col min="7" max="7" width="14" style="1" customWidth="1"/>
    <col min="8" max="8" width="8.5703125" style="1" customWidth="1"/>
    <col min="9" max="9" width="16.28515625" style="1" customWidth="1"/>
    <col min="10" max="10" width="17.7109375" style="1" customWidth="1"/>
    <col min="11" max="16384" width="8.85546875" style="1"/>
  </cols>
  <sheetData>
    <row r="1" spans="1:10" s="3" customFormat="1" x14ac:dyDescent="0.25">
      <c r="B1" s="51" t="s">
        <v>179</v>
      </c>
      <c r="C1" s="51"/>
      <c r="F1" s="51" t="s">
        <v>180</v>
      </c>
      <c r="G1" s="51"/>
      <c r="H1" s="51"/>
      <c r="I1" s="51"/>
    </row>
    <row r="2" spans="1:10" x14ac:dyDescent="0.25">
      <c r="B2" s="22"/>
      <c r="C2" s="52"/>
    </row>
    <row r="3" spans="1:10" ht="41.25" customHeight="1" x14ac:dyDescent="0.25">
      <c r="A3" s="23" t="s">
        <v>0</v>
      </c>
      <c r="B3" s="20" t="s">
        <v>1</v>
      </c>
      <c r="C3" s="8" t="s">
        <v>178</v>
      </c>
      <c r="D3" s="23" t="s">
        <v>2</v>
      </c>
      <c r="E3" s="13" t="s">
        <v>3</v>
      </c>
      <c r="F3" s="23" t="s">
        <v>11</v>
      </c>
      <c r="G3" s="23" t="s">
        <v>12</v>
      </c>
      <c r="H3" s="24" t="s">
        <v>13</v>
      </c>
      <c r="I3" s="23" t="s">
        <v>14</v>
      </c>
      <c r="J3" s="26"/>
    </row>
    <row r="4" spans="1:10" ht="25.5" x14ac:dyDescent="0.2">
      <c r="A4" s="14" t="s">
        <v>4</v>
      </c>
      <c r="B4" s="37" t="s">
        <v>185</v>
      </c>
      <c r="C4" s="40"/>
      <c r="D4" s="4" t="s">
        <v>10</v>
      </c>
      <c r="E4" s="11">
        <v>4200</v>
      </c>
      <c r="F4" s="66"/>
      <c r="G4" s="5">
        <f>F4*E4</f>
        <v>0</v>
      </c>
      <c r="H4" s="56"/>
      <c r="I4" s="5">
        <f>G4+(G4*H4)</f>
        <v>0</v>
      </c>
      <c r="J4" s="16"/>
    </row>
    <row r="5" spans="1:10" ht="51" x14ac:dyDescent="0.2">
      <c r="A5" s="14" t="s">
        <v>5</v>
      </c>
      <c r="B5" s="37" t="s">
        <v>207</v>
      </c>
      <c r="C5" s="40"/>
      <c r="D5" s="4" t="s">
        <v>10</v>
      </c>
      <c r="E5" s="11">
        <v>2800</v>
      </c>
      <c r="F5" s="66"/>
      <c r="G5" s="5">
        <f t="shared" ref="G5:G43" si="0">F5*E5</f>
        <v>0</v>
      </c>
      <c r="H5" s="56"/>
      <c r="I5" s="5">
        <f t="shared" ref="I5:I43" si="1">G5+(G5*H5)</f>
        <v>0</v>
      </c>
      <c r="J5" s="16"/>
    </row>
    <row r="6" spans="1:10" ht="51" x14ac:dyDescent="0.2">
      <c r="A6" s="14" t="s">
        <v>6</v>
      </c>
      <c r="B6" s="37" t="s">
        <v>186</v>
      </c>
      <c r="C6" s="40"/>
      <c r="D6" s="4" t="s">
        <v>10</v>
      </c>
      <c r="E6" s="11">
        <v>550</v>
      </c>
      <c r="F6" s="66"/>
      <c r="G6" s="5">
        <f t="shared" si="0"/>
        <v>0</v>
      </c>
      <c r="H6" s="56"/>
      <c r="I6" s="5">
        <f t="shared" si="1"/>
        <v>0</v>
      </c>
      <c r="J6" s="16"/>
    </row>
    <row r="7" spans="1:10" ht="51" x14ac:dyDescent="0.2">
      <c r="A7" s="14" t="s">
        <v>7</v>
      </c>
      <c r="B7" s="37" t="s">
        <v>51</v>
      </c>
      <c r="C7" s="40"/>
      <c r="D7" s="4" t="s">
        <v>10</v>
      </c>
      <c r="E7" s="11">
        <v>300</v>
      </c>
      <c r="F7" s="66"/>
      <c r="G7" s="5">
        <f t="shared" si="0"/>
        <v>0</v>
      </c>
      <c r="H7" s="56"/>
      <c r="I7" s="5">
        <f t="shared" si="1"/>
        <v>0</v>
      </c>
      <c r="J7" s="16"/>
    </row>
    <row r="8" spans="1:10" x14ac:dyDescent="0.2">
      <c r="A8" s="14" t="s">
        <v>8</v>
      </c>
      <c r="B8" s="37" t="s">
        <v>181</v>
      </c>
      <c r="C8" s="40"/>
      <c r="D8" s="4" t="s">
        <v>10</v>
      </c>
      <c r="E8" s="11">
        <v>300</v>
      </c>
      <c r="F8" s="66"/>
      <c r="G8" s="5">
        <f t="shared" si="0"/>
        <v>0</v>
      </c>
      <c r="H8" s="56"/>
      <c r="I8" s="5">
        <f t="shared" si="1"/>
        <v>0</v>
      </c>
      <c r="J8" s="16"/>
    </row>
    <row r="9" spans="1:10" ht="51" x14ac:dyDescent="0.2">
      <c r="A9" s="14" t="s">
        <v>15</v>
      </c>
      <c r="B9" s="37" t="s">
        <v>182</v>
      </c>
      <c r="C9" s="40"/>
      <c r="D9" s="4" t="s">
        <v>10</v>
      </c>
      <c r="E9" s="11">
        <v>2200</v>
      </c>
      <c r="F9" s="66"/>
      <c r="G9" s="5">
        <f t="shared" si="0"/>
        <v>0</v>
      </c>
      <c r="H9" s="56"/>
      <c r="I9" s="5">
        <f t="shared" si="1"/>
        <v>0</v>
      </c>
      <c r="J9" s="16"/>
    </row>
    <row r="10" spans="1:10" ht="51" x14ac:dyDescent="0.2">
      <c r="A10" s="14" t="s">
        <v>16</v>
      </c>
      <c r="B10" s="37" t="s">
        <v>208</v>
      </c>
      <c r="C10" s="40"/>
      <c r="D10" s="4" t="s">
        <v>10</v>
      </c>
      <c r="E10" s="11">
        <v>400</v>
      </c>
      <c r="F10" s="66"/>
      <c r="G10" s="5">
        <f t="shared" si="0"/>
        <v>0</v>
      </c>
      <c r="H10" s="6"/>
      <c r="I10" s="5">
        <f t="shared" si="1"/>
        <v>0</v>
      </c>
      <c r="J10" s="16"/>
    </row>
    <row r="11" spans="1:10" x14ac:dyDescent="0.2">
      <c r="A11" s="14" t="s">
        <v>17</v>
      </c>
      <c r="B11" s="37" t="s">
        <v>50</v>
      </c>
      <c r="C11" s="40"/>
      <c r="D11" s="4" t="s">
        <v>9</v>
      </c>
      <c r="E11" s="11">
        <v>40</v>
      </c>
      <c r="F11" s="66"/>
      <c r="G11" s="5">
        <f t="shared" si="0"/>
        <v>0</v>
      </c>
      <c r="H11" s="6"/>
      <c r="I11" s="5">
        <f t="shared" si="1"/>
        <v>0</v>
      </c>
      <c r="J11" s="16"/>
    </row>
    <row r="12" spans="1:10" ht="25.5" x14ac:dyDescent="0.2">
      <c r="A12" s="14" t="s">
        <v>18</v>
      </c>
      <c r="B12" s="37" t="s">
        <v>183</v>
      </c>
      <c r="C12" s="40"/>
      <c r="D12" s="4" t="s">
        <v>9</v>
      </c>
      <c r="E12" s="11">
        <v>250</v>
      </c>
      <c r="F12" s="66"/>
      <c r="G12" s="5">
        <f t="shared" si="0"/>
        <v>0</v>
      </c>
      <c r="H12" s="6"/>
      <c r="I12" s="5">
        <f t="shared" si="1"/>
        <v>0</v>
      </c>
      <c r="J12" s="16"/>
    </row>
    <row r="13" spans="1:10" ht="38.25" x14ac:dyDescent="0.2">
      <c r="A13" s="14" t="s">
        <v>19</v>
      </c>
      <c r="B13" s="37" t="s">
        <v>184</v>
      </c>
      <c r="C13" s="40"/>
      <c r="D13" s="4" t="s">
        <v>10</v>
      </c>
      <c r="E13" s="11">
        <v>12000</v>
      </c>
      <c r="F13" s="66"/>
      <c r="G13" s="5">
        <f t="shared" si="0"/>
        <v>0</v>
      </c>
      <c r="H13" s="6"/>
      <c r="I13" s="5">
        <f t="shared" si="1"/>
        <v>0</v>
      </c>
      <c r="J13" s="16"/>
    </row>
    <row r="14" spans="1:10" ht="38.25" x14ac:dyDescent="0.2">
      <c r="A14" s="14" t="s">
        <v>20</v>
      </c>
      <c r="B14" s="37" t="s">
        <v>187</v>
      </c>
      <c r="C14" s="40"/>
      <c r="D14" s="4" t="s">
        <v>10</v>
      </c>
      <c r="E14" s="11">
        <v>1500</v>
      </c>
      <c r="F14" s="66"/>
      <c r="G14" s="5">
        <f t="shared" si="0"/>
        <v>0</v>
      </c>
      <c r="H14" s="6"/>
      <c r="I14" s="5">
        <f t="shared" si="1"/>
        <v>0</v>
      </c>
      <c r="J14" s="16"/>
    </row>
    <row r="15" spans="1:10" ht="25.5" x14ac:dyDescent="0.2">
      <c r="A15" s="14" t="s">
        <v>21</v>
      </c>
      <c r="B15" s="37" t="s">
        <v>89</v>
      </c>
      <c r="C15" s="40"/>
      <c r="D15" s="4" t="s">
        <v>10</v>
      </c>
      <c r="E15" s="11">
        <v>50</v>
      </c>
      <c r="F15" s="66"/>
      <c r="G15" s="5">
        <f t="shared" si="0"/>
        <v>0</v>
      </c>
      <c r="H15" s="6"/>
      <c r="I15" s="5">
        <f t="shared" si="1"/>
        <v>0</v>
      </c>
      <c r="J15" s="16"/>
    </row>
    <row r="16" spans="1:10" ht="25.5" x14ac:dyDescent="0.2">
      <c r="A16" s="14" t="s">
        <v>22</v>
      </c>
      <c r="B16" s="37" t="s">
        <v>188</v>
      </c>
      <c r="C16" s="40"/>
      <c r="D16" s="4" t="s">
        <v>10</v>
      </c>
      <c r="E16" s="11">
        <v>350</v>
      </c>
      <c r="F16" s="66"/>
      <c r="G16" s="5">
        <f t="shared" si="0"/>
        <v>0</v>
      </c>
      <c r="H16" s="6"/>
      <c r="I16" s="5">
        <f t="shared" si="1"/>
        <v>0</v>
      </c>
      <c r="J16" s="16"/>
    </row>
    <row r="17" spans="1:10" ht="25.5" x14ac:dyDescent="0.2">
      <c r="A17" s="14" t="s">
        <v>23</v>
      </c>
      <c r="B17" s="37" t="s">
        <v>189</v>
      </c>
      <c r="C17" s="40"/>
      <c r="D17" s="4" t="s">
        <v>10</v>
      </c>
      <c r="E17" s="11">
        <v>200</v>
      </c>
      <c r="F17" s="66"/>
      <c r="G17" s="5">
        <f t="shared" si="0"/>
        <v>0</v>
      </c>
      <c r="H17" s="6"/>
      <c r="I17" s="5">
        <f t="shared" si="1"/>
        <v>0</v>
      </c>
      <c r="J17" s="16"/>
    </row>
    <row r="18" spans="1:10" ht="19.5" customHeight="1" x14ac:dyDescent="0.2">
      <c r="A18" s="14" t="s">
        <v>24</v>
      </c>
      <c r="B18" s="38" t="s">
        <v>190</v>
      </c>
      <c r="C18" s="40"/>
      <c r="D18" s="4" t="s">
        <v>10</v>
      </c>
      <c r="E18" s="11">
        <v>8000</v>
      </c>
      <c r="F18" s="66"/>
      <c r="G18" s="5">
        <f t="shared" si="0"/>
        <v>0</v>
      </c>
      <c r="H18" s="6"/>
      <c r="I18" s="5">
        <f t="shared" si="1"/>
        <v>0</v>
      </c>
      <c r="J18" s="16"/>
    </row>
    <row r="19" spans="1:10" ht="25.5" x14ac:dyDescent="0.2">
      <c r="A19" s="4" t="s">
        <v>25</v>
      </c>
      <c r="B19" s="38" t="s">
        <v>191</v>
      </c>
      <c r="C19" s="41"/>
      <c r="D19" s="4" t="s">
        <v>10</v>
      </c>
      <c r="E19" s="11">
        <v>1500</v>
      </c>
      <c r="F19" s="66"/>
      <c r="G19" s="5">
        <f t="shared" si="0"/>
        <v>0</v>
      </c>
      <c r="H19" s="6"/>
      <c r="I19" s="5">
        <f t="shared" si="1"/>
        <v>0</v>
      </c>
      <c r="J19" s="16"/>
    </row>
    <row r="20" spans="1:10" ht="38.25" x14ac:dyDescent="0.2">
      <c r="A20" s="4" t="s">
        <v>26</v>
      </c>
      <c r="B20" s="38" t="s">
        <v>192</v>
      </c>
      <c r="C20" s="41"/>
      <c r="D20" s="4" t="s">
        <v>10</v>
      </c>
      <c r="E20" s="11">
        <v>800</v>
      </c>
      <c r="F20" s="66"/>
      <c r="G20" s="5">
        <f t="shared" si="0"/>
        <v>0</v>
      </c>
      <c r="H20" s="6"/>
      <c r="I20" s="5">
        <f t="shared" si="1"/>
        <v>0</v>
      </c>
      <c r="J20" s="16"/>
    </row>
    <row r="21" spans="1:10" ht="25.5" x14ac:dyDescent="0.25">
      <c r="A21" s="14" t="s">
        <v>27</v>
      </c>
      <c r="B21" s="37" t="s">
        <v>90</v>
      </c>
      <c r="C21" s="53"/>
      <c r="D21" s="15" t="s">
        <v>10</v>
      </c>
      <c r="E21" s="11">
        <v>200</v>
      </c>
      <c r="F21" s="66"/>
      <c r="G21" s="5">
        <f t="shared" si="0"/>
        <v>0</v>
      </c>
      <c r="H21" s="6"/>
      <c r="I21" s="5">
        <f t="shared" si="1"/>
        <v>0</v>
      </c>
      <c r="J21" s="16"/>
    </row>
    <row r="22" spans="1:10" ht="51" x14ac:dyDescent="0.25">
      <c r="A22" s="14" t="s">
        <v>28</v>
      </c>
      <c r="B22" s="37" t="s">
        <v>193</v>
      </c>
      <c r="C22" s="53"/>
      <c r="D22" s="15" t="s">
        <v>10</v>
      </c>
      <c r="E22" s="11">
        <v>2200</v>
      </c>
      <c r="F22" s="66"/>
      <c r="G22" s="5">
        <f t="shared" si="0"/>
        <v>0</v>
      </c>
      <c r="H22" s="6"/>
      <c r="I22" s="5">
        <f t="shared" si="1"/>
        <v>0</v>
      </c>
      <c r="J22" s="16"/>
    </row>
    <row r="23" spans="1:10" ht="51" x14ac:dyDescent="0.25">
      <c r="A23" s="14" t="s">
        <v>29</v>
      </c>
      <c r="B23" s="37" t="s">
        <v>56</v>
      </c>
      <c r="C23" s="53"/>
      <c r="D23" s="15" t="s">
        <v>10</v>
      </c>
      <c r="E23" s="11">
        <v>700</v>
      </c>
      <c r="F23" s="66"/>
      <c r="G23" s="5">
        <f t="shared" si="0"/>
        <v>0</v>
      </c>
      <c r="H23" s="6"/>
      <c r="I23" s="5">
        <f t="shared" si="1"/>
        <v>0</v>
      </c>
      <c r="J23" s="16"/>
    </row>
    <row r="24" spans="1:10" ht="51" x14ac:dyDescent="0.25">
      <c r="A24" s="14" t="s">
        <v>30</v>
      </c>
      <c r="B24" s="37" t="s">
        <v>194</v>
      </c>
      <c r="C24" s="53"/>
      <c r="D24" s="15" t="s">
        <v>10</v>
      </c>
      <c r="E24" s="11">
        <v>3500</v>
      </c>
      <c r="F24" s="66"/>
      <c r="G24" s="5">
        <f t="shared" si="0"/>
        <v>0</v>
      </c>
      <c r="H24" s="6"/>
      <c r="I24" s="5">
        <f t="shared" si="1"/>
        <v>0</v>
      </c>
      <c r="J24" s="16"/>
    </row>
    <row r="25" spans="1:10" ht="25.5" x14ac:dyDescent="0.2">
      <c r="A25" s="4" t="s">
        <v>31</v>
      </c>
      <c r="B25" s="38" t="s">
        <v>195</v>
      </c>
      <c r="C25" s="41"/>
      <c r="D25" s="4" t="s">
        <v>10</v>
      </c>
      <c r="E25" s="11">
        <v>1500</v>
      </c>
      <c r="F25" s="66"/>
      <c r="G25" s="5">
        <f t="shared" si="0"/>
        <v>0</v>
      </c>
      <c r="H25" s="6"/>
      <c r="I25" s="5">
        <f t="shared" si="1"/>
        <v>0</v>
      </c>
      <c r="J25" s="16"/>
    </row>
    <row r="26" spans="1:10" ht="25.5" x14ac:dyDescent="0.2">
      <c r="A26" s="4" t="s">
        <v>32</v>
      </c>
      <c r="B26" s="38" t="s">
        <v>87</v>
      </c>
      <c r="C26" s="41"/>
      <c r="D26" s="4" t="s">
        <v>10</v>
      </c>
      <c r="E26" s="11">
        <v>500</v>
      </c>
      <c r="F26" s="66"/>
      <c r="G26" s="5">
        <f t="shared" si="0"/>
        <v>0</v>
      </c>
      <c r="H26" s="6"/>
      <c r="I26" s="5">
        <f t="shared" si="1"/>
        <v>0</v>
      </c>
      <c r="J26" s="16"/>
    </row>
    <row r="27" spans="1:10" ht="102" x14ac:dyDescent="0.2">
      <c r="A27" s="4" t="s">
        <v>33</v>
      </c>
      <c r="B27" s="38" t="s">
        <v>197</v>
      </c>
      <c r="C27" s="41"/>
      <c r="D27" s="4" t="s">
        <v>10</v>
      </c>
      <c r="E27" s="11">
        <v>400</v>
      </c>
      <c r="F27" s="66"/>
      <c r="G27" s="5">
        <f t="shared" si="0"/>
        <v>0</v>
      </c>
      <c r="H27" s="6"/>
      <c r="I27" s="5">
        <f t="shared" si="1"/>
        <v>0</v>
      </c>
      <c r="J27" s="16"/>
    </row>
    <row r="28" spans="1:10" ht="63.75" x14ac:dyDescent="0.2">
      <c r="A28" s="4" t="s">
        <v>34</v>
      </c>
      <c r="B28" s="38" t="s">
        <v>196</v>
      </c>
      <c r="C28" s="41"/>
      <c r="D28" s="4" t="s">
        <v>10</v>
      </c>
      <c r="E28" s="11">
        <v>800</v>
      </c>
      <c r="F28" s="66"/>
      <c r="G28" s="5">
        <f t="shared" si="0"/>
        <v>0</v>
      </c>
      <c r="H28" s="6"/>
      <c r="I28" s="5">
        <f t="shared" si="1"/>
        <v>0</v>
      </c>
      <c r="J28" s="16"/>
    </row>
    <row r="29" spans="1:10" ht="51" x14ac:dyDescent="0.2">
      <c r="A29" s="4" t="s">
        <v>35</v>
      </c>
      <c r="B29" s="38" t="s">
        <v>198</v>
      </c>
      <c r="C29" s="41"/>
      <c r="D29" s="4" t="s">
        <v>10</v>
      </c>
      <c r="E29" s="11">
        <v>1000</v>
      </c>
      <c r="F29" s="66"/>
      <c r="G29" s="5">
        <f t="shared" si="0"/>
        <v>0</v>
      </c>
      <c r="H29" s="6"/>
      <c r="I29" s="5">
        <f t="shared" si="1"/>
        <v>0</v>
      </c>
      <c r="J29" s="16"/>
    </row>
    <row r="30" spans="1:10" ht="25.5" x14ac:dyDescent="0.25">
      <c r="A30" s="14" t="s">
        <v>36</v>
      </c>
      <c r="B30" s="37" t="s">
        <v>199</v>
      </c>
      <c r="C30" s="53"/>
      <c r="D30" s="15" t="s">
        <v>9</v>
      </c>
      <c r="E30" s="11">
        <v>1000</v>
      </c>
      <c r="F30" s="66"/>
      <c r="G30" s="5">
        <f t="shared" si="0"/>
        <v>0</v>
      </c>
      <c r="H30" s="6"/>
      <c r="I30" s="5">
        <f t="shared" si="1"/>
        <v>0</v>
      </c>
      <c r="J30" s="16"/>
    </row>
    <row r="31" spans="1:10" ht="38.25" x14ac:dyDescent="0.25">
      <c r="A31" s="14" t="s">
        <v>37</v>
      </c>
      <c r="B31" s="37" t="s">
        <v>200</v>
      </c>
      <c r="C31" s="53"/>
      <c r="D31" s="15" t="s">
        <v>10</v>
      </c>
      <c r="E31" s="11">
        <v>200</v>
      </c>
      <c r="F31" s="66"/>
      <c r="G31" s="5">
        <f t="shared" si="0"/>
        <v>0</v>
      </c>
      <c r="H31" s="6"/>
      <c r="I31" s="5">
        <f t="shared" si="1"/>
        <v>0</v>
      </c>
      <c r="J31" s="16"/>
    </row>
    <row r="32" spans="1:10" ht="38.25" x14ac:dyDescent="0.25">
      <c r="A32" s="14" t="s">
        <v>38</v>
      </c>
      <c r="B32" s="37" t="s">
        <v>201</v>
      </c>
      <c r="C32" s="53"/>
      <c r="D32" s="15" t="s">
        <v>10</v>
      </c>
      <c r="E32" s="11">
        <v>100</v>
      </c>
      <c r="F32" s="66"/>
      <c r="G32" s="5">
        <f t="shared" si="0"/>
        <v>0</v>
      </c>
      <c r="H32" s="6"/>
      <c r="I32" s="5">
        <f t="shared" si="1"/>
        <v>0</v>
      </c>
      <c r="J32" s="16"/>
    </row>
    <row r="33" spans="1:10" ht="25.5" x14ac:dyDescent="0.25">
      <c r="A33" s="14" t="s">
        <v>39</v>
      </c>
      <c r="B33" s="37" t="s">
        <v>52</v>
      </c>
      <c r="C33" s="53"/>
      <c r="D33" s="15" t="s">
        <v>10</v>
      </c>
      <c r="E33" s="11">
        <v>50</v>
      </c>
      <c r="F33" s="66"/>
      <c r="G33" s="5">
        <f t="shared" si="0"/>
        <v>0</v>
      </c>
      <c r="H33" s="6"/>
      <c r="I33" s="5">
        <f t="shared" si="1"/>
        <v>0</v>
      </c>
      <c r="J33" s="16"/>
    </row>
    <row r="34" spans="1:10" ht="38.25" x14ac:dyDescent="0.25">
      <c r="A34" s="14" t="s">
        <v>40</v>
      </c>
      <c r="B34" s="37" t="s">
        <v>53</v>
      </c>
      <c r="C34" s="53"/>
      <c r="D34" s="15" t="s">
        <v>9</v>
      </c>
      <c r="E34" s="11">
        <v>20</v>
      </c>
      <c r="F34" s="66"/>
      <c r="G34" s="5">
        <f t="shared" si="0"/>
        <v>0</v>
      </c>
      <c r="H34" s="6"/>
      <c r="I34" s="5">
        <f t="shared" si="1"/>
        <v>0</v>
      </c>
      <c r="J34" s="16"/>
    </row>
    <row r="35" spans="1:10" ht="63.75" x14ac:dyDescent="0.25">
      <c r="A35" s="14" t="s">
        <v>41</v>
      </c>
      <c r="B35" s="37" t="s">
        <v>202</v>
      </c>
      <c r="C35" s="53"/>
      <c r="D35" s="15" t="s">
        <v>10</v>
      </c>
      <c r="E35" s="11">
        <v>150</v>
      </c>
      <c r="F35" s="66"/>
      <c r="G35" s="5">
        <f t="shared" si="0"/>
        <v>0</v>
      </c>
      <c r="H35" s="6"/>
      <c r="I35" s="5">
        <f t="shared" si="1"/>
        <v>0</v>
      </c>
      <c r="J35" s="16"/>
    </row>
    <row r="36" spans="1:10" ht="89.25" x14ac:dyDescent="0.25">
      <c r="A36" s="14" t="s">
        <v>42</v>
      </c>
      <c r="B36" s="37" t="s">
        <v>203</v>
      </c>
      <c r="C36" s="53"/>
      <c r="D36" s="15" t="s">
        <v>10</v>
      </c>
      <c r="E36" s="11">
        <v>1000</v>
      </c>
      <c r="F36" s="66"/>
      <c r="G36" s="5">
        <f t="shared" si="0"/>
        <v>0</v>
      </c>
      <c r="H36" s="6"/>
      <c r="I36" s="5">
        <f t="shared" si="1"/>
        <v>0</v>
      </c>
      <c r="J36" s="16"/>
    </row>
    <row r="37" spans="1:10" ht="63.75" x14ac:dyDescent="0.25">
      <c r="A37" s="14" t="s">
        <v>43</v>
      </c>
      <c r="B37" s="37" t="s">
        <v>204</v>
      </c>
      <c r="C37" s="53"/>
      <c r="D37" s="15" t="s">
        <v>10</v>
      </c>
      <c r="E37" s="11">
        <v>150</v>
      </c>
      <c r="F37" s="66"/>
      <c r="G37" s="5">
        <f t="shared" si="0"/>
        <v>0</v>
      </c>
      <c r="H37" s="6"/>
      <c r="I37" s="5">
        <f t="shared" si="1"/>
        <v>0</v>
      </c>
      <c r="J37" s="16"/>
    </row>
    <row r="38" spans="1:10" ht="25.5" x14ac:dyDescent="0.25">
      <c r="A38" s="14" t="s">
        <v>44</v>
      </c>
      <c r="B38" s="37" t="s">
        <v>54</v>
      </c>
      <c r="C38" s="53"/>
      <c r="D38" s="15" t="s">
        <v>10</v>
      </c>
      <c r="E38" s="11">
        <v>250</v>
      </c>
      <c r="F38" s="66"/>
      <c r="G38" s="5">
        <f t="shared" si="0"/>
        <v>0</v>
      </c>
      <c r="H38" s="6"/>
      <c r="I38" s="5">
        <f t="shared" si="1"/>
        <v>0</v>
      </c>
      <c r="J38" s="16"/>
    </row>
    <row r="39" spans="1:10" ht="25.5" x14ac:dyDescent="0.25">
      <c r="A39" s="14" t="s">
        <v>45</v>
      </c>
      <c r="B39" s="37" t="s">
        <v>55</v>
      </c>
      <c r="C39" s="53"/>
      <c r="D39" s="15" t="s">
        <v>10</v>
      </c>
      <c r="E39" s="11">
        <v>100</v>
      </c>
      <c r="F39" s="66"/>
      <c r="G39" s="5">
        <f t="shared" si="0"/>
        <v>0</v>
      </c>
      <c r="H39" s="6"/>
      <c r="I39" s="5">
        <f t="shared" si="1"/>
        <v>0</v>
      </c>
      <c r="J39" s="16"/>
    </row>
    <row r="40" spans="1:10" ht="25.5" x14ac:dyDescent="0.25">
      <c r="A40" s="14" t="s">
        <v>46</v>
      </c>
      <c r="B40" s="37" t="s">
        <v>57</v>
      </c>
      <c r="C40" s="53"/>
      <c r="D40" s="15" t="s">
        <v>10</v>
      </c>
      <c r="E40" s="11">
        <v>50</v>
      </c>
      <c r="F40" s="66"/>
      <c r="G40" s="5">
        <f t="shared" si="0"/>
        <v>0</v>
      </c>
      <c r="H40" s="6"/>
      <c r="I40" s="5">
        <f t="shared" si="1"/>
        <v>0</v>
      </c>
      <c r="J40" s="16"/>
    </row>
    <row r="41" spans="1:10" ht="114.75" x14ac:dyDescent="0.25">
      <c r="A41" s="14" t="s">
        <v>47</v>
      </c>
      <c r="B41" s="37" t="s">
        <v>58</v>
      </c>
      <c r="C41" s="53"/>
      <c r="D41" s="15" t="s">
        <v>10</v>
      </c>
      <c r="E41" s="11">
        <v>170000</v>
      </c>
      <c r="F41" s="66"/>
      <c r="G41" s="5">
        <f t="shared" si="0"/>
        <v>0</v>
      </c>
      <c r="H41" s="6"/>
      <c r="I41" s="5">
        <f t="shared" si="1"/>
        <v>0</v>
      </c>
      <c r="J41" s="16"/>
    </row>
    <row r="42" spans="1:10" ht="127.5" x14ac:dyDescent="0.25">
      <c r="A42" s="14" t="s">
        <v>70</v>
      </c>
      <c r="B42" s="37" t="s">
        <v>205</v>
      </c>
      <c r="C42" s="53"/>
      <c r="D42" s="15" t="s">
        <v>10</v>
      </c>
      <c r="E42" s="11">
        <v>200</v>
      </c>
      <c r="F42" s="66"/>
      <c r="G42" s="5">
        <f t="shared" si="0"/>
        <v>0</v>
      </c>
      <c r="H42" s="6"/>
      <c r="I42" s="5">
        <f t="shared" si="1"/>
        <v>0</v>
      </c>
      <c r="J42" s="16"/>
    </row>
    <row r="43" spans="1:10" ht="51" x14ac:dyDescent="0.2">
      <c r="A43" s="14" t="s">
        <v>71</v>
      </c>
      <c r="B43" s="38" t="s">
        <v>206</v>
      </c>
      <c r="C43" s="53"/>
      <c r="D43" s="15" t="s">
        <v>10</v>
      </c>
      <c r="E43" s="11">
        <v>57000</v>
      </c>
      <c r="F43" s="66"/>
      <c r="G43" s="5">
        <f t="shared" si="0"/>
        <v>0</v>
      </c>
      <c r="H43" s="6"/>
      <c r="I43" s="5">
        <f t="shared" si="1"/>
        <v>0</v>
      </c>
      <c r="J43" s="16"/>
    </row>
    <row r="44" spans="1:10" ht="33" customHeight="1" x14ac:dyDescent="0.25">
      <c r="F44" s="23" t="s">
        <v>48</v>
      </c>
      <c r="G44" s="9">
        <f>SUM(G4:G43)</f>
        <v>0</v>
      </c>
      <c r="H44" s="44" t="s">
        <v>49</v>
      </c>
      <c r="I44" s="9">
        <f>SUM(I4:I43)</f>
        <v>0</v>
      </c>
      <c r="J44" s="17"/>
    </row>
    <row r="45" spans="1:10" ht="21" customHeight="1" x14ac:dyDescent="0.25">
      <c r="B45" s="25"/>
      <c r="C45" s="10"/>
    </row>
    <row r="46" spans="1:10" ht="16.5" customHeight="1" x14ac:dyDescent="0.25">
      <c r="C46" s="1"/>
      <c r="E46" s="1"/>
    </row>
    <row r="47" spans="1:10" ht="27.6" customHeight="1" x14ac:dyDescent="0.25">
      <c r="C47" s="1"/>
      <c r="E47" s="1"/>
    </row>
    <row r="48" spans="1:10" ht="31.15" customHeight="1" x14ac:dyDescent="0.25">
      <c r="C48" s="1"/>
      <c r="E48" s="1"/>
    </row>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sheetData>
  <pageMargins left="0.25" right="0.25" top="0.75" bottom="0.75" header="0.3" footer="0.3"/>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3" zoomScale="115" zoomScaleNormal="115" workbookViewId="0">
      <selection activeCell="H4" sqref="H4:H5"/>
    </sheetView>
  </sheetViews>
  <sheetFormatPr defaultColWidth="8.85546875" defaultRowHeight="12.75" x14ac:dyDescent="0.25"/>
  <cols>
    <col min="1" max="1" width="3.42578125" style="1" bestFit="1" customWidth="1"/>
    <col min="2" max="2" width="48.7109375" style="2" customWidth="1"/>
    <col min="3" max="3" width="28.28515625" style="2" customWidth="1"/>
    <col min="4" max="4" width="8.7109375" style="1" bestFit="1" customWidth="1"/>
    <col min="5" max="5" width="14.7109375" style="12" customWidth="1"/>
    <col min="6" max="6" width="15.7109375" style="1" customWidth="1"/>
    <col min="7" max="7" width="14" style="1" customWidth="1"/>
    <col min="8" max="8" width="8.5703125" style="1" customWidth="1"/>
    <col min="9" max="9" width="16.28515625" style="1" customWidth="1"/>
    <col min="10" max="10" width="17.7109375" style="1" customWidth="1"/>
    <col min="11" max="16384" width="8.85546875" style="1"/>
  </cols>
  <sheetData>
    <row r="1" spans="1:10" s="3" customFormat="1" x14ac:dyDescent="0.25">
      <c r="B1" s="51" t="s">
        <v>179</v>
      </c>
      <c r="C1" s="51"/>
      <c r="F1" s="51" t="s">
        <v>288</v>
      </c>
      <c r="G1" s="51"/>
      <c r="H1" s="51"/>
      <c r="I1" s="51"/>
    </row>
    <row r="2" spans="1:10" x14ac:dyDescent="0.25">
      <c r="B2" s="22"/>
      <c r="C2" s="52"/>
    </row>
    <row r="3" spans="1:10" ht="38.25" x14ac:dyDescent="0.25">
      <c r="A3" s="23" t="s">
        <v>0</v>
      </c>
      <c r="B3" s="20" t="s">
        <v>1</v>
      </c>
      <c r="C3" s="8" t="s">
        <v>178</v>
      </c>
      <c r="D3" s="23" t="s">
        <v>2</v>
      </c>
      <c r="E3" s="13" t="s">
        <v>3</v>
      </c>
      <c r="F3" s="23" t="s">
        <v>11</v>
      </c>
      <c r="G3" s="23" t="s">
        <v>12</v>
      </c>
      <c r="H3" s="24" t="s">
        <v>13</v>
      </c>
      <c r="I3" s="23" t="s">
        <v>14</v>
      </c>
      <c r="J3" s="26"/>
    </row>
    <row r="4" spans="1:10" ht="38.25" x14ac:dyDescent="0.2">
      <c r="A4" s="14" t="s">
        <v>4</v>
      </c>
      <c r="B4" s="45" t="s">
        <v>289</v>
      </c>
      <c r="C4" s="40"/>
      <c r="D4" s="4" t="s">
        <v>10</v>
      </c>
      <c r="E4" s="11">
        <v>650</v>
      </c>
      <c r="F4" s="66"/>
      <c r="G4" s="5">
        <f>F4*E4</f>
        <v>0</v>
      </c>
      <c r="H4" s="56"/>
      <c r="I4" s="5">
        <f>G4+(G4*H4)</f>
        <v>0</v>
      </c>
      <c r="J4" s="16"/>
    </row>
    <row r="5" spans="1:10" x14ac:dyDescent="0.2">
      <c r="A5" s="14" t="s">
        <v>5</v>
      </c>
      <c r="B5" s="45" t="s">
        <v>153</v>
      </c>
      <c r="C5" s="40"/>
      <c r="D5" s="4" t="s">
        <v>10</v>
      </c>
      <c r="E5" s="11">
        <v>2</v>
      </c>
      <c r="F5" s="66"/>
      <c r="G5" s="5">
        <f t="shared" ref="G5:G19" si="0">F5*E5</f>
        <v>0</v>
      </c>
      <c r="H5" s="56"/>
      <c r="I5" s="5">
        <f t="shared" ref="I5:I19" si="1">G5+(G5*H5)</f>
        <v>0</v>
      </c>
      <c r="J5" s="16"/>
    </row>
    <row r="6" spans="1:10" ht="25.5" x14ac:dyDescent="0.2">
      <c r="A6" s="14" t="s">
        <v>6</v>
      </c>
      <c r="B6" s="45" t="s">
        <v>154</v>
      </c>
      <c r="C6" s="40"/>
      <c r="D6" s="4" t="s">
        <v>10</v>
      </c>
      <c r="E6" s="11">
        <v>15</v>
      </c>
      <c r="F6" s="66"/>
      <c r="G6" s="5">
        <f t="shared" si="0"/>
        <v>0</v>
      </c>
      <c r="H6" s="56"/>
      <c r="I6" s="5">
        <f t="shared" si="1"/>
        <v>0</v>
      </c>
      <c r="J6" s="16"/>
    </row>
    <row r="7" spans="1:10" ht="25.5" x14ac:dyDescent="0.2">
      <c r="A7" s="14" t="s">
        <v>7</v>
      </c>
      <c r="B7" s="45" t="s">
        <v>155</v>
      </c>
      <c r="C7" s="40"/>
      <c r="D7" s="4" t="s">
        <v>10</v>
      </c>
      <c r="E7" s="11">
        <v>8</v>
      </c>
      <c r="F7" s="66"/>
      <c r="G7" s="5">
        <f t="shared" si="0"/>
        <v>0</v>
      </c>
      <c r="H7" s="56"/>
      <c r="I7" s="5">
        <f t="shared" si="1"/>
        <v>0</v>
      </c>
      <c r="J7" s="16"/>
    </row>
    <row r="8" spans="1:10" x14ac:dyDescent="0.2">
      <c r="A8" s="14" t="s">
        <v>8</v>
      </c>
      <c r="B8" s="45" t="s">
        <v>156</v>
      </c>
      <c r="C8" s="40"/>
      <c r="D8" s="14" t="s">
        <v>10</v>
      </c>
      <c r="E8" s="11">
        <v>5</v>
      </c>
      <c r="F8" s="66"/>
      <c r="G8" s="5">
        <f t="shared" si="0"/>
        <v>0</v>
      </c>
      <c r="H8" s="56"/>
      <c r="I8" s="5">
        <f t="shared" si="1"/>
        <v>0</v>
      </c>
      <c r="J8" s="16"/>
    </row>
    <row r="9" spans="1:10" x14ac:dyDescent="0.2">
      <c r="A9" s="14" t="s">
        <v>15</v>
      </c>
      <c r="B9" s="45" t="s">
        <v>157</v>
      </c>
      <c r="C9" s="40"/>
      <c r="D9" s="14" t="s">
        <v>10</v>
      </c>
      <c r="E9" s="11">
        <v>10</v>
      </c>
      <c r="F9" s="66"/>
      <c r="G9" s="5">
        <f t="shared" si="0"/>
        <v>0</v>
      </c>
      <c r="H9" s="56"/>
      <c r="I9" s="5">
        <f t="shared" si="1"/>
        <v>0</v>
      </c>
      <c r="J9" s="16"/>
    </row>
    <row r="10" spans="1:10" ht="38.25" x14ac:dyDescent="0.2">
      <c r="A10" s="14" t="s">
        <v>16</v>
      </c>
      <c r="B10" s="45" t="s">
        <v>290</v>
      </c>
      <c r="C10" s="40"/>
      <c r="D10" s="14" t="s">
        <v>10</v>
      </c>
      <c r="E10" s="11">
        <v>10</v>
      </c>
      <c r="F10" s="66"/>
      <c r="G10" s="5">
        <f t="shared" si="0"/>
        <v>0</v>
      </c>
      <c r="H10" s="56"/>
      <c r="I10" s="5">
        <f t="shared" si="1"/>
        <v>0</v>
      </c>
      <c r="J10" s="16"/>
    </row>
    <row r="11" spans="1:10" x14ac:dyDescent="0.2">
      <c r="A11" s="14" t="s">
        <v>17</v>
      </c>
      <c r="B11" s="45" t="s">
        <v>291</v>
      </c>
      <c r="C11" s="40"/>
      <c r="D11" s="14" t="s">
        <v>10</v>
      </c>
      <c r="E11" s="11">
        <v>10</v>
      </c>
      <c r="F11" s="66"/>
      <c r="G11" s="5">
        <f t="shared" si="0"/>
        <v>0</v>
      </c>
      <c r="H11" s="56"/>
      <c r="I11" s="5">
        <f t="shared" si="1"/>
        <v>0</v>
      </c>
      <c r="J11" s="16"/>
    </row>
    <row r="12" spans="1:10" ht="25.5" x14ac:dyDescent="0.2">
      <c r="A12" s="14" t="s">
        <v>18</v>
      </c>
      <c r="B12" s="45" t="s">
        <v>292</v>
      </c>
      <c r="C12" s="40"/>
      <c r="D12" s="14" t="s">
        <v>10</v>
      </c>
      <c r="E12" s="11">
        <v>4</v>
      </c>
      <c r="F12" s="66"/>
      <c r="G12" s="5">
        <f t="shared" si="0"/>
        <v>0</v>
      </c>
      <c r="H12" s="56"/>
      <c r="I12" s="5">
        <f t="shared" si="1"/>
        <v>0</v>
      </c>
      <c r="J12" s="16"/>
    </row>
    <row r="13" spans="1:10" ht="38.25" x14ac:dyDescent="0.2">
      <c r="A13" s="14" t="s">
        <v>19</v>
      </c>
      <c r="B13" s="45" t="s">
        <v>293</v>
      </c>
      <c r="C13" s="40"/>
      <c r="D13" s="14" t="s">
        <v>10</v>
      </c>
      <c r="E13" s="11">
        <v>350</v>
      </c>
      <c r="F13" s="66"/>
      <c r="G13" s="5">
        <f t="shared" si="0"/>
        <v>0</v>
      </c>
      <c r="H13" s="56"/>
      <c r="I13" s="5">
        <f t="shared" si="1"/>
        <v>0</v>
      </c>
      <c r="J13" s="16"/>
    </row>
    <row r="14" spans="1:10" ht="38.25" x14ac:dyDescent="0.2">
      <c r="A14" s="14" t="s">
        <v>20</v>
      </c>
      <c r="B14" s="45" t="s">
        <v>158</v>
      </c>
      <c r="C14" s="40"/>
      <c r="D14" s="14" t="s">
        <v>10</v>
      </c>
      <c r="E14" s="11">
        <v>200</v>
      </c>
      <c r="F14" s="66"/>
      <c r="G14" s="5">
        <f t="shared" si="0"/>
        <v>0</v>
      </c>
      <c r="H14" s="56"/>
      <c r="I14" s="5">
        <f t="shared" si="1"/>
        <v>0</v>
      </c>
      <c r="J14" s="16"/>
    </row>
    <row r="15" spans="1:10" ht="38.25" x14ac:dyDescent="0.2">
      <c r="A15" s="14" t="s">
        <v>21</v>
      </c>
      <c r="B15" s="45" t="s">
        <v>159</v>
      </c>
      <c r="C15" s="40"/>
      <c r="D15" s="14" t="s">
        <v>10</v>
      </c>
      <c r="E15" s="11">
        <v>5</v>
      </c>
      <c r="F15" s="66"/>
      <c r="G15" s="5">
        <f t="shared" si="0"/>
        <v>0</v>
      </c>
      <c r="H15" s="56"/>
      <c r="I15" s="5">
        <f t="shared" si="1"/>
        <v>0</v>
      </c>
      <c r="J15" s="16"/>
    </row>
    <row r="16" spans="1:10" ht="25.5" x14ac:dyDescent="0.2">
      <c r="A16" s="14" t="s">
        <v>22</v>
      </c>
      <c r="B16" s="45" t="s">
        <v>160</v>
      </c>
      <c r="C16" s="40"/>
      <c r="D16" s="14" t="s">
        <v>10</v>
      </c>
      <c r="E16" s="11">
        <v>100</v>
      </c>
      <c r="F16" s="66"/>
      <c r="G16" s="5">
        <f t="shared" si="0"/>
        <v>0</v>
      </c>
      <c r="H16" s="56"/>
      <c r="I16" s="5">
        <f t="shared" si="1"/>
        <v>0</v>
      </c>
      <c r="J16" s="16"/>
    </row>
    <row r="17" spans="1:10" ht="25.5" x14ac:dyDescent="0.2">
      <c r="A17" s="14" t="s">
        <v>23</v>
      </c>
      <c r="B17" s="45" t="s">
        <v>161</v>
      </c>
      <c r="C17" s="40"/>
      <c r="D17" s="14" t="s">
        <v>10</v>
      </c>
      <c r="E17" s="11">
        <v>30</v>
      </c>
      <c r="F17" s="66"/>
      <c r="G17" s="5">
        <f t="shared" si="0"/>
        <v>0</v>
      </c>
      <c r="H17" s="56"/>
      <c r="I17" s="5">
        <f t="shared" si="1"/>
        <v>0</v>
      </c>
      <c r="J17" s="16"/>
    </row>
    <row r="18" spans="1:10" ht="25.5" x14ac:dyDescent="0.2">
      <c r="A18" s="14" t="s">
        <v>24</v>
      </c>
      <c r="B18" s="45" t="s">
        <v>162</v>
      </c>
      <c r="C18" s="40"/>
      <c r="D18" s="14" t="s">
        <v>10</v>
      </c>
      <c r="E18" s="11">
        <v>40</v>
      </c>
      <c r="F18" s="66"/>
      <c r="G18" s="5">
        <f t="shared" si="0"/>
        <v>0</v>
      </c>
      <c r="H18" s="56"/>
      <c r="I18" s="5">
        <f t="shared" si="1"/>
        <v>0</v>
      </c>
      <c r="J18" s="16"/>
    </row>
    <row r="19" spans="1:10" ht="25.5" x14ac:dyDescent="0.2">
      <c r="A19" s="14" t="s">
        <v>25</v>
      </c>
      <c r="B19" s="45" t="s">
        <v>163</v>
      </c>
      <c r="C19" s="40"/>
      <c r="D19" s="14" t="s">
        <v>10</v>
      </c>
      <c r="E19" s="11">
        <v>2</v>
      </c>
      <c r="F19" s="66"/>
      <c r="G19" s="5">
        <f t="shared" si="0"/>
        <v>0</v>
      </c>
      <c r="H19" s="56"/>
      <c r="I19" s="5">
        <f t="shared" si="1"/>
        <v>0</v>
      </c>
      <c r="J19" s="16"/>
    </row>
    <row r="20" spans="1:10" ht="36" customHeight="1" x14ac:dyDescent="0.25">
      <c r="F20" s="23" t="s">
        <v>48</v>
      </c>
      <c r="G20" s="9">
        <f>SUM(G4:G19)</f>
        <v>0</v>
      </c>
      <c r="H20" s="44" t="s">
        <v>49</v>
      </c>
      <c r="I20" s="9">
        <f>SUM(I4:I19)</f>
        <v>0</v>
      </c>
      <c r="J20" s="17"/>
    </row>
    <row r="21" spans="1:10" ht="21" customHeight="1" x14ac:dyDescent="0.25">
      <c r="B21" s="25"/>
      <c r="C21" s="10"/>
    </row>
    <row r="22" spans="1:10" ht="16.5" customHeight="1" x14ac:dyDescent="0.25">
      <c r="C22" s="1"/>
      <c r="E22" s="1"/>
    </row>
    <row r="23" spans="1:10" ht="27.6" customHeight="1" x14ac:dyDescent="0.25">
      <c r="C23" s="1"/>
      <c r="E23" s="1"/>
    </row>
    <row r="24" spans="1:10" ht="31.15" customHeight="1" x14ac:dyDescent="0.25">
      <c r="C24" s="1"/>
      <c r="E24" s="1"/>
    </row>
    <row r="25" spans="1:10" x14ac:dyDescent="0.25">
      <c r="B25" s="1"/>
      <c r="C25" s="1"/>
      <c r="E25" s="1"/>
    </row>
    <row r="26" spans="1:10" x14ac:dyDescent="0.25">
      <c r="B26" s="1"/>
      <c r="C26" s="1"/>
      <c r="E26" s="1"/>
    </row>
    <row r="27" spans="1:10" x14ac:dyDescent="0.25">
      <c r="B27" s="1"/>
      <c r="C27" s="1"/>
      <c r="E27" s="1"/>
    </row>
    <row r="28" spans="1:10" x14ac:dyDescent="0.25">
      <c r="B28" s="1"/>
      <c r="C28" s="1"/>
      <c r="E28" s="1"/>
    </row>
    <row r="29" spans="1:10" x14ac:dyDescent="0.25">
      <c r="B29" s="1"/>
      <c r="C29" s="1"/>
      <c r="E29" s="1"/>
    </row>
    <row r="30" spans="1:10" x14ac:dyDescent="0.25">
      <c r="B30" s="1"/>
      <c r="C30" s="1"/>
      <c r="E30" s="1"/>
    </row>
    <row r="31" spans="1:10" x14ac:dyDescent="0.25">
      <c r="B31" s="1"/>
      <c r="C31" s="1"/>
      <c r="E31" s="1"/>
    </row>
    <row r="32" spans="1:10" x14ac:dyDescent="0.25">
      <c r="B32" s="1"/>
      <c r="C32" s="1"/>
      <c r="E32" s="1"/>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58" s="1" customFormat="1" x14ac:dyDescent="0.25"/>
    <row r="59" s="1" customFormat="1" x14ac:dyDescent="0.25"/>
    <row r="60" s="1" customFormat="1" x14ac:dyDescent="0.25"/>
    <row r="66" s="1" customFormat="1" x14ac:dyDescent="0.25"/>
    <row r="67" s="1" customFormat="1" x14ac:dyDescent="0.25"/>
    <row r="68" s="1" customFormat="1" x14ac:dyDescent="0.25"/>
  </sheetData>
  <pageMargins left="0.7" right="0.7" top="0.75" bottom="0.75" header="0.3" footer="0.3"/>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zoomScale="115" zoomScaleNormal="115" workbookViewId="0">
      <selection activeCell="H4" sqref="H4:H5"/>
    </sheetView>
  </sheetViews>
  <sheetFormatPr defaultColWidth="8.85546875" defaultRowHeight="12.75" x14ac:dyDescent="0.25"/>
  <cols>
    <col min="1" max="1" width="3.42578125" style="1" bestFit="1" customWidth="1"/>
    <col min="2" max="2" width="48.7109375" style="2" customWidth="1"/>
    <col min="3" max="3" width="28.28515625" style="2" customWidth="1"/>
    <col min="4" max="4" width="8.7109375" style="1" bestFit="1" customWidth="1"/>
    <col min="5" max="5" width="15" style="12" customWidth="1"/>
    <col min="6" max="6" width="15.7109375" style="1" customWidth="1"/>
    <col min="7" max="7" width="14" style="1" customWidth="1"/>
    <col min="8" max="8" width="8.5703125" style="1" customWidth="1"/>
    <col min="9" max="9" width="16.28515625" style="1" customWidth="1"/>
    <col min="10" max="10" width="17.7109375" style="1" customWidth="1"/>
    <col min="11" max="16384" width="8.85546875" style="1"/>
  </cols>
  <sheetData>
    <row r="1" spans="1:10" s="3" customFormat="1" x14ac:dyDescent="0.25">
      <c r="B1" s="51" t="s">
        <v>179</v>
      </c>
      <c r="C1" s="51"/>
      <c r="F1" s="51" t="s">
        <v>294</v>
      </c>
      <c r="G1" s="51"/>
      <c r="H1" s="51"/>
      <c r="I1" s="51"/>
    </row>
    <row r="2" spans="1:10" x14ac:dyDescent="0.25">
      <c r="B2" s="22"/>
      <c r="C2" s="52"/>
    </row>
    <row r="3" spans="1:10" ht="38.25" x14ac:dyDescent="0.25">
      <c r="A3" s="23" t="s">
        <v>0</v>
      </c>
      <c r="B3" s="20" t="s">
        <v>1</v>
      </c>
      <c r="C3" s="8" t="s">
        <v>178</v>
      </c>
      <c r="D3" s="23" t="s">
        <v>2</v>
      </c>
      <c r="E3" s="13" t="s">
        <v>3</v>
      </c>
      <c r="F3" s="23" t="s">
        <v>11</v>
      </c>
      <c r="G3" s="23" t="s">
        <v>12</v>
      </c>
      <c r="H3" s="24" t="s">
        <v>13</v>
      </c>
      <c r="I3" s="23" t="s">
        <v>14</v>
      </c>
      <c r="J3" s="26"/>
    </row>
    <row r="4" spans="1:10" ht="25.5" x14ac:dyDescent="0.2">
      <c r="A4" s="14" t="s">
        <v>4</v>
      </c>
      <c r="B4" s="45" t="s">
        <v>168</v>
      </c>
      <c r="C4" s="40"/>
      <c r="D4" s="4" t="s">
        <v>10</v>
      </c>
      <c r="E4" s="11">
        <v>700</v>
      </c>
      <c r="F4" s="66"/>
      <c r="G4" s="5">
        <f>F4*E4</f>
        <v>0</v>
      </c>
      <c r="H4" s="56"/>
      <c r="I4" s="5">
        <f>G4+(G4*H4)</f>
        <v>0</v>
      </c>
      <c r="J4" s="16"/>
    </row>
    <row r="5" spans="1:10" ht="25.5" x14ac:dyDescent="0.2">
      <c r="A5" s="14" t="s">
        <v>5</v>
      </c>
      <c r="B5" s="45" t="s">
        <v>295</v>
      </c>
      <c r="C5" s="40"/>
      <c r="D5" s="4" t="s">
        <v>10</v>
      </c>
      <c r="E5" s="11">
        <v>350</v>
      </c>
      <c r="F5" s="66"/>
      <c r="G5" s="5">
        <f t="shared" ref="G5:G23" si="0">F5*E5</f>
        <v>0</v>
      </c>
      <c r="H5" s="56"/>
      <c r="I5" s="5">
        <f t="shared" ref="I5:I23" si="1">G5+(G5*H5)</f>
        <v>0</v>
      </c>
      <c r="J5" s="16"/>
    </row>
    <row r="6" spans="1:10" x14ac:dyDescent="0.2">
      <c r="A6" s="14" t="s">
        <v>6</v>
      </c>
      <c r="B6" s="45" t="s">
        <v>169</v>
      </c>
      <c r="C6" s="40"/>
      <c r="D6" s="4" t="s">
        <v>10</v>
      </c>
      <c r="E6" s="11">
        <v>15</v>
      </c>
      <c r="F6" s="66"/>
      <c r="G6" s="5">
        <f t="shared" si="0"/>
        <v>0</v>
      </c>
      <c r="H6" s="56"/>
      <c r="I6" s="5">
        <f t="shared" si="1"/>
        <v>0</v>
      </c>
      <c r="J6" s="16"/>
    </row>
    <row r="7" spans="1:10" x14ac:dyDescent="0.2">
      <c r="A7" s="14" t="s">
        <v>7</v>
      </c>
      <c r="B7" s="45" t="s">
        <v>170</v>
      </c>
      <c r="C7" s="40"/>
      <c r="D7" s="4" t="s">
        <v>10</v>
      </c>
      <c r="E7" s="11">
        <v>150</v>
      </c>
      <c r="F7" s="66"/>
      <c r="G7" s="5">
        <f t="shared" si="0"/>
        <v>0</v>
      </c>
      <c r="H7" s="56"/>
      <c r="I7" s="5">
        <f t="shared" si="1"/>
        <v>0</v>
      </c>
      <c r="J7" s="16"/>
    </row>
    <row r="8" spans="1:10" x14ac:dyDescent="0.2">
      <c r="A8" s="14" t="s">
        <v>8</v>
      </c>
      <c r="B8" s="45" t="s">
        <v>171</v>
      </c>
      <c r="C8" s="40"/>
      <c r="D8" s="14" t="s">
        <v>10</v>
      </c>
      <c r="E8" s="11">
        <v>20</v>
      </c>
      <c r="F8" s="66"/>
      <c r="G8" s="5">
        <f t="shared" si="0"/>
        <v>0</v>
      </c>
      <c r="H8" s="56"/>
      <c r="I8" s="5">
        <f t="shared" si="1"/>
        <v>0</v>
      </c>
      <c r="J8" s="16"/>
    </row>
    <row r="9" spans="1:10" ht="25.5" x14ac:dyDescent="0.2">
      <c r="A9" s="14" t="s">
        <v>15</v>
      </c>
      <c r="B9" s="45" t="s">
        <v>172</v>
      </c>
      <c r="C9" s="40"/>
      <c r="D9" s="14" t="s">
        <v>10</v>
      </c>
      <c r="E9" s="11">
        <v>20</v>
      </c>
      <c r="F9" s="66"/>
      <c r="G9" s="5">
        <f t="shared" si="0"/>
        <v>0</v>
      </c>
      <c r="H9" s="56"/>
      <c r="I9" s="5">
        <f t="shared" si="1"/>
        <v>0</v>
      </c>
      <c r="J9" s="16"/>
    </row>
    <row r="10" spans="1:10" x14ac:dyDescent="0.2">
      <c r="A10" s="14" t="s">
        <v>16</v>
      </c>
      <c r="B10" s="45" t="s">
        <v>173</v>
      </c>
      <c r="C10" s="40"/>
      <c r="D10" s="14" t="s">
        <v>10</v>
      </c>
      <c r="E10" s="11">
        <v>20</v>
      </c>
      <c r="F10" s="66"/>
      <c r="G10" s="5">
        <f t="shared" si="0"/>
        <v>0</v>
      </c>
      <c r="H10" s="56"/>
      <c r="I10" s="5">
        <f t="shared" si="1"/>
        <v>0</v>
      </c>
      <c r="J10" s="16"/>
    </row>
    <row r="11" spans="1:10" ht="25.5" x14ac:dyDescent="0.2">
      <c r="A11" s="14" t="s">
        <v>17</v>
      </c>
      <c r="B11" s="45" t="s">
        <v>296</v>
      </c>
      <c r="C11" s="40"/>
      <c r="D11" s="14" t="s">
        <v>10</v>
      </c>
      <c r="E11" s="11">
        <v>20</v>
      </c>
      <c r="F11" s="66"/>
      <c r="G11" s="5">
        <f t="shared" si="0"/>
        <v>0</v>
      </c>
      <c r="H11" s="56"/>
      <c r="I11" s="5">
        <f t="shared" si="1"/>
        <v>0</v>
      </c>
      <c r="J11" s="16"/>
    </row>
    <row r="12" spans="1:10" ht="25.5" x14ac:dyDescent="0.2">
      <c r="A12" s="14" t="s">
        <v>18</v>
      </c>
      <c r="B12" s="45" t="s">
        <v>174</v>
      </c>
      <c r="C12" s="40"/>
      <c r="D12" s="14" t="s">
        <v>10</v>
      </c>
      <c r="E12" s="11">
        <v>20</v>
      </c>
      <c r="F12" s="66"/>
      <c r="G12" s="5">
        <f t="shared" si="0"/>
        <v>0</v>
      </c>
      <c r="H12" s="56"/>
      <c r="I12" s="5">
        <f t="shared" si="1"/>
        <v>0</v>
      </c>
      <c r="J12" s="16"/>
    </row>
    <row r="13" spans="1:10" ht="51" x14ac:dyDescent="0.2">
      <c r="A13" s="14" t="s">
        <v>19</v>
      </c>
      <c r="B13" s="45" t="s">
        <v>297</v>
      </c>
      <c r="C13" s="40"/>
      <c r="D13" s="14" t="s">
        <v>10</v>
      </c>
      <c r="E13" s="11">
        <v>30</v>
      </c>
      <c r="F13" s="66"/>
      <c r="G13" s="5">
        <f t="shared" si="0"/>
        <v>0</v>
      </c>
      <c r="H13" s="56"/>
      <c r="I13" s="5">
        <f t="shared" si="1"/>
        <v>0</v>
      </c>
      <c r="J13" s="16"/>
    </row>
    <row r="14" spans="1:10" ht="38.25" x14ac:dyDescent="0.2">
      <c r="A14" s="14" t="s">
        <v>20</v>
      </c>
      <c r="B14" s="45" t="s">
        <v>298</v>
      </c>
      <c r="C14" s="40"/>
      <c r="D14" s="14" t="s">
        <v>10</v>
      </c>
      <c r="E14" s="11">
        <v>20</v>
      </c>
      <c r="F14" s="66"/>
      <c r="G14" s="5">
        <f t="shared" si="0"/>
        <v>0</v>
      </c>
      <c r="H14" s="56"/>
      <c r="I14" s="5">
        <f t="shared" si="1"/>
        <v>0</v>
      </c>
      <c r="J14" s="16"/>
    </row>
    <row r="15" spans="1:10" ht="38.25" x14ac:dyDescent="0.2">
      <c r="A15" s="14" t="s">
        <v>21</v>
      </c>
      <c r="B15" s="45" t="s">
        <v>175</v>
      </c>
      <c r="C15" s="40"/>
      <c r="D15" s="14" t="s">
        <v>10</v>
      </c>
      <c r="E15" s="11">
        <v>12</v>
      </c>
      <c r="F15" s="66"/>
      <c r="G15" s="5">
        <f t="shared" si="0"/>
        <v>0</v>
      </c>
      <c r="H15" s="56"/>
      <c r="I15" s="5">
        <f t="shared" si="1"/>
        <v>0</v>
      </c>
      <c r="J15" s="16"/>
    </row>
    <row r="16" spans="1:10" ht="38.25" x14ac:dyDescent="0.2">
      <c r="A16" s="14" t="s">
        <v>22</v>
      </c>
      <c r="B16" s="45" t="s">
        <v>176</v>
      </c>
      <c r="C16" s="40"/>
      <c r="D16" s="14" t="s">
        <v>10</v>
      </c>
      <c r="E16" s="11">
        <v>10</v>
      </c>
      <c r="F16" s="66"/>
      <c r="G16" s="5">
        <f t="shared" si="0"/>
        <v>0</v>
      </c>
      <c r="H16" s="56"/>
      <c r="I16" s="5">
        <f t="shared" si="1"/>
        <v>0</v>
      </c>
      <c r="J16" s="16"/>
    </row>
    <row r="17" spans="1:10" ht="25.5" x14ac:dyDescent="0.2">
      <c r="A17" s="14" t="s">
        <v>23</v>
      </c>
      <c r="B17" s="45" t="s">
        <v>299</v>
      </c>
      <c r="C17" s="40"/>
      <c r="D17" s="14" t="s">
        <v>10</v>
      </c>
      <c r="E17" s="11">
        <v>20</v>
      </c>
      <c r="F17" s="66"/>
      <c r="G17" s="5">
        <f t="shared" si="0"/>
        <v>0</v>
      </c>
      <c r="H17" s="56"/>
      <c r="I17" s="5">
        <f t="shared" si="1"/>
        <v>0</v>
      </c>
      <c r="J17" s="16"/>
    </row>
    <row r="18" spans="1:10" ht="38.25" x14ac:dyDescent="0.2">
      <c r="A18" s="14" t="s">
        <v>24</v>
      </c>
      <c r="B18" s="45" t="s">
        <v>300</v>
      </c>
      <c r="C18" s="40"/>
      <c r="D18" s="14" t="s">
        <v>10</v>
      </c>
      <c r="E18" s="11">
        <v>20</v>
      </c>
      <c r="F18" s="66"/>
      <c r="G18" s="5">
        <f t="shared" ref="G18:G22" si="2">F18*E18</f>
        <v>0</v>
      </c>
      <c r="H18" s="56"/>
      <c r="I18" s="5">
        <f t="shared" ref="I18:I22" si="3">G18+(G18*H18)</f>
        <v>0</v>
      </c>
      <c r="J18" s="16"/>
    </row>
    <row r="19" spans="1:10" ht="25.5" x14ac:dyDescent="0.2">
      <c r="A19" s="14" t="s">
        <v>25</v>
      </c>
      <c r="B19" s="45" t="s">
        <v>301</v>
      </c>
      <c r="C19" s="40"/>
      <c r="D19" s="14" t="s">
        <v>10</v>
      </c>
      <c r="E19" s="11">
        <v>40</v>
      </c>
      <c r="F19" s="66"/>
      <c r="G19" s="5">
        <f t="shared" si="2"/>
        <v>0</v>
      </c>
      <c r="H19" s="56"/>
      <c r="I19" s="5">
        <f t="shared" si="3"/>
        <v>0</v>
      </c>
      <c r="J19" s="16"/>
    </row>
    <row r="20" spans="1:10" ht="38.25" x14ac:dyDescent="0.2">
      <c r="A20" s="14" t="s">
        <v>26</v>
      </c>
      <c r="B20" s="45" t="s">
        <v>302</v>
      </c>
      <c r="C20" s="40"/>
      <c r="D20" s="14" t="s">
        <v>10</v>
      </c>
      <c r="E20" s="11">
        <v>20</v>
      </c>
      <c r="F20" s="66"/>
      <c r="G20" s="5">
        <f t="shared" si="2"/>
        <v>0</v>
      </c>
      <c r="H20" s="56"/>
      <c r="I20" s="5">
        <f t="shared" si="3"/>
        <v>0</v>
      </c>
      <c r="J20" s="16"/>
    </row>
    <row r="21" spans="1:10" ht="25.5" x14ac:dyDescent="0.2">
      <c r="A21" s="14" t="s">
        <v>27</v>
      </c>
      <c r="B21" s="45" t="s">
        <v>303</v>
      </c>
      <c r="C21" s="40"/>
      <c r="D21" s="14" t="s">
        <v>10</v>
      </c>
      <c r="E21" s="11">
        <v>10</v>
      </c>
      <c r="F21" s="66"/>
      <c r="G21" s="5">
        <f t="shared" si="2"/>
        <v>0</v>
      </c>
      <c r="H21" s="56"/>
      <c r="I21" s="5">
        <f t="shared" si="3"/>
        <v>0</v>
      </c>
      <c r="J21" s="16"/>
    </row>
    <row r="22" spans="1:10" ht="38.25" x14ac:dyDescent="0.2">
      <c r="A22" s="14" t="s">
        <v>28</v>
      </c>
      <c r="B22" s="45" t="s">
        <v>304</v>
      </c>
      <c r="C22" s="40"/>
      <c r="D22" s="14" t="s">
        <v>10</v>
      </c>
      <c r="E22" s="11">
        <v>2</v>
      </c>
      <c r="F22" s="66"/>
      <c r="G22" s="5">
        <f t="shared" si="2"/>
        <v>0</v>
      </c>
      <c r="H22" s="56"/>
      <c r="I22" s="5">
        <f t="shared" si="3"/>
        <v>0</v>
      </c>
      <c r="J22" s="16"/>
    </row>
    <row r="23" spans="1:10" ht="19.5" customHeight="1" x14ac:dyDescent="0.2">
      <c r="A23" s="14" t="s">
        <v>29</v>
      </c>
      <c r="B23" s="45" t="s">
        <v>177</v>
      </c>
      <c r="C23" s="40"/>
      <c r="D23" s="14" t="s">
        <v>10</v>
      </c>
      <c r="E23" s="11">
        <v>2</v>
      </c>
      <c r="F23" s="66"/>
      <c r="G23" s="5">
        <f t="shared" si="0"/>
        <v>0</v>
      </c>
      <c r="H23" s="56"/>
      <c r="I23" s="5">
        <f t="shared" si="1"/>
        <v>0</v>
      </c>
      <c r="J23" s="16"/>
    </row>
    <row r="24" spans="1:10" ht="36" customHeight="1" x14ac:dyDescent="0.25">
      <c r="F24" s="23" t="s">
        <v>48</v>
      </c>
      <c r="G24" s="9">
        <f>SUM(G4:G23)</f>
        <v>0</v>
      </c>
      <c r="H24" s="44" t="s">
        <v>49</v>
      </c>
      <c r="I24" s="9">
        <f>SUM(I4:I23)</f>
        <v>0</v>
      </c>
      <c r="J24" s="17"/>
    </row>
    <row r="25" spans="1:10" ht="21" customHeight="1" x14ac:dyDescent="0.25">
      <c r="B25" s="25"/>
      <c r="C25" s="10"/>
    </row>
    <row r="26" spans="1:10" ht="16.5" customHeight="1" x14ac:dyDescent="0.25">
      <c r="C26" s="1"/>
      <c r="E26" s="1"/>
    </row>
    <row r="27" spans="1:10" ht="27.6" customHeight="1" x14ac:dyDescent="0.25">
      <c r="C27" s="1"/>
      <c r="E27" s="1"/>
    </row>
    <row r="28" spans="1:10" ht="31.15" customHeight="1" x14ac:dyDescent="0.25">
      <c r="C28" s="1"/>
      <c r="E28" s="1"/>
    </row>
    <row r="29" spans="1:10" x14ac:dyDescent="0.25">
      <c r="B29" s="1"/>
      <c r="C29" s="1"/>
      <c r="E29" s="1"/>
    </row>
    <row r="30" spans="1:10" x14ac:dyDescent="0.25">
      <c r="B30" s="1"/>
      <c r="C30" s="1"/>
      <c r="E30" s="1"/>
    </row>
    <row r="31" spans="1:10" x14ac:dyDescent="0.25">
      <c r="B31" s="1"/>
      <c r="C31" s="1"/>
      <c r="E31" s="1"/>
    </row>
    <row r="32" spans="1:10" x14ac:dyDescent="0.25">
      <c r="B32" s="1"/>
      <c r="C32" s="1"/>
      <c r="E32" s="1"/>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62" s="1" customFormat="1" x14ac:dyDescent="0.25"/>
    <row r="63" s="1" customFormat="1" x14ac:dyDescent="0.25"/>
    <row r="64" s="1" customFormat="1" x14ac:dyDescent="0.25"/>
    <row r="70" s="1" customFormat="1" x14ac:dyDescent="0.25"/>
    <row r="71" s="1" customFormat="1" x14ac:dyDescent="0.25"/>
    <row r="72" s="1" customFormat="1" x14ac:dyDescent="0.25"/>
  </sheetData>
  <pageMargins left="0.7" right="0.7" top="0.75" bottom="0.75" header="0.3" footer="0.3"/>
  <pageSetup paperSize="9"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tabSelected="1" workbookViewId="0">
      <selection activeCell="H5" sqref="H5"/>
    </sheetView>
  </sheetViews>
  <sheetFormatPr defaultColWidth="8.85546875" defaultRowHeight="12.75" x14ac:dyDescent="0.25"/>
  <cols>
    <col min="1" max="1" width="3.42578125" style="1" bestFit="1" customWidth="1"/>
    <col min="2" max="2" width="48.7109375" style="2" customWidth="1"/>
    <col min="3" max="3" width="28.28515625" style="2" customWidth="1"/>
    <col min="4" max="4" width="8.7109375" style="1" bestFit="1" customWidth="1"/>
    <col min="5" max="5" width="15.140625" style="12" customWidth="1"/>
    <col min="6" max="6" width="14.28515625" style="1" customWidth="1"/>
    <col min="7" max="7" width="12.85546875" style="1" customWidth="1"/>
    <col min="8" max="8" width="8.5703125" style="1" customWidth="1"/>
    <col min="9" max="9" width="14.5703125" style="1" customWidth="1"/>
    <col min="10" max="10" width="17.7109375" style="1" customWidth="1"/>
    <col min="11" max="16384" width="8.85546875" style="1"/>
  </cols>
  <sheetData>
    <row r="1" spans="1:10" s="3" customFormat="1" x14ac:dyDescent="0.25">
      <c r="B1" s="51" t="s">
        <v>179</v>
      </c>
      <c r="C1" s="51"/>
      <c r="F1" s="51" t="s">
        <v>305</v>
      </c>
      <c r="G1" s="51"/>
      <c r="H1" s="51"/>
      <c r="I1" s="51"/>
    </row>
    <row r="2" spans="1:10" x14ac:dyDescent="0.25">
      <c r="B2" s="22"/>
      <c r="C2" s="52"/>
    </row>
    <row r="3" spans="1:10" ht="38.25" x14ac:dyDescent="0.25">
      <c r="A3" s="23" t="s">
        <v>0</v>
      </c>
      <c r="B3" s="20" t="s">
        <v>1</v>
      </c>
      <c r="C3" s="8" t="s">
        <v>178</v>
      </c>
      <c r="D3" s="23" t="s">
        <v>2</v>
      </c>
      <c r="E3" s="13" t="s">
        <v>3</v>
      </c>
      <c r="F3" s="23" t="s">
        <v>11</v>
      </c>
      <c r="G3" s="23" t="s">
        <v>12</v>
      </c>
      <c r="H3" s="24" t="s">
        <v>13</v>
      </c>
      <c r="I3" s="23" t="s">
        <v>14</v>
      </c>
      <c r="J3" s="26"/>
    </row>
    <row r="4" spans="1:10" ht="63.75" x14ac:dyDescent="0.2">
      <c r="A4" s="14" t="s">
        <v>4</v>
      </c>
      <c r="B4" s="45" t="s">
        <v>127</v>
      </c>
      <c r="C4" s="40"/>
      <c r="D4" s="4" t="s">
        <v>10</v>
      </c>
      <c r="E4" s="11">
        <v>500</v>
      </c>
      <c r="F4" s="66"/>
      <c r="G4" s="5">
        <f>F4*E4</f>
        <v>0</v>
      </c>
      <c r="H4" s="56"/>
      <c r="I4" s="5">
        <f>G4+(G4*H4)</f>
        <v>0</v>
      </c>
      <c r="J4" s="16"/>
    </row>
    <row r="5" spans="1:10" x14ac:dyDescent="0.2">
      <c r="A5" s="14" t="s">
        <v>5</v>
      </c>
      <c r="B5" s="45" t="s">
        <v>128</v>
      </c>
      <c r="C5" s="40"/>
      <c r="D5" s="4" t="s">
        <v>10</v>
      </c>
      <c r="E5" s="11">
        <v>160</v>
      </c>
      <c r="F5" s="66"/>
      <c r="G5" s="5">
        <f t="shared" ref="G5:G55" si="0">F5*E5</f>
        <v>0</v>
      </c>
      <c r="H5" s="56"/>
      <c r="I5" s="5">
        <f t="shared" ref="I5:I55" si="1">G5+(G5*H5)</f>
        <v>0</v>
      </c>
      <c r="J5" s="16"/>
    </row>
    <row r="6" spans="1:10" ht="38.25" x14ac:dyDescent="0.2">
      <c r="A6" s="14" t="s">
        <v>6</v>
      </c>
      <c r="B6" s="45" t="s">
        <v>306</v>
      </c>
      <c r="C6" s="40"/>
      <c r="D6" s="4" t="s">
        <v>10</v>
      </c>
      <c r="E6" s="11">
        <v>20</v>
      </c>
      <c r="F6" s="66"/>
      <c r="G6" s="5">
        <f t="shared" si="0"/>
        <v>0</v>
      </c>
      <c r="H6" s="56"/>
      <c r="I6" s="5">
        <f t="shared" si="1"/>
        <v>0</v>
      </c>
      <c r="J6" s="16"/>
    </row>
    <row r="7" spans="1:10" x14ac:dyDescent="0.2">
      <c r="A7" s="14" t="s">
        <v>7</v>
      </c>
      <c r="B7" s="45" t="s">
        <v>129</v>
      </c>
      <c r="C7" s="40"/>
      <c r="D7" s="4" t="s">
        <v>10</v>
      </c>
      <c r="E7" s="11">
        <v>20</v>
      </c>
      <c r="F7" s="66"/>
      <c r="G7" s="5">
        <f t="shared" si="0"/>
        <v>0</v>
      </c>
      <c r="H7" s="56"/>
      <c r="I7" s="5">
        <f t="shared" si="1"/>
        <v>0</v>
      </c>
      <c r="J7" s="16"/>
    </row>
    <row r="8" spans="1:10" ht="81" customHeight="1" x14ac:dyDescent="0.2">
      <c r="A8" s="14" t="s">
        <v>8</v>
      </c>
      <c r="B8" s="45" t="s">
        <v>308</v>
      </c>
      <c r="C8" s="40"/>
      <c r="D8" s="14" t="s">
        <v>10</v>
      </c>
      <c r="E8" s="11">
        <v>10</v>
      </c>
      <c r="F8" s="66"/>
      <c r="G8" s="5">
        <f t="shared" si="0"/>
        <v>0</v>
      </c>
      <c r="H8" s="56"/>
      <c r="I8" s="5">
        <f t="shared" si="1"/>
        <v>0</v>
      </c>
      <c r="J8" s="16"/>
    </row>
    <row r="9" spans="1:10" x14ac:dyDescent="0.2">
      <c r="A9" s="14" t="s">
        <v>15</v>
      </c>
      <c r="B9" s="45" t="s">
        <v>307</v>
      </c>
      <c r="C9" s="40"/>
      <c r="D9" s="14" t="s">
        <v>10</v>
      </c>
      <c r="E9" s="11">
        <v>25</v>
      </c>
      <c r="F9" s="66"/>
      <c r="G9" s="5">
        <f t="shared" si="0"/>
        <v>0</v>
      </c>
      <c r="H9" s="56"/>
      <c r="I9" s="5">
        <f t="shared" si="1"/>
        <v>0</v>
      </c>
      <c r="J9" s="16"/>
    </row>
    <row r="10" spans="1:10" ht="140.25" x14ac:dyDescent="0.2">
      <c r="A10" s="14" t="s">
        <v>16</v>
      </c>
      <c r="B10" s="45" t="s">
        <v>311</v>
      </c>
      <c r="C10" s="40"/>
      <c r="D10" s="14" t="s">
        <v>10</v>
      </c>
      <c r="E10" s="11">
        <v>10</v>
      </c>
      <c r="F10" s="66"/>
      <c r="G10" s="5">
        <f t="shared" si="0"/>
        <v>0</v>
      </c>
      <c r="H10" s="56"/>
      <c r="I10" s="5">
        <f t="shared" si="1"/>
        <v>0</v>
      </c>
      <c r="J10" s="16"/>
    </row>
    <row r="11" spans="1:10" ht="140.25" x14ac:dyDescent="0.2">
      <c r="A11" s="14" t="s">
        <v>17</v>
      </c>
      <c r="B11" s="45" t="s">
        <v>310</v>
      </c>
      <c r="C11" s="40"/>
      <c r="D11" s="14" t="s">
        <v>130</v>
      </c>
      <c r="E11" s="11">
        <v>5</v>
      </c>
      <c r="F11" s="66"/>
      <c r="G11" s="5">
        <f t="shared" si="0"/>
        <v>0</v>
      </c>
      <c r="H11" s="56"/>
      <c r="I11" s="5">
        <f t="shared" si="1"/>
        <v>0</v>
      </c>
      <c r="J11" s="16"/>
    </row>
    <row r="12" spans="1:10" ht="25.5" x14ac:dyDescent="0.2">
      <c r="A12" s="14" t="s">
        <v>18</v>
      </c>
      <c r="B12" s="45" t="s">
        <v>309</v>
      </c>
      <c r="C12" s="40"/>
      <c r="D12" s="14" t="s">
        <v>10</v>
      </c>
      <c r="E12" s="11">
        <v>40</v>
      </c>
      <c r="F12" s="66"/>
      <c r="G12" s="5">
        <f t="shared" si="0"/>
        <v>0</v>
      </c>
      <c r="H12" s="56"/>
      <c r="I12" s="5">
        <f t="shared" si="1"/>
        <v>0</v>
      </c>
      <c r="J12" s="16"/>
    </row>
    <row r="13" spans="1:10" ht="63.75" x14ac:dyDescent="0.2">
      <c r="A13" s="14" t="s">
        <v>19</v>
      </c>
      <c r="B13" s="48" t="s">
        <v>312</v>
      </c>
      <c r="C13" s="40"/>
      <c r="D13" s="14" t="s">
        <v>10</v>
      </c>
      <c r="E13" s="11">
        <v>10</v>
      </c>
      <c r="F13" s="66"/>
      <c r="G13" s="5">
        <f t="shared" si="0"/>
        <v>0</v>
      </c>
      <c r="H13" s="56"/>
      <c r="I13" s="5">
        <f t="shared" si="1"/>
        <v>0</v>
      </c>
      <c r="J13" s="16"/>
    </row>
    <row r="14" spans="1:10" ht="38.25" x14ac:dyDescent="0.2">
      <c r="A14" s="14" t="s">
        <v>20</v>
      </c>
      <c r="B14" s="50" t="s">
        <v>313</v>
      </c>
      <c r="C14" s="40"/>
      <c r="D14" s="14" t="s">
        <v>10</v>
      </c>
      <c r="E14" s="11">
        <v>30</v>
      </c>
      <c r="F14" s="66"/>
      <c r="G14" s="5">
        <f t="shared" ref="G14:G40" si="2">F14*E14</f>
        <v>0</v>
      </c>
      <c r="H14" s="56"/>
      <c r="I14" s="5">
        <f t="shared" ref="I14:I40" si="3">G14+(G14*H14)</f>
        <v>0</v>
      </c>
      <c r="J14" s="16"/>
    </row>
    <row r="15" spans="1:10" ht="89.25" x14ac:dyDescent="0.2">
      <c r="A15" s="14" t="s">
        <v>21</v>
      </c>
      <c r="B15" s="49" t="s">
        <v>345</v>
      </c>
      <c r="C15" s="40"/>
      <c r="D15" s="14" t="s">
        <v>10</v>
      </c>
      <c r="E15" s="11">
        <v>10</v>
      </c>
      <c r="F15" s="66"/>
      <c r="G15" s="5">
        <f t="shared" si="2"/>
        <v>0</v>
      </c>
      <c r="H15" s="56"/>
      <c r="I15" s="5">
        <f t="shared" si="3"/>
        <v>0</v>
      </c>
      <c r="J15" s="16"/>
    </row>
    <row r="16" spans="1:10" ht="114.75" x14ac:dyDescent="0.2">
      <c r="A16" s="14" t="s">
        <v>22</v>
      </c>
      <c r="B16" s="45" t="s">
        <v>314</v>
      </c>
      <c r="C16" s="40"/>
      <c r="D16" s="14" t="s">
        <v>10</v>
      </c>
      <c r="E16" s="11">
        <v>5</v>
      </c>
      <c r="F16" s="66"/>
      <c r="G16" s="5">
        <f t="shared" si="2"/>
        <v>0</v>
      </c>
      <c r="H16" s="56"/>
      <c r="I16" s="5">
        <f t="shared" si="3"/>
        <v>0</v>
      </c>
      <c r="J16" s="16"/>
    </row>
    <row r="17" spans="1:10" ht="63.75" x14ac:dyDescent="0.2">
      <c r="A17" s="14" t="s">
        <v>23</v>
      </c>
      <c r="B17" s="45" t="s">
        <v>315</v>
      </c>
      <c r="C17" s="40"/>
      <c r="D17" s="14" t="s">
        <v>10</v>
      </c>
      <c r="E17" s="11">
        <v>10</v>
      </c>
      <c r="F17" s="66"/>
      <c r="G17" s="5">
        <f t="shared" si="2"/>
        <v>0</v>
      </c>
      <c r="H17" s="56"/>
      <c r="I17" s="5">
        <f t="shared" si="3"/>
        <v>0</v>
      </c>
      <c r="J17" s="16"/>
    </row>
    <row r="18" spans="1:10" ht="63.75" x14ac:dyDescent="0.2">
      <c r="A18" s="14" t="s">
        <v>24</v>
      </c>
      <c r="B18" s="48" t="s">
        <v>316</v>
      </c>
      <c r="C18" s="40"/>
      <c r="D18" s="14" t="s">
        <v>130</v>
      </c>
      <c r="E18" s="11">
        <v>70</v>
      </c>
      <c r="F18" s="66"/>
      <c r="G18" s="5">
        <f t="shared" si="2"/>
        <v>0</v>
      </c>
      <c r="H18" s="56"/>
      <c r="I18" s="5">
        <f t="shared" si="3"/>
        <v>0</v>
      </c>
      <c r="J18" s="16"/>
    </row>
    <row r="19" spans="1:10" ht="25.5" x14ac:dyDescent="0.2">
      <c r="A19" s="14" t="s">
        <v>25</v>
      </c>
      <c r="B19" s="45" t="s">
        <v>131</v>
      </c>
      <c r="C19" s="40"/>
      <c r="D19" s="14" t="s">
        <v>10</v>
      </c>
      <c r="E19" s="11">
        <v>20</v>
      </c>
      <c r="F19" s="66"/>
      <c r="G19" s="5">
        <f t="shared" si="2"/>
        <v>0</v>
      </c>
      <c r="H19" s="56"/>
      <c r="I19" s="5">
        <f t="shared" si="3"/>
        <v>0</v>
      </c>
      <c r="J19" s="16"/>
    </row>
    <row r="20" spans="1:10" ht="51" x14ac:dyDescent="0.2">
      <c r="A20" s="14" t="s">
        <v>26</v>
      </c>
      <c r="B20" s="45" t="s">
        <v>132</v>
      </c>
      <c r="C20" s="40"/>
      <c r="D20" s="14" t="s">
        <v>10</v>
      </c>
      <c r="E20" s="11">
        <v>10</v>
      </c>
      <c r="F20" s="66"/>
      <c r="G20" s="5">
        <f t="shared" si="2"/>
        <v>0</v>
      </c>
      <c r="H20" s="56"/>
      <c r="I20" s="5">
        <f t="shared" si="3"/>
        <v>0</v>
      </c>
      <c r="J20" s="16"/>
    </row>
    <row r="21" spans="1:10" ht="38.25" x14ac:dyDescent="0.2">
      <c r="A21" s="14" t="s">
        <v>27</v>
      </c>
      <c r="B21" s="45" t="s">
        <v>317</v>
      </c>
      <c r="C21" s="40"/>
      <c r="D21" s="14" t="s">
        <v>130</v>
      </c>
      <c r="E21" s="11">
        <v>40</v>
      </c>
      <c r="F21" s="66"/>
      <c r="G21" s="5">
        <f t="shared" si="2"/>
        <v>0</v>
      </c>
      <c r="H21" s="56"/>
      <c r="I21" s="5">
        <f t="shared" si="3"/>
        <v>0</v>
      </c>
      <c r="J21" s="16"/>
    </row>
    <row r="22" spans="1:10" ht="38.25" x14ac:dyDescent="0.2">
      <c r="A22" s="14" t="s">
        <v>28</v>
      </c>
      <c r="B22" s="45" t="s">
        <v>318</v>
      </c>
      <c r="C22" s="40"/>
      <c r="D22" s="14" t="s">
        <v>130</v>
      </c>
      <c r="E22" s="11">
        <v>20</v>
      </c>
      <c r="F22" s="66"/>
      <c r="G22" s="5">
        <f t="shared" si="2"/>
        <v>0</v>
      </c>
      <c r="H22" s="56"/>
      <c r="I22" s="5">
        <f t="shared" si="3"/>
        <v>0</v>
      </c>
      <c r="J22" s="16"/>
    </row>
    <row r="23" spans="1:10" ht="38.25" x14ac:dyDescent="0.2">
      <c r="A23" s="14" t="s">
        <v>29</v>
      </c>
      <c r="B23" s="45" t="s">
        <v>319</v>
      </c>
      <c r="C23" s="40"/>
      <c r="D23" s="14" t="s">
        <v>130</v>
      </c>
      <c r="E23" s="11">
        <v>20</v>
      </c>
      <c r="F23" s="66"/>
      <c r="G23" s="5">
        <f t="shared" si="2"/>
        <v>0</v>
      </c>
      <c r="H23" s="56"/>
      <c r="I23" s="5">
        <f t="shared" si="3"/>
        <v>0</v>
      </c>
      <c r="J23" s="16"/>
    </row>
    <row r="24" spans="1:10" ht="38.25" x14ac:dyDescent="0.2">
      <c r="A24" s="14" t="s">
        <v>30</v>
      </c>
      <c r="B24" s="49" t="s">
        <v>133</v>
      </c>
      <c r="C24" s="40"/>
      <c r="D24" s="14" t="s">
        <v>10</v>
      </c>
      <c r="E24" s="11">
        <v>100</v>
      </c>
      <c r="F24" s="66"/>
      <c r="G24" s="5">
        <f t="shared" si="2"/>
        <v>0</v>
      </c>
      <c r="H24" s="56"/>
      <c r="I24" s="5">
        <f t="shared" si="3"/>
        <v>0</v>
      </c>
      <c r="J24" s="16"/>
    </row>
    <row r="25" spans="1:10" ht="51" x14ac:dyDescent="0.2">
      <c r="A25" s="14" t="s">
        <v>31</v>
      </c>
      <c r="B25" s="45" t="s">
        <v>134</v>
      </c>
      <c r="C25" s="40"/>
      <c r="D25" s="14" t="s">
        <v>130</v>
      </c>
      <c r="E25" s="11">
        <v>20</v>
      </c>
      <c r="F25" s="66"/>
      <c r="G25" s="5">
        <f t="shared" si="2"/>
        <v>0</v>
      </c>
      <c r="H25" s="56"/>
      <c r="I25" s="5">
        <f t="shared" si="3"/>
        <v>0</v>
      </c>
      <c r="J25" s="16"/>
    </row>
    <row r="26" spans="1:10" ht="63.75" x14ac:dyDescent="0.2">
      <c r="A26" s="14" t="s">
        <v>32</v>
      </c>
      <c r="B26" s="7" t="s">
        <v>320</v>
      </c>
      <c r="C26" s="40"/>
      <c r="D26" s="14" t="s">
        <v>130</v>
      </c>
      <c r="E26" s="11">
        <v>5</v>
      </c>
      <c r="F26" s="66"/>
      <c r="G26" s="5">
        <f t="shared" si="2"/>
        <v>0</v>
      </c>
      <c r="H26" s="56"/>
      <c r="I26" s="5">
        <f t="shared" si="3"/>
        <v>0</v>
      </c>
      <c r="J26" s="16"/>
    </row>
    <row r="27" spans="1:10" ht="216.75" x14ac:dyDescent="0.2">
      <c r="A27" s="14" t="s">
        <v>33</v>
      </c>
      <c r="B27" s="7" t="s">
        <v>135</v>
      </c>
      <c r="C27" s="40"/>
      <c r="D27" s="14" t="s">
        <v>10</v>
      </c>
      <c r="E27" s="11">
        <v>10</v>
      </c>
      <c r="F27" s="66"/>
      <c r="G27" s="5">
        <f t="shared" si="2"/>
        <v>0</v>
      </c>
      <c r="H27" s="56"/>
      <c r="I27" s="5">
        <f t="shared" si="3"/>
        <v>0</v>
      </c>
      <c r="J27" s="16"/>
    </row>
    <row r="28" spans="1:10" ht="25.5" x14ac:dyDescent="0.2">
      <c r="A28" s="14" t="s">
        <v>34</v>
      </c>
      <c r="B28" s="45" t="s">
        <v>136</v>
      </c>
      <c r="C28" s="40"/>
      <c r="D28" s="14" t="s">
        <v>10</v>
      </c>
      <c r="E28" s="11">
        <v>10</v>
      </c>
      <c r="F28" s="66"/>
      <c r="G28" s="5">
        <f t="shared" si="2"/>
        <v>0</v>
      </c>
      <c r="H28" s="56"/>
      <c r="I28" s="5">
        <f t="shared" si="3"/>
        <v>0</v>
      </c>
      <c r="J28" s="16"/>
    </row>
    <row r="29" spans="1:10" ht="114.75" x14ac:dyDescent="0.2">
      <c r="A29" s="14" t="s">
        <v>35</v>
      </c>
      <c r="B29" s="45" t="s">
        <v>321</v>
      </c>
      <c r="C29" s="40"/>
      <c r="D29" s="14" t="s">
        <v>10</v>
      </c>
      <c r="E29" s="11">
        <v>10</v>
      </c>
      <c r="F29" s="66"/>
      <c r="G29" s="5">
        <f t="shared" si="2"/>
        <v>0</v>
      </c>
      <c r="H29" s="56"/>
      <c r="I29" s="5">
        <f t="shared" si="3"/>
        <v>0</v>
      </c>
      <c r="J29" s="16"/>
    </row>
    <row r="30" spans="1:10" ht="25.5" x14ac:dyDescent="0.2">
      <c r="A30" s="14" t="s">
        <v>36</v>
      </c>
      <c r="B30" s="45" t="s">
        <v>322</v>
      </c>
      <c r="C30" s="40"/>
      <c r="D30" s="14" t="s">
        <v>10</v>
      </c>
      <c r="E30" s="11">
        <v>30</v>
      </c>
      <c r="F30" s="66"/>
      <c r="G30" s="5">
        <f t="shared" si="2"/>
        <v>0</v>
      </c>
      <c r="H30" s="56"/>
      <c r="I30" s="5">
        <f t="shared" si="3"/>
        <v>0</v>
      </c>
      <c r="J30" s="16"/>
    </row>
    <row r="31" spans="1:10" ht="51" x14ac:dyDescent="0.2">
      <c r="A31" s="14" t="s">
        <v>37</v>
      </c>
      <c r="B31" s="45" t="s">
        <v>323</v>
      </c>
      <c r="C31" s="40"/>
      <c r="D31" s="14" t="s">
        <v>10</v>
      </c>
      <c r="E31" s="11">
        <v>30</v>
      </c>
      <c r="F31" s="66"/>
      <c r="G31" s="5">
        <f t="shared" si="2"/>
        <v>0</v>
      </c>
      <c r="H31" s="56"/>
      <c r="I31" s="5">
        <f t="shared" si="3"/>
        <v>0</v>
      </c>
      <c r="J31" s="16"/>
    </row>
    <row r="32" spans="1:10" ht="25.5" x14ac:dyDescent="0.2">
      <c r="A32" s="14" t="s">
        <v>38</v>
      </c>
      <c r="B32" s="45" t="s">
        <v>137</v>
      </c>
      <c r="C32" s="40"/>
      <c r="D32" s="14" t="s">
        <v>10</v>
      </c>
      <c r="E32" s="11">
        <v>30</v>
      </c>
      <c r="F32" s="66"/>
      <c r="G32" s="5">
        <f t="shared" si="2"/>
        <v>0</v>
      </c>
      <c r="H32" s="56"/>
      <c r="I32" s="5">
        <f t="shared" si="3"/>
        <v>0</v>
      </c>
      <c r="J32" s="16"/>
    </row>
    <row r="33" spans="1:10" ht="51" x14ac:dyDescent="0.2">
      <c r="A33" s="14" t="s">
        <v>39</v>
      </c>
      <c r="B33" s="45" t="s">
        <v>325</v>
      </c>
      <c r="C33" s="40"/>
      <c r="D33" s="14" t="s">
        <v>10</v>
      </c>
      <c r="E33" s="11">
        <v>10</v>
      </c>
      <c r="F33" s="66"/>
      <c r="G33" s="5">
        <f t="shared" si="2"/>
        <v>0</v>
      </c>
      <c r="H33" s="56"/>
      <c r="I33" s="5">
        <f t="shared" si="3"/>
        <v>0</v>
      </c>
      <c r="J33" s="16"/>
    </row>
    <row r="34" spans="1:10" ht="25.5" x14ac:dyDescent="0.2">
      <c r="A34" s="14" t="s">
        <v>40</v>
      </c>
      <c r="B34" s="48" t="s">
        <v>324</v>
      </c>
      <c r="C34" s="40"/>
      <c r="D34" s="14" t="s">
        <v>10</v>
      </c>
      <c r="E34" s="11">
        <v>20</v>
      </c>
      <c r="F34" s="66"/>
      <c r="G34" s="5">
        <f t="shared" si="2"/>
        <v>0</v>
      </c>
      <c r="H34" s="56"/>
      <c r="I34" s="5">
        <f t="shared" si="3"/>
        <v>0</v>
      </c>
      <c r="J34" s="16"/>
    </row>
    <row r="35" spans="1:10" x14ac:dyDescent="0.2">
      <c r="A35" s="14" t="s">
        <v>41</v>
      </c>
      <c r="B35" s="45" t="s">
        <v>326</v>
      </c>
      <c r="C35" s="40"/>
      <c r="D35" s="14" t="s">
        <v>10</v>
      </c>
      <c r="E35" s="11">
        <v>20</v>
      </c>
      <c r="F35" s="66"/>
      <c r="G35" s="5">
        <f t="shared" si="2"/>
        <v>0</v>
      </c>
      <c r="H35" s="56"/>
      <c r="I35" s="5">
        <f t="shared" si="3"/>
        <v>0</v>
      </c>
      <c r="J35" s="16"/>
    </row>
    <row r="36" spans="1:10" x14ac:dyDescent="0.2">
      <c r="A36" s="14" t="s">
        <v>42</v>
      </c>
      <c r="B36" s="45" t="s">
        <v>327</v>
      </c>
      <c r="C36" s="40"/>
      <c r="D36" s="14" t="s">
        <v>10</v>
      </c>
      <c r="E36" s="11">
        <v>20</v>
      </c>
      <c r="F36" s="66"/>
      <c r="G36" s="5">
        <f t="shared" si="2"/>
        <v>0</v>
      </c>
      <c r="H36" s="56"/>
      <c r="I36" s="5">
        <f t="shared" si="3"/>
        <v>0</v>
      </c>
      <c r="J36" s="16"/>
    </row>
    <row r="37" spans="1:10" ht="25.5" x14ac:dyDescent="0.2">
      <c r="A37" s="14" t="s">
        <v>43</v>
      </c>
      <c r="B37" s="45" t="s">
        <v>328</v>
      </c>
      <c r="C37" s="40"/>
      <c r="D37" s="14" t="s">
        <v>10</v>
      </c>
      <c r="E37" s="11">
        <v>20</v>
      </c>
      <c r="F37" s="66"/>
      <c r="G37" s="5">
        <f t="shared" si="2"/>
        <v>0</v>
      </c>
      <c r="H37" s="56"/>
      <c r="I37" s="5">
        <f t="shared" si="3"/>
        <v>0</v>
      </c>
      <c r="J37" s="16"/>
    </row>
    <row r="38" spans="1:10" ht="255" x14ac:dyDescent="0.2">
      <c r="A38" s="14" t="s">
        <v>44</v>
      </c>
      <c r="B38" s="49" t="s">
        <v>329</v>
      </c>
      <c r="C38" s="40"/>
      <c r="D38" s="14" t="s">
        <v>10</v>
      </c>
      <c r="E38" s="11">
        <v>10</v>
      </c>
      <c r="F38" s="66"/>
      <c r="G38" s="5">
        <f t="shared" si="2"/>
        <v>0</v>
      </c>
      <c r="H38" s="56"/>
      <c r="I38" s="5">
        <f t="shared" si="3"/>
        <v>0</v>
      </c>
      <c r="J38" s="16"/>
    </row>
    <row r="39" spans="1:10" ht="127.5" x14ac:dyDescent="0.2">
      <c r="A39" s="14" t="s">
        <v>45</v>
      </c>
      <c r="B39" s="45" t="s">
        <v>330</v>
      </c>
      <c r="C39" s="40"/>
      <c r="D39" s="14" t="s">
        <v>10</v>
      </c>
      <c r="E39" s="11">
        <v>15</v>
      </c>
      <c r="F39" s="66"/>
      <c r="G39" s="5">
        <f t="shared" si="2"/>
        <v>0</v>
      </c>
      <c r="H39" s="56"/>
      <c r="I39" s="5">
        <f t="shared" si="3"/>
        <v>0</v>
      </c>
      <c r="J39" s="16"/>
    </row>
    <row r="40" spans="1:10" ht="38.25" x14ac:dyDescent="0.2">
      <c r="A40" s="14" t="s">
        <v>46</v>
      </c>
      <c r="B40" s="7" t="s">
        <v>331</v>
      </c>
      <c r="C40" s="40"/>
      <c r="D40" s="14" t="s">
        <v>10</v>
      </c>
      <c r="E40" s="11">
        <v>50</v>
      </c>
      <c r="F40" s="66"/>
      <c r="G40" s="5">
        <f t="shared" si="2"/>
        <v>0</v>
      </c>
      <c r="H40" s="56"/>
      <c r="I40" s="5">
        <f t="shared" si="3"/>
        <v>0</v>
      </c>
      <c r="J40" s="16"/>
    </row>
    <row r="41" spans="1:10" ht="63.75" x14ac:dyDescent="0.2">
      <c r="A41" s="14" t="s">
        <v>47</v>
      </c>
      <c r="B41" s="7" t="s">
        <v>141</v>
      </c>
      <c r="C41" s="40"/>
      <c r="D41" s="4" t="s">
        <v>10</v>
      </c>
      <c r="E41" s="11">
        <v>5</v>
      </c>
      <c r="F41" s="66"/>
      <c r="G41" s="5">
        <f t="shared" ref="G41:G43" si="4">F41*E41</f>
        <v>0</v>
      </c>
      <c r="H41" s="56"/>
      <c r="I41" s="5">
        <f t="shared" ref="I41:I43" si="5">G41+(G41*H41)</f>
        <v>0</v>
      </c>
      <c r="J41" s="16"/>
    </row>
    <row r="42" spans="1:10" ht="51" x14ac:dyDescent="0.2">
      <c r="A42" s="14" t="s">
        <v>70</v>
      </c>
      <c r="B42" s="45" t="s">
        <v>332</v>
      </c>
      <c r="C42" s="40"/>
      <c r="D42" s="14" t="s">
        <v>10</v>
      </c>
      <c r="E42" s="11">
        <v>350</v>
      </c>
      <c r="F42" s="66"/>
      <c r="G42" s="5">
        <f t="shared" si="4"/>
        <v>0</v>
      </c>
      <c r="H42" s="56"/>
      <c r="I42" s="5">
        <f t="shared" si="5"/>
        <v>0</v>
      </c>
      <c r="J42" s="16"/>
    </row>
    <row r="43" spans="1:10" ht="25.5" x14ac:dyDescent="0.2">
      <c r="A43" s="14" t="s">
        <v>71</v>
      </c>
      <c r="B43" s="45" t="s">
        <v>333</v>
      </c>
      <c r="C43" s="40"/>
      <c r="D43" s="14" t="s">
        <v>10</v>
      </c>
      <c r="E43" s="11">
        <v>40</v>
      </c>
      <c r="F43" s="66"/>
      <c r="G43" s="5">
        <f t="shared" si="4"/>
        <v>0</v>
      </c>
      <c r="H43" s="56"/>
      <c r="I43" s="5">
        <f t="shared" si="5"/>
        <v>0</v>
      </c>
      <c r="J43" s="16"/>
    </row>
    <row r="44" spans="1:10" ht="25.5" x14ac:dyDescent="0.2">
      <c r="A44" s="14" t="s">
        <v>72</v>
      </c>
      <c r="B44" s="45" t="s">
        <v>334</v>
      </c>
      <c r="C44" s="40"/>
      <c r="D44" s="14" t="s">
        <v>10</v>
      </c>
      <c r="E44" s="11">
        <v>10</v>
      </c>
      <c r="F44" s="66"/>
      <c r="G44" s="5">
        <f t="shared" ref="G44:G50" si="6">F44*E44</f>
        <v>0</v>
      </c>
      <c r="H44" s="56"/>
      <c r="I44" s="5">
        <f t="shared" ref="I44:I50" si="7">G44+(G44*H44)</f>
        <v>0</v>
      </c>
      <c r="J44" s="16"/>
    </row>
    <row r="45" spans="1:10" ht="114.75" x14ac:dyDescent="0.2">
      <c r="A45" s="14" t="s">
        <v>73</v>
      </c>
      <c r="B45" s="45" t="s">
        <v>335</v>
      </c>
      <c r="C45" s="40"/>
      <c r="D45" s="14" t="s">
        <v>10</v>
      </c>
      <c r="E45" s="11">
        <v>10</v>
      </c>
      <c r="F45" s="66"/>
      <c r="G45" s="5">
        <f t="shared" si="6"/>
        <v>0</v>
      </c>
      <c r="H45" s="56"/>
      <c r="I45" s="5">
        <f t="shared" si="7"/>
        <v>0</v>
      </c>
      <c r="J45" s="16"/>
    </row>
    <row r="46" spans="1:10" x14ac:dyDescent="0.2">
      <c r="A46" s="14" t="s">
        <v>74</v>
      </c>
      <c r="B46" s="45" t="s">
        <v>146</v>
      </c>
      <c r="C46" s="40"/>
      <c r="D46" s="14" t="s">
        <v>10</v>
      </c>
      <c r="E46" s="11">
        <v>100</v>
      </c>
      <c r="F46" s="66"/>
      <c r="G46" s="5">
        <f t="shared" si="6"/>
        <v>0</v>
      </c>
      <c r="H46" s="56"/>
      <c r="I46" s="5">
        <f t="shared" si="7"/>
        <v>0</v>
      </c>
      <c r="J46" s="16"/>
    </row>
    <row r="47" spans="1:10" x14ac:dyDescent="0.2">
      <c r="A47" s="14" t="s">
        <v>75</v>
      </c>
      <c r="B47" s="45" t="s">
        <v>336</v>
      </c>
      <c r="C47" s="40"/>
      <c r="D47" s="14" t="s">
        <v>10</v>
      </c>
      <c r="E47" s="11">
        <v>2</v>
      </c>
      <c r="F47" s="66"/>
      <c r="G47" s="5">
        <f t="shared" si="6"/>
        <v>0</v>
      </c>
      <c r="H47" s="56"/>
      <c r="I47" s="5">
        <f t="shared" si="7"/>
        <v>0</v>
      </c>
      <c r="J47" s="16"/>
    </row>
    <row r="48" spans="1:10" x14ac:dyDescent="0.2">
      <c r="A48" s="14" t="s">
        <v>77</v>
      </c>
      <c r="B48" s="45" t="s">
        <v>337</v>
      </c>
      <c r="C48" s="40"/>
      <c r="D48" s="14" t="s">
        <v>10</v>
      </c>
      <c r="E48" s="11">
        <v>6</v>
      </c>
      <c r="F48" s="66"/>
      <c r="G48" s="5">
        <f t="shared" si="6"/>
        <v>0</v>
      </c>
      <c r="H48" s="56"/>
      <c r="I48" s="5">
        <f t="shared" si="7"/>
        <v>0</v>
      </c>
      <c r="J48" s="16"/>
    </row>
    <row r="49" spans="1:10" ht="153" x14ac:dyDescent="0.2">
      <c r="A49" s="14" t="s">
        <v>78</v>
      </c>
      <c r="B49" s="45" t="s">
        <v>338</v>
      </c>
      <c r="C49" s="40"/>
      <c r="D49" s="14" t="s">
        <v>10</v>
      </c>
      <c r="E49" s="11">
        <v>10</v>
      </c>
      <c r="F49" s="66"/>
      <c r="G49" s="5">
        <f t="shared" si="6"/>
        <v>0</v>
      </c>
      <c r="H49" s="56"/>
      <c r="I49" s="5">
        <f t="shared" si="7"/>
        <v>0</v>
      </c>
      <c r="J49" s="16"/>
    </row>
    <row r="50" spans="1:10" ht="76.5" x14ac:dyDescent="0.2">
      <c r="A50" s="14" t="s">
        <v>79</v>
      </c>
      <c r="B50" s="45" t="s">
        <v>339</v>
      </c>
      <c r="C50" s="40"/>
      <c r="D50" s="14" t="s">
        <v>10</v>
      </c>
      <c r="E50" s="11">
        <v>10</v>
      </c>
      <c r="F50" s="66"/>
      <c r="G50" s="5">
        <f t="shared" si="6"/>
        <v>0</v>
      </c>
      <c r="H50" s="56"/>
      <c r="I50" s="5">
        <f t="shared" si="7"/>
        <v>0</v>
      </c>
      <c r="J50" s="16"/>
    </row>
    <row r="51" spans="1:10" ht="25.5" x14ac:dyDescent="0.2">
      <c r="A51" s="14" t="s">
        <v>80</v>
      </c>
      <c r="B51" s="45" t="s">
        <v>340</v>
      </c>
      <c r="C51" s="40"/>
      <c r="D51" s="14" t="s">
        <v>10</v>
      </c>
      <c r="E51" s="11">
        <v>40</v>
      </c>
      <c r="F51" s="66"/>
      <c r="G51" s="5">
        <f t="shared" si="0"/>
        <v>0</v>
      </c>
      <c r="H51" s="56"/>
      <c r="I51" s="5">
        <f t="shared" si="1"/>
        <v>0</v>
      </c>
      <c r="J51" s="16"/>
    </row>
    <row r="52" spans="1:10" ht="76.5" x14ac:dyDescent="0.2">
      <c r="A52" s="14" t="s">
        <v>81</v>
      </c>
      <c r="B52" s="45" t="s">
        <v>341</v>
      </c>
      <c r="C52" s="40"/>
      <c r="D52" s="14" t="s">
        <v>10</v>
      </c>
      <c r="E52" s="11">
        <v>400</v>
      </c>
      <c r="F52" s="66"/>
      <c r="G52" s="5">
        <f t="shared" si="0"/>
        <v>0</v>
      </c>
      <c r="H52" s="56"/>
      <c r="I52" s="5">
        <f t="shared" si="1"/>
        <v>0</v>
      </c>
      <c r="J52" s="16"/>
    </row>
    <row r="53" spans="1:10" ht="38.25" x14ac:dyDescent="0.2">
      <c r="A53" s="14" t="s">
        <v>82</v>
      </c>
      <c r="B53" s="45" t="s">
        <v>342</v>
      </c>
      <c r="C53" s="40"/>
      <c r="D53" s="14" t="s">
        <v>10</v>
      </c>
      <c r="E53" s="11">
        <v>20</v>
      </c>
      <c r="F53" s="66"/>
      <c r="G53" s="5">
        <f t="shared" si="0"/>
        <v>0</v>
      </c>
      <c r="H53" s="56"/>
      <c r="I53" s="5">
        <f t="shared" si="1"/>
        <v>0</v>
      </c>
      <c r="J53" s="16"/>
    </row>
    <row r="54" spans="1:10" x14ac:dyDescent="0.2">
      <c r="A54" s="14" t="s">
        <v>83</v>
      </c>
      <c r="B54" s="45" t="s">
        <v>343</v>
      </c>
      <c r="C54" s="40"/>
      <c r="D54" s="14" t="s">
        <v>10</v>
      </c>
      <c r="E54" s="11">
        <v>30</v>
      </c>
      <c r="F54" s="66"/>
      <c r="G54" s="5">
        <f t="shared" ref="G54" si="8">F54*E54</f>
        <v>0</v>
      </c>
      <c r="H54" s="56"/>
      <c r="I54" s="5">
        <f t="shared" ref="I54" si="9">G54+(G54*H54)</f>
        <v>0</v>
      </c>
      <c r="J54" s="16"/>
    </row>
    <row r="55" spans="1:10" ht="65.25" customHeight="1" x14ac:dyDescent="0.2">
      <c r="A55" s="14" t="s">
        <v>84</v>
      </c>
      <c r="B55" s="47" t="s">
        <v>344</v>
      </c>
      <c r="C55" s="40"/>
      <c r="D55" s="14" t="s">
        <v>10</v>
      </c>
      <c r="E55" s="11">
        <v>50</v>
      </c>
      <c r="F55" s="66"/>
      <c r="G55" s="5">
        <f t="shared" si="0"/>
        <v>0</v>
      </c>
      <c r="H55" s="56"/>
      <c r="I55" s="5">
        <f t="shared" si="1"/>
        <v>0</v>
      </c>
      <c r="J55" s="16"/>
    </row>
    <row r="56" spans="1:10" ht="36" customHeight="1" x14ac:dyDescent="0.25">
      <c r="F56" s="23" t="s">
        <v>48</v>
      </c>
      <c r="G56" s="9">
        <f>SUM(G4:G55)</f>
        <v>0</v>
      </c>
      <c r="H56" s="44" t="s">
        <v>49</v>
      </c>
      <c r="I56" s="9">
        <f>SUM(I4:I55)</f>
        <v>0</v>
      </c>
      <c r="J56" s="17"/>
    </row>
    <row r="57" spans="1:10" ht="21" customHeight="1" x14ac:dyDescent="0.25">
      <c r="B57" s="25"/>
      <c r="C57" s="10"/>
    </row>
    <row r="58" spans="1:10" ht="16.5" customHeight="1" x14ac:dyDescent="0.25">
      <c r="C58" s="1"/>
      <c r="E58" s="1"/>
    </row>
    <row r="59" spans="1:10" ht="27.6" customHeight="1" x14ac:dyDescent="0.25">
      <c r="C59" s="1"/>
      <c r="E59" s="1"/>
    </row>
    <row r="60" spans="1:10" ht="31.15" customHeight="1" x14ac:dyDescent="0.25">
      <c r="C60" s="1"/>
      <c r="E60" s="1"/>
    </row>
    <row r="61" spans="1:10" x14ac:dyDescent="0.25">
      <c r="B61" s="1"/>
      <c r="C61" s="1"/>
      <c r="E61" s="1"/>
    </row>
    <row r="62" spans="1:10" x14ac:dyDescent="0.25">
      <c r="B62" s="1"/>
      <c r="C62" s="1"/>
      <c r="E62" s="1"/>
    </row>
    <row r="63" spans="1:10" x14ac:dyDescent="0.25">
      <c r="B63" s="1"/>
      <c r="C63" s="1"/>
      <c r="E63" s="1"/>
    </row>
    <row r="64" spans="1:10" x14ac:dyDescent="0.25">
      <c r="B64" s="1"/>
      <c r="C64" s="1"/>
      <c r="E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94" s="1" customFormat="1" x14ac:dyDescent="0.25"/>
    <row r="95" s="1" customFormat="1" x14ac:dyDescent="0.25"/>
    <row r="96" s="1" customFormat="1" x14ac:dyDescent="0.25"/>
    <row r="102" s="1" customFormat="1" x14ac:dyDescent="0.25"/>
    <row r="103" s="1" customFormat="1" x14ac:dyDescent="0.25"/>
    <row r="104" s="1" customFormat="1" x14ac:dyDescent="0.25"/>
  </sheetData>
  <pageMargins left="0.7" right="0.7" top="0.75" bottom="0.75" header="0.3" footer="0.3"/>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workbookViewId="0">
      <selection activeCell="F4" sqref="F4:F5"/>
    </sheetView>
  </sheetViews>
  <sheetFormatPr defaultRowHeight="12.75" x14ac:dyDescent="0.2"/>
  <cols>
    <col min="1" max="1" width="3.42578125" style="43" bestFit="1" customWidth="1"/>
    <col min="2" max="2" width="60.5703125" style="43" customWidth="1"/>
    <col min="3" max="3" width="29.7109375" style="43" customWidth="1"/>
    <col min="4" max="4" width="9.28515625" style="43" customWidth="1"/>
    <col min="5" max="5" width="12.140625" style="43" customWidth="1"/>
    <col min="6" max="6" width="9.140625" style="43"/>
    <col min="7" max="7" width="10.28515625" style="43" customWidth="1"/>
    <col min="8" max="8" width="9.140625" style="43"/>
    <col min="9" max="9" width="10.5703125" style="43" customWidth="1"/>
    <col min="10" max="16384" width="9.140625" style="43"/>
  </cols>
  <sheetData>
    <row r="1" spans="1:10" s="3" customFormat="1" x14ac:dyDescent="0.25">
      <c r="B1" s="51" t="s">
        <v>179</v>
      </c>
      <c r="C1" s="51"/>
      <c r="F1" s="51" t="s">
        <v>228</v>
      </c>
      <c r="G1" s="51"/>
      <c r="H1" s="51"/>
      <c r="I1" s="51"/>
    </row>
    <row r="3" spans="1:10" s="1" customFormat="1" ht="38.25" x14ac:dyDescent="0.25">
      <c r="A3" s="23" t="s">
        <v>0</v>
      </c>
      <c r="B3" s="20" t="s">
        <v>1</v>
      </c>
      <c r="C3" s="20" t="s">
        <v>178</v>
      </c>
      <c r="D3" s="19" t="s">
        <v>2</v>
      </c>
      <c r="E3" s="13" t="s">
        <v>3</v>
      </c>
      <c r="F3" s="23" t="s">
        <v>11</v>
      </c>
      <c r="G3" s="23" t="s">
        <v>12</v>
      </c>
      <c r="H3" s="24" t="s">
        <v>13</v>
      </c>
      <c r="I3" s="23" t="s">
        <v>14</v>
      </c>
      <c r="J3" s="26"/>
    </row>
    <row r="4" spans="1:10" s="1" customFormat="1" x14ac:dyDescent="0.2">
      <c r="A4" s="14" t="s">
        <v>4</v>
      </c>
      <c r="B4" s="35" t="s">
        <v>59</v>
      </c>
      <c r="C4" s="41"/>
      <c r="D4" s="36" t="s">
        <v>9</v>
      </c>
      <c r="E4" s="34">
        <v>2</v>
      </c>
      <c r="F4" s="66"/>
      <c r="G4" s="5">
        <f>F4*E4</f>
        <v>0</v>
      </c>
      <c r="H4" s="56"/>
      <c r="I4" s="5">
        <f>G4+(G4*H4)</f>
        <v>0</v>
      </c>
      <c r="J4" s="16"/>
    </row>
    <row r="5" spans="1:10" s="1" customFormat="1" x14ac:dyDescent="0.2">
      <c r="A5" s="14" t="s">
        <v>5</v>
      </c>
      <c r="B5" s="35" t="s">
        <v>60</v>
      </c>
      <c r="C5" s="41"/>
      <c r="D5" s="36" t="s">
        <v>9</v>
      </c>
      <c r="E5" s="34">
        <v>30</v>
      </c>
      <c r="F5" s="66"/>
      <c r="G5" s="5">
        <f t="shared" ref="G5:G47" si="0">F5*E5</f>
        <v>0</v>
      </c>
      <c r="H5" s="56"/>
      <c r="I5" s="5">
        <f t="shared" ref="I5:I47" si="1">G5+(G5*H5)</f>
        <v>0</v>
      </c>
      <c r="J5" s="16"/>
    </row>
    <row r="6" spans="1:10" s="1" customFormat="1" x14ac:dyDescent="0.2">
      <c r="A6" s="14" t="s">
        <v>6</v>
      </c>
      <c r="B6" s="35" t="s">
        <v>61</v>
      </c>
      <c r="C6" s="41"/>
      <c r="D6" s="36" t="s">
        <v>9</v>
      </c>
      <c r="E6" s="34">
        <v>150</v>
      </c>
      <c r="F6" s="66"/>
      <c r="G6" s="5">
        <f t="shared" si="0"/>
        <v>0</v>
      </c>
      <c r="H6" s="56"/>
      <c r="I6" s="5">
        <f t="shared" si="1"/>
        <v>0</v>
      </c>
      <c r="J6" s="16"/>
    </row>
    <row r="7" spans="1:10" s="1" customFormat="1" x14ac:dyDescent="0.2">
      <c r="A7" s="14" t="s">
        <v>7</v>
      </c>
      <c r="B7" s="35" t="s">
        <v>62</v>
      </c>
      <c r="C7" s="41"/>
      <c r="D7" s="36" t="s">
        <v>9</v>
      </c>
      <c r="E7" s="34">
        <v>230</v>
      </c>
      <c r="F7" s="66"/>
      <c r="G7" s="5">
        <f t="shared" si="0"/>
        <v>0</v>
      </c>
      <c r="H7" s="56"/>
      <c r="I7" s="5">
        <f t="shared" si="1"/>
        <v>0</v>
      </c>
      <c r="J7" s="16"/>
    </row>
    <row r="8" spans="1:10" s="1" customFormat="1" x14ac:dyDescent="0.2">
      <c r="A8" s="14" t="s">
        <v>8</v>
      </c>
      <c r="B8" s="35" t="s">
        <v>63</v>
      </c>
      <c r="C8" s="41"/>
      <c r="D8" s="36" t="s">
        <v>9</v>
      </c>
      <c r="E8" s="34">
        <v>2</v>
      </c>
      <c r="F8" s="66"/>
      <c r="G8" s="5">
        <f t="shared" si="0"/>
        <v>0</v>
      </c>
      <c r="H8" s="56"/>
      <c r="I8" s="5">
        <f t="shared" si="1"/>
        <v>0</v>
      </c>
      <c r="J8" s="16"/>
    </row>
    <row r="9" spans="1:10" s="1" customFormat="1" x14ac:dyDescent="0.2">
      <c r="A9" s="14" t="s">
        <v>15</v>
      </c>
      <c r="B9" s="35" t="s">
        <v>64</v>
      </c>
      <c r="C9" s="41"/>
      <c r="D9" s="36" t="s">
        <v>9</v>
      </c>
      <c r="E9" s="34">
        <v>630</v>
      </c>
      <c r="F9" s="66"/>
      <c r="G9" s="5">
        <f t="shared" si="0"/>
        <v>0</v>
      </c>
      <c r="H9" s="56"/>
      <c r="I9" s="5">
        <f t="shared" si="1"/>
        <v>0</v>
      </c>
      <c r="J9" s="16"/>
    </row>
    <row r="10" spans="1:10" s="1" customFormat="1" x14ac:dyDescent="0.2">
      <c r="A10" s="14" t="s">
        <v>16</v>
      </c>
      <c r="B10" s="35" t="s">
        <v>65</v>
      </c>
      <c r="C10" s="41"/>
      <c r="D10" s="36" t="s">
        <v>9</v>
      </c>
      <c r="E10" s="34">
        <v>240</v>
      </c>
      <c r="F10" s="66"/>
      <c r="G10" s="5">
        <f t="shared" si="0"/>
        <v>0</v>
      </c>
      <c r="H10" s="56"/>
      <c r="I10" s="5">
        <f t="shared" si="1"/>
        <v>0</v>
      </c>
      <c r="J10" s="16"/>
    </row>
    <row r="11" spans="1:10" s="1" customFormat="1" x14ac:dyDescent="0.2">
      <c r="A11" s="14" t="s">
        <v>17</v>
      </c>
      <c r="B11" s="35" t="s">
        <v>66</v>
      </c>
      <c r="C11" s="41"/>
      <c r="D11" s="36" t="s">
        <v>9</v>
      </c>
      <c r="E11" s="34">
        <v>780</v>
      </c>
      <c r="F11" s="66"/>
      <c r="G11" s="5">
        <f t="shared" si="0"/>
        <v>0</v>
      </c>
      <c r="H11" s="56"/>
      <c r="I11" s="5">
        <f t="shared" si="1"/>
        <v>0</v>
      </c>
      <c r="J11" s="16"/>
    </row>
    <row r="12" spans="1:10" s="1" customFormat="1" x14ac:dyDescent="0.2">
      <c r="A12" s="14" t="s">
        <v>18</v>
      </c>
      <c r="B12" s="35" t="s">
        <v>67</v>
      </c>
      <c r="C12" s="41"/>
      <c r="D12" s="36" t="s">
        <v>10</v>
      </c>
      <c r="E12" s="34">
        <v>150</v>
      </c>
      <c r="F12" s="66"/>
      <c r="G12" s="5">
        <f t="shared" si="0"/>
        <v>0</v>
      </c>
      <c r="H12" s="56"/>
      <c r="I12" s="5">
        <f t="shared" si="1"/>
        <v>0</v>
      </c>
      <c r="J12" s="16"/>
    </row>
    <row r="13" spans="1:10" s="1" customFormat="1" x14ac:dyDescent="0.2">
      <c r="A13" s="14" t="s">
        <v>19</v>
      </c>
      <c r="B13" s="37" t="s">
        <v>209</v>
      </c>
      <c r="C13" s="54"/>
      <c r="D13" s="36" t="s">
        <v>9</v>
      </c>
      <c r="E13" s="11">
        <v>560</v>
      </c>
      <c r="F13" s="66"/>
      <c r="G13" s="5">
        <f t="shared" si="0"/>
        <v>0</v>
      </c>
      <c r="H13" s="56"/>
      <c r="I13" s="5">
        <f t="shared" si="1"/>
        <v>0</v>
      </c>
      <c r="J13" s="16"/>
    </row>
    <row r="14" spans="1:10" s="1" customFormat="1" x14ac:dyDescent="0.2">
      <c r="A14" s="14" t="s">
        <v>20</v>
      </c>
      <c r="B14" s="37" t="s">
        <v>68</v>
      </c>
      <c r="C14" s="40"/>
      <c r="D14" s="36" t="s">
        <v>9</v>
      </c>
      <c r="E14" s="11">
        <v>500</v>
      </c>
      <c r="F14" s="66"/>
      <c r="G14" s="5">
        <f t="shared" si="0"/>
        <v>0</v>
      </c>
      <c r="H14" s="56"/>
      <c r="I14" s="5">
        <f t="shared" si="1"/>
        <v>0</v>
      </c>
      <c r="J14" s="16"/>
    </row>
    <row r="15" spans="1:10" s="1" customFormat="1" x14ac:dyDescent="0.2">
      <c r="A15" s="14" t="s">
        <v>21</v>
      </c>
      <c r="B15" s="37" t="s">
        <v>69</v>
      </c>
      <c r="C15" s="40"/>
      <c r="D15" s="36" t="s">
        <v>9</v>
      </c>
      <c r="E15" s="11">
        <v>500</v>
      </c>
      <c r="F15" s="66"/>
      <c r="G15" s="5">
        <f t="shared" si="0"/>
        <v>0</v>
      </c>
      <c r="H15" s="56"/>
      <c r="I15" s="5">
        <f t="shared" si="1"/>
        <v>0</v>
      </c>
      <c r="J15" s="16"/>
    </row>
    <row r="16" spans="1:10" s="1" customFormat="1" x14ac:dyDescent="0.2">
      <c r="A16" s="14" t="s">
        <v>22</v>
      </c>
      <c r="B16" s="37" t="s">
        <v>76</v>
      </c>
      <c r="C16" s="40"/>
      <c r="D16" s="36" t="s">
        <v>9</v>
      </c>
      <c r="E16" s="11">
        <v>400</v>
      </c>
      <c r="F16" s="66"/>
      <c r="G16" s="5">
        <f t="shared" si="0"/>
        <v>0</v>
      </c>
      <c r="H16" s="56"/>
      <c r="I16" s="5">
        <f t="shared" si="1"/>
        <v>0</v>
      </c>
      <c r="J16" s="16"/>
    </row>
    <row r="17" spans="1:10" s="1" customFormat="1" ht="25.5" x14ac:dyDescent="0.2">
      <c r="A17" s="14" t="s">
        <v>23</v>
      </c>
      <c r="B17" s="37" t="s">
        <v>210</v>
      </c>
      <c r="C17" s="40"/>
      <c r="D17" s="4" t="s">
        <v>10</v>
      </c>
      <c r="E17" s="11">
        <v>450</v>
      </c>
      <c r="F17" s="66"/>
      <c r="G17" s="5">
        <f t="shared" si="0"/>
        <v>0</v>
      </c>
      <c r="H17" s="56"/>
      <c r="I17" s="5">
        <f t="shared" si="1"/>
        <v>0</v>
      </c>
      <c r="J17" s="16"/>
    </row>
    <row r="18" spans="1:10" s="1" customFormat="1" ht="25.5" x14ac:dyDescent="0.2">
      <c r="A18" s="14" t="s">
        <v>24</v>
      </c>
      <c r="B18" s="38" t="s">
        <v>85</v>
      </c>
      <c r="C18" s="40"/>
      <c r="D18" s="4" t="s">
        <v>10</v>
      </c>
      <c r="E18" s="11">
        <v>260</v>
      </c>
      <c r="F18" s="66"/>
      <c r="G18" s="5">
        <f t="shared" si="0"/>
        <v>0</v>
      </c>
      <c r="H18" s="56"/>
      <c r="I18" s="5">
        <f t="shared" si="1"/>
        <v>0</v>
      </c>
      <c r="J18" s="16"/>
    </row>
    <row r="19" spans="1:10" s="1" customFormat="1" ht="25.5" x14ac:dyDescent="0.2">
      <c r="A19" s="14" t="s">
        <v>25</v>
      </c>
      <c r="B19" s="38" t="s">
        <v>211</v>
      </c>
      <c r="C19" s="40"/>
      <c r="D19" s="4" t="s">
        <v>10</v>
      </c>
      <c r="E19" s="11">
        <v>200</v>
      </c>
      <c r="F19" s="66"/>
      <c r="G19" s="5">
        <f t="shared" si="0"/>
        <v>0</v>
      </c>
      <c r="H19" s="56"/>
      <c r="I19" s="5">
        <f t="shared" si="1"/>
        <v>0</v>
      </c>
      <c r="J19" s="16"/>
    </row>
    <row r="20" spans="1:10" s="1" customFormat="1" x14ac:dyDescent="0.2">
      <c r="A20" s="14" t="s">
        <v>26</v>
      </c>
      <c r="B20" s="35" t="s">
        <v>212</v>
      </c>
      <c r="C20" s="40"/>
      <c r="D20" s="4" t="s">
        <v>10</v>
      </c>
      <c r="E20" s="11">
        <v>200</v>
      </c>
      <c r="F20" s="66"/>
      <c r="G20" s="5">
        <f t="shared" si="0"/>
        <v>0</v>
      </c>
      <c r="H20" s="56"/>
      <c r="I20" s="5">
        <f t="shared" si="1"/>
        <v>0</v>
      </c>
      <c r="J20" s="16"/>
    </row>
    <row r="21" spans="1:10" s="1" customFormat="1" x14ac:dyDescent="0.25">
      <c r="A21" s="14" t="s">
        <v>27</v>
      </c>
      <c r="B21" s="35" t="s">
        <v>213</v>
      </c>
      <c r="C21" s="53"/>
      <c r="D21" s="15" t="s">
        <v>10</v>
      </c>
      <c r="E21" s="11">
        <v>500</v>
      </c>
      <c r="F21" s="66"/>
      <c r="G21" s="5">
        <f t="shared" si="0"/>
        <v>0</v>
      </c>
      <c r="H21" s="56"/>
      <c r="I21" s="5">
        <f t="shared" si="1"/>
        <v>0</v>
      </c>
      <c r="J21" s="16"/>
    </row>
    <row r="22" spans="1:10" s="1" customFormat="1" ht="51" x14ac:dyDescent="0.25">
      <c r="A22" s="14" t="s">
        <v>28</v>
      </c>
      <c r="B22" s="37" t="s">
        <v>214</v>
      </c>
      <c r="C22" s="53"/>
      <c r="D22" s="15" t="s">
        <v>10</v>
      </c>
      <c r="E22" s="11">
        <v>1000000</v>
      </c>
      <c r="F22" s="66"/>
      <c r="G22" s="5">
        <f t="shared" si="0"/>
        <v>0</v>
      </c>
      <c r="H22" s="56"/>
      <c r="I22" s="5">
        <f t="shared" si="1"/>
        <v>0</v>
      </c>
      <c r="J22" s="16"/>
    </row>
    <row r="23" spans="1:10" s="1" customFormat="1" ht="51" x14ac:dyDescent="0.25">
      <c r="A23" s="14" t="s">
        <v>29</v>
      </c>
      <c r="B23" s="37" t="s">
        <v>215</v>
      </c>
      <c r="C23" s="53"/>
      <c r="D23" s="15" t="s">
        <v>10</v>
      </c>
      <c r="E23" s="11">
        <v>7500</v>
      </c>
      <c r="F23" s="66"/>
      <c r="G23" s="5">
        <f t="shared" si="0"/>
        <v>0</v>
      </c>
      <c r="H23" s="56"/>
      <c r="I23" s="5">
        <f t="shared" si="1"/>
        <v>0</v>
      </c>
      <c r="J23" s="16"/>
    </row>
    <row r="24" spans="1:10" s="1" customFormat="1" ht="25.5" x14ac:dyDescent="0.25">
      <c r="A24" s="14" t="s">
        <v>30</v>
      </c>
      <c r="B24" s="37" t="s">
        <v>86</v>
      </c>
      <c r="C24" s="53"/>
      <c r="D24" s="15" t="s">
        <v>10</v>
      </c>
      <c r="E24" s="11">
        <v>140</v>
      </c>
      <c r="F24" s="66"/>
      <c r="G24" s="5">
        <f t="shared" si="0"/>
        <v>0</v>
      </c>
      <c r="H24" s="56"/>
      <c r="I24" s="5">
        <f t="shared" si="1"/>
        <v>0</v>
      </c>
      <c r="J24" s="16"/>
    </row>
    <row r="25" spans="1:10" s="1" customFormat="1" ht="25.5" x14ac:dyDescent="0.2">
      <c r="A25" s="14" t="s">
        <v>31</v>
      </c>
      <c r="B25" s="38" t="s">
        <v>216</v>
      </c>
      <c r="C25" s="40"/>
      <c r="D25" s="4" t="s">
        <v>10</v>
      </c>
      <c r="E25" s="11">
        <v>400</v>
      </c>
      <c r="F25" s="66"/>
      <c r="G25" s="5">
        <f t="shared" si="0"/>
        <v>0</v>
      </c>
      <c r="H25" s="56"/>
      <c r="I25" s="5">
        <f t="shared" si="1"/>
        <v>0</v>
      </c>
      <c r="J25" s="16"/>
    </row>
    <row r="26" spans="1:10" s="1" customFormat="1" ht="30" customHeight="1" x14ac:dyDescent="0.2">
      <c r="A26" s="14" t="s">
        <v>32</v>
      </c>
      <c r="B26" s="38" t="s">
        <v>217</v>
      </c>
      <c r="C26" s="40"/>
      <c r="D26" s="4" t="s">
        <v>10</v>
      </c>
      <c r="E26" s="11">
        <v>650</v>
      </c>
      <c r="F26" s="66"/>
      <c r="G26" s="5">
        <f t="shared" si="0"/>
        <v>0</v>
      </c>
      <c r="H26" s="56"/>
      <c r="I26" s="5">
        <f t="shared" si="1"/>
        <v>0</v>
      </c>
      <c r="J26" s="16"/>
    </row>
    <row r="27" spans="1:10" s="1" customFormat="1" x14ac:dyDescent="0.2">
      <c r="A27" s="14" t="s">
        <v>33</v>
      </c>
      <c r="B27" s="38" t="s">
        <v>88</v>
      </c>
      <c r="C27" s="40"/>
      <c r="D27" s="4" t="s">
        <v>10</v>
      </c>
      <c r="E27" s="11">
        <v>250</v>
      </c>
      <c r="F27" s="66"/>
      <c r="G27" s="5">
        <f t="shared" si="0"/>
        <v>0</v>
      </c>
      <c r="H27" s="56"/>
      <c r="I27" s="5">
        <f t="shared" si="1"/>
        <v>0</v>
      </c>
      <c r="J27" s="16"/>
    </row>
    <row r="28" spans="1:10" s="1" customFormat="1" x14ac:dyDescent="0.2">
      <c r="A28" s="14" t="s">
        <v>34</v>
      </c>
      <c r="B28" s="35" t="s">
        <v>218</v>
      </c>
      <c r="C28" s="40"/>
      <c r="D28" s="4" t="s">
        <v>10</v>
      </c>
      <c r="E28" s="11">
        <v>110</v>
      </c>
      <c r="F28" s="66"/>
      <c r="G28" s="5">
        <f t="shared" si="0"/>
        <v>0</v>
      </c>
      <c r="H28" s="56"/>
      <c r="I28" s="5">
        <f t="shared" si="1"/>
        <v>0</v>
      </c>
      <c r="J28" s="16"/>
    </row>
    <row r="29" spans="1:10" s="1" customFormat="1" x14ac:dyDescent="0.2">
      <c r="A29" s="14" t="s">
        <v>35</v>
      </c>
      <c r="B29" s="35" t="s">
        <v>219</v>
      </c>
      <c r="C29" s="40"/>
      <c r="D29" s="4" t="s">
        <v>10</v>
      </c>
      <c r="E29" s="11">
        <v>50</v>
      </c>
      <c r="F29" s="66"/>
      <c r="G29" s="5">
        <f t="shared" si="0"/>
        <v>0</v>
      </c>
      <c r="H29" s="56"/>
      <c r="I29" s="5">
        <f t="shared" si="1"/>
        <v>0</v>
      </c>
      <c r="J29" s="16"/>
    </row>
    <row r="30" spans="1:10" s="1" customFormat="1" ht="25.5" x14ac:dyDescent="0.25">
      <c r="A30" s="14" t="s">
        <v>36</v>
      </c>
      <c r="B30" s="37" t="s">
        <v>220</v>
      </c>
      <c r="C30" s="53"/>
      <c r="D30" s="15" t="s">
        <v>10</v>
      </c>
      <c r="E30" s="11">
        <v>140</v>
      </c>
      <c r="F30" s="66"/>
      <c r="G30" s="5">
        <f t="shared" si="0"/>
        <v>0</v>
      </c>
      <c r="H30" s="56"/>
      <c r="I30" s="5">
        <f t="shared" si="1"/>
        <v>0</v>
      </c>
      <c r="J30" s="16"/>
    </row>
    <row r="31" spans="1:10" s="1" customFormat="1" ht="38.25" x14ac:dyDescent="0.25">
      <c r="A31" s="14" t="s">
        <v>37</v>
      </c>
      <c r="B31" s="37" t="s">
        <v>91</v>
      </c>
      <c r="C31" s="53"/>
      <c r="D31" s="15" t="s">
        <v>9</v>
      </c>
      <c r="E31" s="11">
        <v>5</v>
      </c>
      <c r="F31" s="66"/>
      <c r="G31" s="5">
        <f t="shared" si="0"/>
        <v>0</v>
      </c>
      <c r="H31" s="56"/>
      <c r="I31" s="5">
        <f t="shared" si="1"/>
        <v>0</v>
      </c>
      <c r="J31" s="16"/>
    </row>
    <row r="32" spans="1:10" s="1" customFormat="1" ht="76.5" x14ac:dyDescent="0.25">
      <c r="A32" s="14" t="s">
        <v>38</v>
      </c>
      <c r="B32" s="37" t="s">
        <v>221</v>
      </c>
      <c r="C32" s="53"/>
      <c r="D32" s="15" t="s">
        <v>9</v>
      </c>
      <c r="E32" s="11">
        <v>20</v>
      </c>
      <c r="F32" s="66"/>
      <c r="G32" s="5">
        <f t="shared" si="0"/>
        <v>0</v>
      </c>
      <c r="H32" s="56"/>
      <c r="I32" s="5">
        <f t="shared" si="1"/>
        <v>0</v>
      </c>
      <c r="J32" s="16"/>
    </row>
    <row r="33" spans="1:10" s="1" customFormat="1" ht="63.75" x14ac:dyDescent="0.25">
      <c r="A33" s="14" t="s">
        <v>39</v>
      </c>
      <c r="B33" s="37" t="s">
        <v>222</v>
      </c>
      <c r="C33" s="53"/>
      <c r="D33" s="15" t="s">
        <v>9</v>
      </c>
      <c r="E33" s="11">
        <v>100</v>
      </c>
      <c r="F33" s="66"/>
      <c r="G33" s="5">
        <f t="shared" si="0"/>
        <v>0</v>
      </c>
      <c r="H33" s="56"/>
      <c r="I33" s="5">
        <f t="shared" si="1"/>
        <v>0</v>
      </c>
      <c r="J33" s="16"/>
    </row>
    <row r="34" spans="1:10" s="1" customFormat="1" ht="76.5" x14ac:dyDescent="0.25">
      <c r="A34" s="14" t="s">
        <v>40</v>
      </c>
      <c r="B34" s="37" t="s">
        <v>92</v>
      </c>
      <c r="C34" s="53"/>
      <c r="D34" s="15" t="s">
        <v>9</v>
      </c>
      <c r="E34" s="11">
        <v>5</v>
      </c>
      <c r="F34" s="66"/>
      <c r="G34" s="5">
        <f t="shared" si="0"/>
        <v>0</v>
      </c>
      <c r="H34" s="56"/>
      <c r="I34" s="5">
        <f t="shared" si="1"/>
        <v>0</v>
      </c>
      <c r="J34" s="16"/>
    </row>
    <row r="35" spans="1:10" s="1" customFormat="1" ht="25.5" x14ac:dyDescent="0.25">
      <c r="A35" s="14" t="s">
        <v>41</v>
      </c>
      <c r="B35" s="37" t="s">
        <v>93</v>
      </c>
      <c r="C35" s="53"/>
      <c r="D35" s="15" t="s">
        <v>10</v>
      </c>
      <c r="E35" s="11">
        <v>10</v>
      </c>
      <c r="F35" s="66"/>
      <c r="G35" s="5">
        <f t="shared" si="0"/>
        <v>0</v>
      </c>
      <c r="H35" s="56"/>
      <c r="I35" s="5">
        <f t="shared" si="1"/>
        <v>0</v>
      </c>
      <c r="J35" s="16"/>
    </row>
    <row r="36" spans="1:10" s="1" customFormat="1" ht="51" x14ac:dyDescent="0.25">
      <c r="A36" s="14" t="s">
        <v>42</v>
      </c>
      <c r="B36" s="37" t="s">
        <v>94</v>
      </c>
      <c r="C36" s="53"/>
      <c r="D36" s="15" t="s">
        <v>10</v>
      </c>
      <c r="E36" s="11">
        <v>40</v>
      </c>
      <c r="F36" s="66"/>
      <c r="G36" s="5">
        <f t="shared" si="0"/>
        <v>0</v>
      </c>
      <c r="H36" s="56"/>
      <c r="I36" s="5">
        <f t="shared" si="1"/>
        <v>0</v>
      </c>
      <c r="J36" s="16"/>
    </row>
    <row r="37" spans="1:10" s="1" customFormat="1" ht="38.25" x14ac:dyDescent="0.25">
      <c r="A37" s="14" t="s">
        <v>43</v>
      </c>
      <c r="B37" s="37" t="s">
        <v>223</v>
      </c>
      <c r="C37" s="53"/>
      <c r="D37" s="15" t="s">
        <v>10</v>
      </c>
      <c r="E37" s="11">
        <v>500</v>
      </c>
      <c r="F37" s="66"/>
      <c r="G37" s="5">
        <f t="shared" si="0"/>
        <v>0</v>
      </c>
      <c r="H37" s="56"/>
      <c r="I37" s="5">
        <f t="shared" si="1"/>
        <v>0</v>
      </c>
      <c r="J37" s="16"/>
    </row>
    <row r="38" spans="1:10" s="1" customFormat="1" ht="25.5" x14ac:dyDescent="0.25">
      <c r="A38" s="14" t="s">
        <v>44</v>
      </c>
      <c r="B38" s="37" t="s">
        <v>224</v>
      </c>
      <c r="C38" s="53"/>
      <c r="D38" s="15" t="s">
        <v>10</v>
      </c>
      <c r="E38" s="11">
        <v>100</v>
      </c>
      <c r="F38" s="66"/>
      <c r="G38" s="5">
        <f t="shared" si="0"/>
        <v>0</v>
      </c>
      <c r="H38" s="56"/>
      <c r="I38" s="5">
        <f t="shared" si="1"/>
        <v>0</v>
      </c>
      <c r="J38" s="16"/>
    </row>
    <row r="39" spans="1:10" s="1" customFormat="1" ht="25.5" x14ac:dyDescent="0.25">
      <c r="A39" s="14" t="s">
        <v>45</v>
      </c>
      <c r="B39" s="37" t="s">
        <v>95</v>
      </c>
      <c r="C39" s="53"/>
      <c r="D39" s="15" t="s">
        <v>10</v>
      </c>
      <c r="E39" s="11">
        <v>2</v>
      </c>
      <c r="F39" s="66"/>
      <c r="G39" s="5">
        <f t="shared" si="0"/>
        <v>0</v>
      </c>
      <c r="H39" s="56"/>
      <c r="I39" s="5">
        <f t="shared" si="1"/>
        <v>0</v>
      </c>
      <c r="J39" s="16"/>
    </row>
    <row r="40" spans="1:10" s="1" customFormat="1" x14ac:dyDescent="0.25">
      <c r="A40" s="14" t="s">
        <v>46</v>
      </c>
      <c r="B40" s="37" t="s">
        <v>96</v>
      </c>
      <c r="C40" s="53"/>
      <c r="D40" s="15" t="s">
        <v>10</v>
      </c>
      <c r="E40" s="11">
        <v>400</v>
      </c>
      <c r="F40" s="66"/>
      <c r="G40" s="5">
        <f t="shared" si="0"/>
        <v>0</v>
      </c>
      <c r="H40" s="56"/>
      <c r="I40" s="5">
        <f t="shared" si="1"/>
        <v>0</v>
      </c>
      <c r="J40" s="16"/>
    </row>
    <row r="41" spans="1:10" s="1" customFormat="1" ht="20.25" customHeight="1" x14ac:dyDescent="0.25">
      <c r="A41" s="14" t="s">
        <v>47</v>
      </c>
      <c r="B41" s="37" t="s">
        <v>124</v>
      </c>
      <c r="C41" s="53"/>
      <c r="D41" s="15" t="s">
        <v>9</v>
      </c>
      <c r="E41" s="11">
        <v>4000</v>
      </c>
      <c r="F41" s="66"/>
      <c r="G41" s="5">
        <f t="shared" si="0"/>
        <v>0</v>
      </c>
      <c r="H41" s="56"/>
      <c r="I41" s="5">
        <f t="shared" si="1"/>
        <v>0</v>
      </c>
      <c r="J41" s="16"/>
    </row>
    <row r="42" spans="1:10" s="1" customFormat="1" x14ac:dyDescent="0.25">
      <c r="A42" s="14" t="s">
        <v>70</v>
      </c>
      <c r="B42" s="37" t="s">
        <v>125</v>
      </c>
      <c r="C42" s="53"/>
      <c r="D42" s="15" t="s">
        <v>9</v>
      </c>
      <c r="E42" s="11">
        <v>1500</v>
      </c>
      <c r="F42" s="66"/>
      <c r="G42" s="5">
        <f t="shared" si="0"/>
        <v>0</v>
      </c>
      <c r="H42" s="56"/>
      <c r="I42" s="5">
        <f t="shared" si="1"/>
        <v>0</v>
      </c>
      <c r="J42" s="16"/>
    </row>
    <row r="43" spans="1:10" s="1" customFormat="1" x14ac:dyDescent="0.2">
      <c r="A43" s="14" t="s">
        <v>71</v>
      </c>
      <c r="B43" s="38" t="s">
        <v>138</v>
      </c>
      <c r="C43" s="53"/>
      <c r="D43" s="15" t="s">
        <v>10</v>
      </c>
      <c r="E43" s="11">
        <v>2000</v>
      </c>
      <c r="F43" s="66"/>
      <c r="G43" s="5">
        <f t="shared" ref="G43:G46" si="2">F43*E43</f>
        <v>0</v>
      </c>
      <c r="H43" s="56"/>
      <c r="I43" s="5">
        <f t="shared" ref="I43:I46" si="3">G43+(G43*H43)</f>
        <v>0</v>
      </c>
      <c r="J43" s="16"/>
    </row>
    <row r="44" spans="1:10" s="1" customFormat="1" ht="14.25" customHeight="1" x14ac:dyDescent="0.2">
      <c r="A44" s="14" t="s">
        <v>72</v>
      </c>
      <c r="B44" s="38" t="s">
        <v>139</v>
      </c>
      <c r="C44" s="53"/>
      <c r="D44" s="15" t="s">
        <v>10</v>
      </c>
      <c r="E44" s="11">
        <v>1000</v>
      </c>
      <c r="F44" s="66"/>
      <c r="G44" s="5">
        <f t="shared" si="2"/>
        <v>0</v>
      </c>
      <c r="H44" s="56"/>
      <c r="I44" s="5">
        <f t="shared" si="3"/>
        <v>0</v>
      </c>
      <c r="J44" s="16"/>
    </row>
    <row r="45" spans="1:10" s="1" customFormat="1" x14ac:dyDescent="0.25">
      <c r="A45" s="14" t="s">
        <v>73</v>
      </c>
      <c r="B45" s="35" t="s">
        <v>225</v>
      </c>
      <c r="C45" s="53"/>
      <c r="D45" s="15" t="s">
        <v>9</v>
      </c>
      <c r="E45" s="11">
        <v>20</v>
      </c>
      <c r="F45" s="66"/>
      <c r="G45" s="5">
        <f t="shared" si="2"/>
        <v>0</v>
      </c>
      <c r="H45" s="56"/>
      <c r="I45" s="5">
        <f t="shared" si="3"/>
        <v>0</v>
      </c>
      <c r="J45" s="16"/>
    </row>
    <row r="46" spans="1:10" s="1" customFormat="1" ht="51" x14ac:dyDescent="0.25">
      <c r="A46" s="14" t="s">
        <v>74</v>
      </c>
      <c r="B46" s="45" t="s">
        <v>226</v>
      </c>
      <c r="C46" s="53"/>
      <c r="D46" s="15" t="s">
        <v>10</v>
      </c>
      <c r="E46" s="11">
        <v>55</v>
      </c>
      <c r="F46" s="66"/>
      <c r="G46" s="5">
        <f t="shared" si="2"/>
        <v>0</v>
      </c>
      <c r="H46" s="56"/>
      <c r="I46" s="5">
        <f t="shared" si="3"/>
        <v>0</v>
      </c>
      <c r="J46" s="16"/>
    </row>
    <row r="47" spans="1:10" s="1" customFormat="1" ht="25.5" customHeight="1" x14ac:dyDescent="0.2">
      <c r="A47" s="14" t="s">
        <v>75</v>
      </c>
      <c r="B47" s="38" t="s">
        <v>227</v>
      </c>
      <c r="C47" s="53"/>
      <c r="D47" s="15" t="s">
        <v>10</v>
      </c>
      <c r="E47" s="11">
        <v>300</v>
      </c>
      <c r="F47" s="66"/>
      <c r="G47" s="5">
        <f t="shared" si="0"/>
        <v>0</v>
      </c>
      <c r="H47" s="56"/>
      <c r="I47" s="5">
        <f t="shared" si="1"/>
        <v>0</v>
      </c>
      <c r="J47" s="16"/>
    </row>
    <row r="48" spans="1:10" s="1" customFormat="1" ht="33" customHeight="1" x14ac:dyDescent="0.25">
      <c r="B48" s="2"/>
      <c r="C48" s="2"/>
      <c r="E48" s="12"/>
      <c r="F48" s="23" t="s">
        <v>48</v>
      </c>
      <c r="G48" s="9">
        <f>SUM(G4:G47)</f>
        <v>0</v>
      </c>
      <c r="H48" s="44" t="s">
        <v>49</v>
      </c>
      <c r="I48" s="9">
        <f>SUM(I4:I47)</f>
        <v>0</v>
      </c>
      <c r="J48" s="17"/>
    </row>
  </sheetData>
  <pageMargins left="0.7" right="0.7" top="0.75" bottom="0.75" header="0.3" footer="0.3"/>
  <pageSetup paperSize="9" scale="5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workbookViewId="0">
      <selection activeCell="H4" sqref="H4:H5"/>
    </sheetView>
  </sheetViews>
  <sheetFormatPr defaultColWidth="8.85546875" defaultRowHeight="12.75" x14ac:dyDescent="0.25"/>
  <cols>
    <col min="1" max="1" width="3.42578125" style="1" bestFit="1" customWidth="1"/>
    <col min="2" max="2" width="48.7109375" style="2" customWidth="1"/>
    <col min="3" max="3" width="28.28515625" style="2" customWidth="1"/>
    <col min="4" max="4" width="10.85546875" style="1" customWidth="1"/>
    <col min="5" max="5" width="14.42578125" style="12" customWidth="1"/>
    <col min="6" max="6" width="15.7109375" style="58" customWidth="1"/>
    <col min="7" max="7" width="14" style="1" customWidth="1"/>
    <col min="8" max="8" width="8.5703125" style="1" customWidth="1"/>
    <col min="9" max="9" width="16.28515625" style="1" customWidth="1"/>
    <col min="10" max="10" width="17.7109375" style="1" customWidth="1"/>
    <col min="11" max="16384" width="8.85546875" style="1"/>
  </cols>
  <sheetData>
    <row r="1" spans="1:10" s="3" customFormat="1" x14ac:dyDescent="0.25">
      <c r="B1" s="51" t="s">
        <v>179</v>
      </c>
      <c r="C1" s="51"/>
      <c r="F1" s="57" t="s">
        <v>229</v>
      </c>
      <c r="G1" s="51"/>
      <c r="H1" s="51"/>
      <c r="I1" s="51"/>
    </row>
    <row r="2" spans="1:10" x14ac:dyDescent="0.25">
      <c r="B2" s="22"/>
      <c r="C2" s="52"/>
    </row>
    <row r="3" spans="1:10" ht="41.25" customHeight="1" x14ac:dyDescent="0.25">
      <c r="A3" s="23" t="s">
        <v>0</v>
      </c>
      <c r="B3" s="20" t="s">
        <v>1</v>
      </c>
      <c r="C3" s="8" t="s">
        <v>178</v>
      </c>
      <c r="D3" s="23" t="s">
        <v>2</v>
      </c>
      <c r="E3" s="13" t="s">
        <v>3</v>
      </c>
      <c r="F3" s="59" t="s">
        <v>11</v>
      </c>
      <c r="G3" s="23" t="s">
        <v>12</v>
      </c>
      <c r="H3" s="24" t="s">
        <v>13</v>
      </c>
      <c r="I3" s="23" t="s">
        <v>14</v>
      </c>
      <c r="J3" s="26"/>
    </row>
    <row r="4" spans="1:10" ht="25.5" x14ac:dyDescent="0.2">
      <c r="A4" s="4" t="s">
        <v>4</v>
      </c>
      <c r="B4" s="37" t="s">
        <v>126</v>
      </c>
      <c r="C4" s="41"/>
      <c r="D4" s="4" t="s">
        <v>10</v>
      </c>
      <c r="E4" s="11">
        <v>800</v>
      </c>
      <c r="F4" s="66"/>
      <c r="G4" s="5">
        <f>F4*E4</f>
        <v>0</v>
      </c>
      <c r="H4" s="56"/>
      <c r="I4" s="5">
        <f t="shared" ref="I4:I26" si="0">G4+(G4*H4)</f>
        <v>0</v>
      </c>
      <c r="J4" s="16"/>
    </row>
    <row r="5" spans="1:10" ht="25.5" x14ac:dyDescent="0.2">
      <c r="A5" s="4" t="s">
        <v>5</v>
      </c>
      <c r="B5" s="35" t="s">
        <v>230</v>
      </c>
      <c r="C5" s="41"/>
      <c r="D5" s="4" t="s">
        <v>10</v>
      </c>
      <c r="E5" s="11">
        <v>500</v>
      </c>
      <c r="F5" s="66"/>
      <c r="G5" s="5">
        <f t="shared" ref="G5:G26" si="1">F5*E5</f>
        <v>0</v>
      </c>
      <c r="H5" s="56"/>
      <c r="I5" s="5">
        <f t="shared" si="0"/>
        <v>0</v>
      </c>
      <c r="J5" s="16"/>
    </row>
    <row r="6" spans="1:10" ht="51" x14ac:dyDescent="0.2">
      <c r="A6" s="4" t="s">
        <v>6</v>
      </c>
      <c r="B6" s="37" t="s">
        <v>231</v>
      </c>
      <c r="C6" s="41"/>
      <c r="D6" s="4" t="s">
        <v>10</v>
      </c>
      <c r="E6" s="11">
        <v>18000</v>
      </c>
      <c r="F6" s="66"/>
      <c r="G6" s="5">
        <f t="shared" si="1"/>
        <v>0</v>
      </c>
      <c r="H6" s="56"/>
      <c r="I6" s="5">
        <f t="shared" si="0"/>
        <v>0</v>
      </c>
      <c r="J6" s="16"/>
    </row>
    <row r="7" spans="1:10" ht="38.25" x14ac:dyDescent="0.2">
      <c r="A7" s="4" t="s">
        <v>7</v>
      </c>
      <c r="B7" s="37" t="s">
        <v>140</v>
      </c>
      <c r="C7" s="41"/>
      <c r="D7" s="4" t="s">
        <v>10</v>
      </c>
      <c r="E7" s="29">
        <v>2000</v>
      </c>
      <c r="F7" s="66"/>
      <c r="G7" s="5">
        <f t="shared" si="1"/>
        <v>0</v>
      </c>
      <c r="H7" s="56"/>
      <c r="I7" s="5">
        <f t="shared" si="0"/>
        <v>0</v>
      </c>
      <c r="J7" s="16"/>
    </row>
    <row r="8" spans="1:10" x14ac:dyDescent="0.2">
      <c r="A8" s="4" t="s">
        <v>8</v>
      </c>
      <c r="B8" s="35" t="s">
        <v>142</v>
      </c>
      <c r="C8" s="41"/>
      <c r="D8" s="14" t="s">
        <v>10</v>
      </c>
      <c r="E8" s="36">
        <v>600</v>
      </c>
      <c r="F8" s="66"/>
      <c r="G8" s="5">
        <f t="shared" si="1"/>
        <v>0</v>
      </c>
      <c r="H8" s="56"/>
      <c r="I8" s="5">
        <f t="shared" si="0"/>
        <v>0</v>
      </c>
      <c r="J8" s="16"/>
    </row>
    <row r="9" spans="1:10" x14ac:dyDescent="0.2">
      <c r="A9" s="4" t="s">
        <v>15</v>
      </c>
      <c r="B9" s="35" t="s">
        <v>143</v>
      </c>
      <c r="C9" s="41"/>
      <c r="D9" s="14" t="s">
        <v>10</v>
      </c>
      <c r="E9" s="36">
        <v>6000</v>
      </c>
      <c r="F9" s="66"/>
      <c r="G9" s="5">
        <f t="shared" si="1"/>
        <v>0</v>
      </c>
      <c r="H9" s="56"/>
      <c r="I9" s="5">
        <f t="shared" si="0"/>
        <v>0</v>
      </c>
      <c r="J9" s="16"/>
    </row>
    <row r="10" spans="1:10" x14ac:dyDescent="0.2">
      <c r="A10" s="4" t="s">
        <v>16</v>
      </c>
      <c r="B10" s="35" t="s">
        <v>144</v>
      </c>
      <c r="C10" s="41"/>
      <c r="D10" s="14" t="s">
        <v>10</v>
      </c>
      <c r="E10" s="36">
        <v>100</v>
      </c>
      <c r="F10" s="66"/>
      <c r="G10" s="5">
        <f t="shared" si="1"/>
        <v>0</v>
      </c>
      <c r="H10" s="56"/>
      <c r="I10" s="5">
        <f t="shared" si="0"/>
        <v>0</v>
      </c>
      <c r="J10" s="16"/>
    </row>
    <row r="11" spans="1:10" x14ac:dyDescent="0.2">
      <c r="A11" s="4" t="s">
        <v>17</v>
      </c>
      <c r="B11" s="35" t="s">
        <v>232</v>
      </c>
      <c r="C11" s="41"/>
      <c r="D11" s="14" t="s">
        <v>10</v>
      </c>
      <c r="E11" s="36">
        <v>100</v>
      </c>
      <c r="F11" s="66"/>
      <c r="G11" s="5">
        <f t="shared" si="1"/>
        <v>0</v>
      </c>
      <c r="H11" s="56"/>
      <c r="I11" s="5">
        <f t="shared" si="0"/>
        <v>0</v>
      </c>
      <c r="J11" s="16"/>
    </row>
    <row r="12" spans="1:10" ht="25.5" x14ac:dyDescent="0.2">
      <c r="A12" s="4" t="s">
        <v>18</v>
      </c>
      <c r="B12" s="35" t="s">
        <v>233</v>
      </c>
      <c r="C12" s="41"/>
      <c r="D12" s="14" t="s">
        <v>10</v>
      </c>
      <c r="E12" s="36">
        <v>100</v>
      </c>
      <c r="F12" s="66"/>
      <c r="G12" s="5">
        <f t="shared" si="1"/>
        <v>0</v>
      </c>
      <c r="H12" s="56"/>
      <c r="I12" s="5">
        <f t="shared" si="0"/>
        <v>0</v>
      </c>
      <c r="J12" s="16"/>
    </row>
    <row r="13" spans="1:10" x14ac:dyDescent="0.2">
      <c r="A13" s="4" t="s">
        <v>19</v>
      </c>
      <c r="B13" s="35" t="s">
        <v>145</v>
      </c>
      <c r="C13" s="41"/>
      <c r="D13" s="14" t="s">
        <v>10</v>
      </c>
      <c r="E13" s="36">
        <v>300</v>
      </c>
      <c r="F13" s="66"/>
      <c r="G13" s="5">
        <f t="shared" si="1"/>
        <v>0</v>
      </c>
      <c r="H13" s="56"/>
      <c r="I13" s="5">
        <f t="shared" si="0"/>
        <v>0</v>
      </c>
      <c r="J13" s="16"/>
    </row>
    <row r="14" spans="1:10" x14ac:dyDescent="0.2">
      <c r="A14" s="4" t="s">
        <v>20</v>
      </c>
      <c r="B14" s="35" t="s">
        <v>147</v>
      </c>
      <c r="C14" s="41"/>
      <c r="D14" s="14" t="s">
        <v>148</v>
      </c>
      <c r="E14" s="36">
        <v>20</v>
      </c>
      <c r="F14" s="66"/>
      <c r="G14" s="5">
        <f t="shared" si="1"/>
        <v>0</v>
      </c>
      <c r="H14" s="56"/>
      <c r="I14" s="5">
        <f t="shared" si="0"/>
        <v>0</v>
      </c>
      <c r="J14" s="16"/>
    </row>
    <row r="15" spans="1:10" ht="25.5" x14ac:dyDescent="0.2">
      <c r="A15" s="4" t="s">
        <v>21</v>
      </c>
      <c r="B15" s="35" t="s">
        <v>234</v>
      </c>
      <c r="C15" s="41"/>
      <c r="D15" s="14" t="s">
        <v>10</v>
      </c>
      <c r="E15" s="36">
        <v>1000</v>
      </c>
      <c r="F15" s="66"/>
      <c r="G15" s="5">
        <f t="shared" si="1"/>
        <v>0</v>
      </c>
      <c r="H15" s="56"/>
      <c r="I15" s="5">
        <f t="shared" si="0"/>
        <v>0</v>
      </c>
      <c r="J15" s="16"/>
    </row>
    <row r="16" spans="1:10" ht="25.5" x14ac:dyDescent="0.2">
      <c r="A16" s="4" t="s">
        <v>22</v>
      </c>
      <c r="B16" s="35" t="s">
        <v>235</v>
      </c>
      <c r="C16" s="41"/>
      <c r="D16" s="14" t="s">
        <v>10</v>
      </c>
      <c r="E16" s="36">
        <v>1100</v>
      </c>
      <c r="F16" s="66"/>
      <c r="G16" s="5">
        <f t="shared" si="1"/>
        <v>0</v>
      </c>
      <c r="H16" s="56"/>
      <c r="I16" s="5">
        <f t="shared" si="0"/>
        <v>0</v>
      </c>
      <c r="J16" s="16"/>
    </row>
    <row r="17" spans="1:10" ht="25.5" x14ac:dyDescent="0.2">
      <c r="A17" s="4" t="s">
        <v>23</v>
      </c>
      <c r="B17" s="35" t="s">
        <v>236</v>
      </c>
      <c r="C17" s="41"/>
      <c r="D17" s="14" t="s">
        <v>10</v>
      </c>
      <c r="E17" s="36">
        <v>500</v>
      </c>
      <c r="F17" s="66"/>
      <c r="G17" s="5">
        <f t="shared" si="1"/>
        <v>0</v>
      </c>
      <c r="H17" s="56"/>
      <c r="I17" s="5">
        <f t="shared" si="0"/>
        <v>0</v>
      </c>
      <c r="J17" s="16"/>
    </row>
    <row r="18" spans="1:10" ht="19.5" customHeight="1" x14ac:dyDescent="0.2">
      <c r="A18" s="4" t="s">
        <v>24</v>
      </c>
      <c r="B18" s="35" t="s">
        <v>237</v>
      </c>
      <c r="C18" s="41"/>
      <c r="D18" s="14" t="s">
        <v>10</v>
      </c>
      <c r="E18" s="36">
        <v>200</v>
      </c>
      <c r="F18" s="66"/>
      <c r="G18" s="5">
        <f t="shared" si="1"/>
        <v>0</v>
      </c>
      <c r="H18" s="56"/>
      <c r="I18" s="5">
        <f t="shared" si="0"/>
        <v>0</v>
      </c>
      <c r="J18" s="16"/>
    </row>
    <row r="19" spans="1:10" ht="25.5" x14ac:dyDescent="0.2">
      <c r="A19" s="4" t="s">
        <v>25</v>
      </c>
      <c r="B19" s="35" t="s">
        <v>238</v>
      </c>
      <c r="C19" s="41"/>
      <c r="D19" s="14" t="s">
        <v>10</v>
      </c>
      <c r="E19" s="36">
        <v>200</v>
      </c>
      <c r="F19" s="66"/>
      <c r="G19" s="5">
        <f t="shared" si="1"/>
        <v>0</v>
      </c>
      <c r="H19" s="56"/>
      <c r="I19" s="5">
        <f t="shared" si="0"/>
        <v>0</v>
      </c>
      <c r="J19" s="16"/>
    </row>
    <row r="20" spans="1:10" ht="25.5" x14ac:dyDescent="0.2">
      <c r="A20" s="4" t="s">
        <v>26</v>
      </c>
      <c r="B20" s="35" t="s">
        <v>239</v>
      </c>
      <c r="C20" s="41"/>
      <c r="D20" s="14" t="s">
        <v>10</v>
      </c>
      <c r="E20" s="36">
        <v>4200</v>
      </c>
      <c r="F20" s="66"/>
      <c r="G20" s="5">
        <f t="shared" si="1"/>
        <v>0</v>
      </c>
      <c r="H20" s="56"/>
      <c r="I20" s="5">
        <f t="shared" si="0"/>
        <v>0</v>
      </c>
      <c r="J20" s="16"/>
    </row>
    <row r="21" spans="1:10" x14ac:dyDescent="0.25">
      <c r="A21" s="4" t="s">
        <v>27</v>
      </c>
      <c r="B21" s="35" t="s">
        <v>240</v>
      </c>
      <c r="C21" s="35"/>
      <c r="D21" s="14" t="s">
        <v>10</v>
      </c>
      <c r="E21" s="36">
        <v>9500</v>
      </c>
      <c r="F21" s="66"/>
      <c r="G21" s="5">
        <f t="shared" si="1"/>
        <v>0</v>
      </c>
      <c r="H21" s="56"/>
      <c r="I21" s="5">
        <f t="shared" si="0"/>
        <v>0</v>
      </c>
      <c r="J21" s="16"/>
    </row>
    <row r="22" spans="1:10" ht="51" x14ac:dyDescent="0.25">
      <c r="A22" s="30" t="s">
        <v>28</v>
      </c>
      <c r="B22" s="39" t="s">
        <v>241</v>
      </c>
      <c r="C22" s="55"/>
      <c r="D22" s="31" t="s">
        <v>10</v>
      </c>
      <c r="E22" s="32">
        <v>900</v>
      </c>
      <c r="F22" s="66"/>
      <c r="G22" s="5">
        <f t="shared" si="1"/>
        <v>0</v>
      </c>
      <c r="H22" s="56"/>
      <c r="I22" s="5">
        <f t="shared" si="0"/>
        <v>0</v>
      </c>
      <c r="J22" s="16"/>
    </row>
    <row r="23" spans="1:10" ht="51" x14ac:dyDescent="0.25">
      <c r="A23" s="27" t="s">
        <v>29</v>
      </c>
      <c r="B23" s="42" t="s">
        <v>242</v>
      </c>
      <c r="C23" s="53"/>
      <c r="D23" s="4" t="s">
        <v>10</v>
      </c>
      <c r="E23" s="11">
        <v>500</v>
      </c>
      <c r="F23" s="66"/>
      <c r="G23" s="5">
        <f t="shared" si="1"/>
        <v>0</v>
      </c>
      <c r="H23" s="56"/>
      <c r="I23" s="5">
        <f t="shared" si="0"/>
        <v>0</v>
      </c>
      <c r="J23" s="16"/>
    </row>
    <row r="24" spans="1:10" x14ac:dyDescent="0.25">
      <c r="A24" s="4" t="s">
        <v>30</v>
      </c>
      <c r="B24" s="35" t="s">
        <v>243</v>
      </c>
      <c r="C24" s="53"/>
      <c r="D24" s="4" t="s">
        <v>10</v>
      </c>
      <c r="E24" s="11">
        <v>1000</v>
      </c>
      <c r="F24" s="66"/>
      <c r="G24" s="5">
        <f t="shared" si="1"/>
        <v>0</v>
      </c>
      <c r="H24" s="56"/>
      <c r="I24" s="5">
        <f t="shared" si="0"/>
        <v>0</v>
      </c>
      <c r="J24" s="16"/>
    </row>
    <row r="25" spans="1:10" x14ac:dyDescent="0.2">
      <c r="A25" s="4" t="s">
        <v>31</v>
      </c>
      <c r="B25" s="35" t="s">
        <v>244</v>
      </c>
      <c r="C25" s="40"/>
      <c r="D25" s="4" t="s">
        <v>10</v>
      </c>
      <c r="E25" s="11">
        <v>500</v>
      </c>
      <c r="F25" s="66"/>
      <c r="G25" s="5">
        <f t="shared" si="1"/>
        <v>0</v>
      </c>
      <c r="H25" s="56"/>
      <c r="I25" s="5">
        <f t="shared" si="0"/>
        <v>0</v>
      </c>
      <c r="J25" s="16"/>
    </row>
    <row r="26" spans="1:10" x14ac:dyDescent="0.2">
      <c r="A26" s="4" t="s">
        <v>32</v>
      </c>
      <c r="B26" s="35" t="s">
        <v>245</v>
      </c>
      <c r="C26" s="40"/>
      <c r="D26" s="4" t="s">
        <v>10</v>
      </c>
      <c r="E26" s="11">
        <v>1000</v>
      </c>
      <c r="F26" s="66"/>
      <c r="G26" s="5">
        <f t="shared" si="1"/>
        <v>0</v>
      </c>
      <c r="H26" s="56"/>
      <c r="I26" s="5">
        <f t="shared" si="0"/>
        <v>0</v>
      </c>
      <c r="J26" s="16"/>
    </row>
    <row r="27" spans="1:10" ht="36" customHeight="1" x14ac:dyDescent="0.25">
      <c r="F27" s="59" t="s">
        <v>48</v>
      </c>
      <c r="G27" s="9">
        <f>SUM(G4:G26)</f>
        <v>0</v>
      </c>
      <c r="H27" s="44" t="s">
        <v>49</v>
      </c>
      <c r="I27" s="9">
        <f>SUM(I4:I26)</f>
        <v>0</v>
      </c>
      <c r="J27" s="17"/>
    </row>
    <row r="28" spans="1:10" ht="21" customHeight="1" x14ac:dyDescent="0.25">
      <c r="B28" s="25"/>
      <c r="C28" s="10"/>
    </row>
    <row r="29" spans="1:10" ht="16.5" customHeight="1" x14ac:dyDescent="0.25">
      <c r="C29" s="1"/>
      <c r="E29" s="1"/>
    </row>
    <row r="30" spans="1:10" ht="27.6" customHeight="1" x14ac:dyDescent="0.25">
      <c r="C30" s="1"/>
      <c r="E30" s="1"/>
    </row>
    <row r="31" spans="1:10" ht="31.15" customHeight="1" x14ac:dyDescent="0.25">
      <c r="C31" s="1"/>
      <c r="E31" s="1"/>
    </row>
    <row r="32" spans="1:10" x14ac:dyDescent="0.25">
      <c r="B32" s="1"/>
      <c r="C32" s="1"/>
      <c r="E32" s="1"/>
    </row>
    <row r="33" spans="2:5" x14ac:dyDescent="0.25">
      <c r="B33" s="1"/>
      <c r="C33" s="1"/>
      <c r="E33" s="1"/>
    </row>
    <row r="34" spans="2:5" x14ac:dyDescent="0.25">
      <c r="B34" s="1"/>
      <c r="C34" s="1"/>
      <c r="E34" s="1"/>
    </row>
    <row r="35" spans="2:5" x14ac:dyDescent="0.25">
      <c r="B35" s="1"/>
      <c r="C35" s="1"/>
      <c r="E35" s="1"/>
    </row>
    <row r="36" spans="2:5" x14ac:dyDescent="0.25">
      <c r="B36" s="1"/>
      <c r="C36" s="1"/>
      <c r="E36" s="1"/>
    </row>
    <row r="37" spans="2:5" x14ac:dyDescent="0.25">
      <c r="B37" s="1"/>
      <c r="C37" s="1"/>
      <c r="E37" s="1"/>
    </row>
    <row r="38" spans="2:5" x14ac:dyDescent="0.25">
      <c r="B38" s="1"/>
      <c r="C38" s="1"/>
      <c r="E38" s="1"/>
    </row>
    <row r="39" spans="2:5" x14ac:dyDescent="0.25">
      <c r="B39" s="1"/>
      <c r="C39" s="1"/>
      <c r="E39" s="1"/>
    </row>
    <row r="40" spans="2:5" x14ac:dyDescent="0.25">
      <c r="B40" s="1"/>
      <c r="C40" s="1"/>
      <c r="E40" s="1"/>
    </row>
    <row r="41" spans="2:5" x14ac:dyDescent="0.25">
      <c r="B41" s="1"/>
      <c r="C41" s="1"/>
      <c r="E41" s="1"/>
    </row>
    <row r="42" spans="2:5" x14ac:dyDescent="0.25">
      <c r="B42" s="1"/>
      <c r="C42" s="1"/>
      <c r="E42" s="1"/>
    </row>
    <row r="43" spans="2:5" x14ac:dyDescent="0.25">
      <c r="B43" s="1"/>
      <c r="C43" s="1"/>
      <c r="E43" s="1"/>
    </row>
    <row r="44" spans="2:5" x14ac:dyDescent="0.25">
      <c r="B44" s="1"/>
      <c r="C44" s="1"/>
      <c r="E44" s="1"/>
    </row>
    <row r="45" spans="2:5" x14ac:dyDescent="0.25">
      <c r="B45" s="1"/>
      <c r="C45" s="1"/>
      <c r="E45" s="1"/>
    </row>
    <row r="46" spans="2:5" x14ac:dyDescent="0.25">
      <c r="B46" s="1"/>
      <c r="C46" s="1"/>
      <c r="E46" s="1"/>
    </row>
    <row r="47" spans="2:5" x14ac:dyDescent="0.25">
      <c r="B47" s="1"/>
      <c r="C47" s="1"/>
      <c r="E47" s="1"/>
    </row>
    <row r="48" spans="2:5" x14ac:dyDescent="0.25">
      <c r="B48" s="1"/>
      <c r="C48" s="1"/>
      <c r="E48" s="1"/>
    </row>
    <row r="49" spans="2:5" x14ac:dyDescent="0.25">
      <c r="B49" s="1"/>
      <c r="C49" s="1"/>
      <c r="E49" s="1"/>
    </row>
    <row r="50" spans="2:5" x14ac:dyDescent="0.25">
      <c r="B50" s="1"/>
      <c r="C50" s="1"/>
      <c r="E50" s="1"/>
    </row>
    <row r="65" spans="6:6" s="1" customFormat="1" x14ac:dyDescent="0.25">
      <c r="F65" s="58"/>
    </row>
    <row r="66" spans="6:6" s="1" customFormat="1" x14ac:dyDescent="0.25">
      <c r="F66" s="58"/>
    </row>
    <row r="67" spans="6:6" s="1" customFormat="1" x14ac:dyDescent="0.25">
      <c r="F67" s="58"/>
    </row>
  </sheetData>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selection activeCell="L6" sqref="L6:L7"/>
    </sheetView>
  </sheetViews>
  <sheetFormatPr defaultRowHeight="12.75" x14ac:dyDescent="0.2"/>
  <cols>
    <col min="1" max="1" width="7.5703125" style="43" customWidth="1"/>
    <col min="2" max="2" width="12.140625" style="43" customWidth="1"/>
    <col min="3" max="3" width="24.140625" style="43" customWidth="1"/>
    <col min="4" max="4" width="9.140625" style="43"/>
    <col min="5" max="5" width="14.42578125" style="43" customWidth="1"/>
    <col min="6" max="8" width="9.140625" style="43"/>
    <col min="9" max="9" width="12.7109375" style="43" customWidth="1"/>
    <col min="10" max="10" width="10.85546875" style="43" customWidth="1"/>
    <col min="11" max="16384" width="9.140625" style="43"/>
  </cols>
  <sheetData>
    <row r="1" spans="1:14" s="3" customFormat="1" x14ac:dyDescent="0.25">
      <c r="B1" s="51" t="s">
        <v>179</v>
      </c>
      <c r="C1" s="51"/>
      <c r="G1" s="51"/>
      <c r="H1" s="51"/>
      <c r="I1" s="51"/>
      <c r="K1" s="51" t="s">
        <v>246</v>
      </c>
    </row>
    <row r="3" spans="1:14" ht="25.5" x14ac:dyDescent="0.2">
      <c r="A3" s="62" t="s">
        <v>0</v>
      </c>
      <c r="B3" s="61" t="s">
        <v>97</v>
      </c>
      <c r="C3" s="8" t="s">
        <v>178</v>
      </c>
      <c r="D3" s="61" t="s">
        <v>98</v>
      </c>
      <c r="E3" s="61" t="s">
        <v>99</v>
      </c>
      <c r="F3" s="61" t="s">
        <v>100</v>
      </c>
      <c r="G3" s="61" t="s">
        <v>101</v>
      </c>
      <c r="H3" s="61" t="s">
        <v>2</v>
      </c>
      <c r="I3" s="61" t="s">
        <v>3</v>
      </c>
      <c r="J3" s="62" t="s">
        <v>11</v>
      </c>
      <c r="K3" s="64" t="s">
        <v>12</v>
      </c>
      <c r="L3" s="65" t="s">
        <v>13</v>
      </c>
      <c r="M3" s="64" t="s">
        <v>14</v>
      </c>
      <c r="N3" s="1"/>
    </row>
    <row r="4" spans="1:14" x14ac:dyDescent="0.2">
      <c r="A4" s="63"/>
      <c r="B4" s="61"/>
      <c r="C4" s="44"/>
      <c r="D4" s="61"/>
      <c r="E4" s="61"/>
      <c r="F4" s="61"/>
      <c r="G4" s="61"/>
      <c r="H4" s="61"/>
      <c r="I4" s="61"/>
      <c r="J4" s="63"/>
      <c r="K4" s="64"/>
      <c r="L4" s="65"/>
      <c r="M4" s="64"/>
      <c r="N4" s="1"/>
    </row>
    <row r="5" spans="1:14" x14ac:dyDescent="0.2">
      <c r="A5" s="60" t="s">
        <v>247</v>
      </c>
      <c r="B5" s="60"/>
      <c r="C5" s="60"/>
      <c r="D5" s="60"/>
      <c r="E5" s="60"/>
      <c r="F5" s="60"/>
      <c r="G5" s="60"/>
      <c r="H5" s="60"/>
      <c r="I5" s="60"/>
      <c r="J5" s="21"/>
      <c r="K5" s="1"/>
      <c r="L5" s="1"/>
      <c r="M5" s="1"/>
      <c r="N5" s="1"/>
    </row>
    <row r="6" spans="1:14" x14ac:dyDescent="0.2">
      <c r="A6" s="14" t="s">
        <v>4</v>
      </c>
      <c r="B6" s="4" t="s">
        <v>102</v>
      </c>
      <c r="C6" s="4"/>
      <c r="D6" s="4" t="s">
        <v>103</v>
      </c>
      <c r="E6" s="4" t="s">
        <v>104</v>
      </c>
      <c r="F6" s="4" t="s">
        <v>105</v>
      </c>
      <c r="G6" s="4" t="s">
        <v>106</v>
      </c>
      <c r="H6" s="4" t="s">
        <v>10</v>
      </c>
      <c r="I6" s="4">
        <v>36</v>
      </c>
      <c r="J6" s="66"/>
      <c r="K6" s="5">
        <f>J6*I6</f>
        <v>0</v>
      </c>
      <c r="L6" s="56"/>
      <c r="M6" s="5">
        <f>K6+(L6*K6)</f>
        <v>0</v>
      </c>
      <c r="N6" s="1"/>
    </row>
    <row r="7" spans="1:14" x14ac:dyDescent="0.2">
      <c r="A7" s="14" t="s">
        <v>5</v>
      </c>
      <c r="B7" s="4" t="s">
        <v>107</v>
      </c>
      <c r="C7" s="4"/>
      <c r="D7" s="4" t="s">
        <v>103</v>
      </c>
      <c r="E7" s="4" t="s">
        <v>108</v>
      </c>
      <c r="F7" s="4" t="s">
        <v>109</v>
      </c>
      <c r="G7" s="4" t="s">
        <v>110</v>
      </c>
      <c r="H7" s="4" t="s">
        <v>10</v>
      </c>
      <c r="I7" s="4">
        <v>132</v>
      </c>
      <c r="J7" s="66"/>
      <c r="K7" s="5">
        <f t="shared" ref="K7:K18" si="0">J7*I7</f>
        <v>0</v>
      </c>
      <c r="L7" s="56"/>
      <c r="M7" s="5">
        <f t="shared" ref="M7:M18" si="1">K7+(L7*K7)</f>
        <v>0</v>
      </c>
      <c r="N7" s="1"/>
    </row>
    <row r="8" spans="1:14" x14ac:dyDescent="0.2">
      <c r="A8" s="14" t="s">
        <v>6</v>
      </c>
      <c r="B8" s="4" t="s">
        <v>107</v>
      </c>
      <c r="C8" s="4"/>
      <c r="D8" s="4" t="s">
        <v>103</v>
      </c>
      <c r="E8" s="4" t="s">
        <v>111</v>
      </c>
      <c r="F8" s="4" t="s">
        <v>109</v>
      </c>
      <c r="G8" s="4" t="s">
        <v>106</v>
      </c>
      <c r="H8" s="4" t="s">
        <v>10</v>
      </c>
      <c r="I8" s="4">
        <v>24</v>
      </c>
      <c r="J8" s="66"/>
      <c r="K8" s="5">
        <f t="shared" si="0"/>
        <v>0</v>
      </c>
      <c r="L8" s="56"/>
      <c r="M8" s="5">
        <f t="shared" si="1"/>
        <v>0</v>
      </c>
      <c r="N8" s="1"/>
    </row>
    <row r="9" spans="1:14" x14ac:dyDescent="0.2">
      <c r="A9" s="60" t="s">
        <v>114</v>
      </c>
      <c r="B9" s="60"/>
      <c r="C9" s="60"/>
      <c r="D9" s="60"/>
      <c r="E9" s="60"/>
      <c r="F9" s="60"/>
      <c r="G9" s="60"/>
      <c r="H9" s="60"/>
      <c r="I9" s="60"/>
      <c r="J9" s="21"/>
      <c r="K9" s="1"/>
      <c r="L9" s="1"/>
      <c r="M9" s="1"/>
      <c r="N9" s="1"/>
    </row>
    <row r="10" spans="1:14" x14ac:dyDescent="0.2">
      <c r="A10" s="4" t="s">
        <v>7</v>
      </c>
      <c r="B10" s="4" t="s">
        <v>102</v>
      </c>
      <c r="C10" s="4"/>
      <c r="D10" s="4" t="s">
        <v>118</v>
      </c>
      <c r="E10" s="4" t="s">
        <v>108</v>
      </c>
      <c r="F10" s="4" t="s">
        <v>119</v>
      </c>
      <c r="G10" s="4" t="s">
        <v>110</v>
      </c>
      <c r="H10" s="4" t="s">
        <v>10</v>
      </c>
      <c r="I10" s="4">
        <v>24</v>
      </c>
      <c r="J10" s="66"/>
      <c r="K10" s="5">
        <f t="shared" si="0"/>
        <v>0</v>
      </c>
      <c r="L10" s="56"/>
      <c r="M10" s="5">
        <f t="shared" si="1"/>
        <v>0</v>
      </c>
      <c r="N10" s="1"/>
    </row>
    <row r="11" spans="1:14" x14ac:dyDescent="0.2">
      <c r="A11" s="4" t="s">
        <v>8</v>
      </c>
      <c r="B11" s="4" t="s">
        <v>107</v>
      </c>
      <c r="C11" s="4"/>
      <c r="D11" s="4" t="s">
        <v>116</v>
      </c>
      <c r="E11" s="4" t="s">
        <v>108</v>
      </c>
      <c r="F11" s="4" t="s">
        <v>117</v>
      </c>
      <c r="G11" s="4" t="s">
        <v>110</v>
      </c>
      <c r="H11" s="4" t="s">
        <v>10</v>
      </c>
      <c r="I11" s="4">
        <v>30</v>
      </c>
      <c r="J11" s="66"/>
      <c r="K11" s="5">
        <f t="shared" si="0"/>
        <v>0</v>
      </c>
      <c r="L11" s="56"/>
      <c r="M11" s="5">
        <f t="shared" si="1"/>
        <v>0</v>
      </c>
      <c r="N11" s="1"/>
    </row>
    <row r="12" spans="1:14" x14ac:dyDescent="0.2">
      <c r="A12" s="4" t="s">
        <v>15</v>
      </c>
      <c r="B12" s="4" t="s">
        <v>107</v>
      </c>
      <c r="C12" s="4"/>
      <c r="D12" s="4" t="s">
        <v>120</v>
      </c>
      <c r="E12" s="4" t="s">
        <v>108</v>
      </c>
      <c r="F12" s="4" t="s">
        <v>113</v>
      </c>
      <c r="G12" s="4" t="s">
        <v>110</v>
      </c>
      <c r="H12" s="4" t="s">
        <v>10</v>
      </c>
      <c r="I12" s="4">
        <v>20</v>
      </c>
      <c r="J12" s="66"/>
      <c r="K12" s="5">
        <f t="shared" si="0"/>
        <v>0</v>
      </c>
      <c r="L12" s="56"/>
      <c r="M12" s="5">
        <f t="shared" si="1"/>
        <v>0</v>
      </c>
      <c r="N12" s="1"/>
    </row>
    <row r="13" spans="1:14" x14ac:dyDescent="0.2">
      <c r="A13" s="4" t="s">
        <v>16</v>
      </c>
      <c r="B13" s="4" t="s">
        <v>112</v>
      </c>
      <c r="C13" s="4"/>
      <c r="D13" s="4" t="s">
        <v>120</v>
      </c>
      <c r="E13" s="4" t="s">
        <v>108</v>
      </c>
      <c r="F13" s="4" t="s">
        <v>113</v>
      </c>
      <c r="G13" s="4" t="s">
        <v>110</v>
      </c>
      <c r="H13" s="4" t="s">
        <v>10</v>
      </c>
      <c r="I13" s="4">
        <v>50</v>
      </c>
      <c r="J13" s="66"/>
      <c r="K13" s="5">
        <f t="shared" si="0"/>
        <v>0</v>
      </c>
      <c r="L13" s="56"/>
      <c r="M13" s="5">
        <f t="shared" si="1"/>
        <v>0</v>
      </c>
      <c r="N13" s="1"/>
    </row>
    <row r="14" spans="1:14" x14ac:dyDescent="0.2">
      <c r="A14" s="60" t="s">
        <v>249</v>
      </c>
      <c r="B14" s="60"/>
      <c r="C14" s="60"/>
      <c r="D14" s="60"/>
      <c r="E14" s="60"/>
      <c r="F14" s="60"/>
      <c r="G14" s="60"/>
      <c r="H14" s="60"/>
      <c r="I14" s="60"/>
      <c r="J14" s="21"/>
      <c r="K14" s="1"/>
      <c r="L14" s="1"/>
      <c r="M14" s="1"/>
      <c r="N14" s="1"/>
    </row>
    <row r="15" spans="1:14" x14ac:dyDescent="0.2">
      <c r="A15" s="4" t="s">
        <v>17</v>
      </c>
      <c r="B15" s="4" t="s">
        <v>102</v>
      </c>
      <c r="C15" s="4"/>
      <c r="D15" s="4" t="s">
        <v>118</v>
      </c>
      <c r="E15" s="4" t="s">
        <v>108</v>
      </c>
      <c r="F15" s="4" t="s">
        <v>121</v>
      </c>
      <c r="G15" s="4" t="s">
        <v>110</v>
      </c>
      <c r="H15" s="4" t="s">
        <v>10</v>
      </c>
      <c r="I15" s="4">
        <v>300</v>
      </c>
      <c r="J15" s="66"/>
      <c r="K15" s="5">
        <f t="shared" si="0"/>
        <v>0</v>
      </c>
      <c r="L15" s="56"/>
      <c r="M15" s="5">
        <f t="shared" si="1"/>
        <v>0</v>
      </c>
      <c r="N15" s="1"/>
    </row>
    <row r="16" spans="1:14" x14ac:dyDescent="0.2">
      <c r="A16" s="4" t="s">
        <v>18</v>
      </c>
      <c r="B16" s="4" t="s">
        <v>107</v>
      </c>
      <c r="C16" s="4"/>
      <c r="D16" s="4" t="s">
        <v>118</v>
      </c>
      <c r="E16" s="4" t="s">
        <v>108</v>
      </c>
      <c r="F16" s="4" t="s">
        <v>113</v>
      </c>
      <c r="G16" s="4" t="s">
        <v>110</v>
      </c>
      <c r="H16" s="4" t="s">
        <v>10</v>
      </c>
      <c r="I16" s="4">
        <v>600</v>
      </c>
      <c r="J16" s="66"/>
      <c r="K16" s="5">
        <f t="shared" si="0"/>
        <v>0</v>
      </c>
      <c r="L16" s="56"/>
      <c r="M16" s="5">
        <f t="shared" si="1"/>
        <v>0</v>
      </c>
      <c r="N16" s="1"/>
    </row>
    <row r="17" spans="1:14" x14ac:dyDescent="0.2">
      <c r="A17" s="4">
        <v>10</v>
      </c>
      <c r="B17" s="4" t="s">
        <v>112</v>
      </c>
      <c r="C17" s="4"/>
      <c r="D17" s="4" t="s">
        <v>118</v>
      </c>
      <c r="E17" s="4" t="s">
        <v>122</v>
      </c>
      <c r="F17" s="4" t="s">
        <v>123</v>
      </c>
      <c r="G17" s="4" t="s">
        <v>110</v>
      </c>
      <c r="H17" s="4" t="s">
        <v>10</v>
      </c>
      <c r="I17" s="28">
        <v>200</v>
      </c>
      <c r="J17" s="66"/>
      <c r="K17" s="5">
        <f t="shared" ref="K17" si="2">J17*I17</f>
        <v>0</v>
      </c>
      <c r="L17" s="56"/>
      <c r="M17" s="5">
        <f t="shared" ref="M17" si="3">K17+(L17*K17)</f>
        <v>0</v>
      </c>
      <c r="N17" s="1"/>
    </row>
    <row r="18" spans="1:14" x14ac:dyDescent="0.2">
      <c r="A18" s="4" t="s">
        <v>20</v>
      </c>
      <c r="B18" s="4" t="s">
        <v>115</v>
      </c>
      <c r="C18" s="4"/>
      <c r="D18" s="4" t="s">
        <v>118</v>
      </c>
      <c r="E18" s="4" t="s">
        <v>122</v>
      </c>
      <c r="F18" s="4" t="s">
        <v>248</v>
      </c>
      <c r="G18" s="4" t="s">
        <v>110</v>
      </c>
      <c r="H18" s="4" t="s">
        <v>10</v>
      </c>
      <c r="I18" s="28">
        <v>30</v>
      </c>
      <c r="J18" s="66"/>
      <c r="K18" s="5">
        <f t="shared" si="0"/>
        <v>0</v>
      </c>
      <c r="L18" s="56"/>
      <c r="M18" s="5">
        <f t="shared" si="1"/>
        <v>0</v>
      </c>
      <c r="N18" s="1"/>
    </row>
    <row r="19" spans="1:14" x14ac:dyDescent="0.2">
      <c r="A19" s="60" t="s">
        <v>250</v>
      </c>
      <c r="B19" s="60"/>
      <c r="C19" s="60"/>
      <c r="D19" s="60"/>
      <c r="E19" s="60"/>
      <c r="F19" s="60"/>
      <c r="G19" s="60"/>
      <c r="H19" s="60"/>
      <c r="I19" s="60"/>
      <c r="J19" s="21"/>
      <c r="K19" s="1"/>
      <c r="L19" s="1"/>
      <c r="M19" s="1"/>
      <c r="N19" s="1"/>
    </row>
    <row r="20" spans="1:14" x14ac:dyDescent="0.2">
      <c r="A20" s="4" t="s">
        <v>21</v>
      </c>
      <c r="B20" s="4" t="s">
        <v>102</v>
      </c>
      <c r="C20" s="4"/>
      <c r="D20" s="4" t="s">
        <v>118</v>
      </c>
      <c r="E20" s="4" t="s">
        <v>108</v>
      </c>
      <c r="F20" s="4" t="s">
        <v>121</v>
      </c>
      <c r="G20" s="4" t="s">
        <v>110</v>
      </c>
      <c r="H20" s="4" t="s">
        <v>10</v>
      </c>
      <c r="I20" s="4">
        <v>300</v>
      </c>
      <c r="J20" s="66"/>
      <c r="K20" s="5">
        <f t="shared" ref="K20:K23" si="4">J20*I20</f>
        <v>0</v>
      </c>
      <c r="L20" s="56"/>
      <c r="M20" s="5">
        <f t="shared" ref="M20:M23" si="5">K20+(L20*K20)</f>
        <v>0</v>
      </c>
      <c r="N20" s="1"/>
    </row>
    <row r="21" spans="1:14" x14ac:dyDescent="0.2">
      <c r="A21" s="4" t="s">
        <v>22</v>
      </c>
      <c r="B21" s="4" t="s">
        <v>107</v>
      </c>
      <c r="C21" s="4"/>
      <c r="D21" s="4" t="s">
        <v>118</v>
      </c>
      <c r="E21" s="4" t="s">
        <v>108</v>
      </c>
      <c r="F21" s="4" t="s">
        <v>113</v>
      </c>
      <c r="G21" s="4" t="s">
        <v>110</v>
      </c>
      <c r="H21" s="4" t="s">
        <v>10</v>
      </c>
      <c r="I21" s="4">
        <v>600</v>
      </c>
      <c r="J21" s="66"/>
      <c r="K21" s="5">
        <f t="shared" si="4"/>
        <v>0</v>
      </c>
      <c r="L21" s="56"/>
      <c r="M21" s="5">
        <f t="shared" si="5"/>
        <v>0</v>
      </c>
      <c r="N21" s="1"/>
    </row>
    <row r="22" spans="1:14" x14ac:dyDescent="0.2">
      <c r="A22" s="4" t="s">
        <v>23</v>
      </c>
      <c r="B22" s="4" t="s">
        <v>112</v>
      </c>
      <c r="C22" s="4"/>
      <c r="D22" s="4" t="s">
        <v>118</v>
      </c>
      <c r="E22" s="4" t="s">
        <v>122</v>
      </c>
      <c r="F22" s="4" t="s">
        <v>123</v>
      </c>
      <c r="G22" s="4" t="s">
        <v>110</v>
      </c>
      <c r="H22" s="4" t="s">
        <v>10</v>
      </c>
      <c r="I22" s="28">
        <v>200</v>
      </c>
      <c r="J22" s="66"/>
      <c r="K22" s="5">
        <f t="shared" si="4"/>
        <v>0</v>
      </c>
      <c r="L22" s="56"/>
      <c r="M22" s="5">
        <f t="shared" si="5"/>
        <v>0</v>
      </c>
      <c r="N22" s="1"/>
    </row>
    <row r="23" spans="1:14" x14ac:dyDescent="0.2">
      <c r="A23" s="4" t="s">
        <v>24</v>
      </c>
      <c r="B23" s="4" t="s">
        <v>115</v>
      </c>
      <c r="C23" s="4"/>
      <c r="D23" s="4" t="s">
        <v>118</v>
      </c>
      <c r="E23" s="4" t="s">
        <v>122</v>
      </c>
      <c r="F23" s="4" t="s">
        <v>248</v>
      </c>
      <c r="G23" s="4" t="s">
        <v>110</v>
      </c>
      <c r="H23" s="4" t="s">
        <v>10</v>
      </c>
      <c r="I23" s="4">
        <v>30</v>
      </c>
      <c r="J23" s="66"/>
      <c r="K23" s="5">
        <f t="shared" si="4"/>
        <v>0</v>
      </c>
      <c r="L23" s="56"/>
      <c r="M23" s="5">
        <f t="shared" si="5"/>
        <v>0</v>
      </c>
      <c r="N23" s="1"/>
    </row>
    <row r="24" spans="1:14" ht="30" customHeight="1" x14ac:dyDescent="0.2">
      <c r="A24" s="1"/>
      <c r="B24" s="2"/>
      <c r="C24" s="2"/>
      <c r="D24" s="1"/>
      <c r="E24" s="12"/>
      <c r="F24" s="1"/>
      <c r="G24" s="1"/>
      <c r="H24" s="1"/>
      <c r="I24" s="18"/>
      <c r="J24" s="46" t="s">
        <v>48</v>
      </c>
      <c r="K24" s="33">
        <f>SUM(K6:K23)</f>
        <v>0</v>
      </c>
      <c r="L24" s="44" t="s">
        <v>49</v>
      </c>
      <c r="M24" s="5">
        <f>SUM(M6:M23)</f>
        <v>0</v>
      </c>
      <c r="N24" s="1"/>
    </row>
    <row r="25" spans="1:14" x14ac:dyDescent="0.2">
      <c r="A25" s="1"/>
      <c r="B25" s="2"/>
      <c r="C25" s="2"/>
      <c r="D25" s="1"/>
      <c r="E25" s="12"/>
      <c r="F25" s="1"/>
      <c r="G25" s="1"/>
      <c r="H25" s="1"/>
      <c r="I25" s="1"/>
      <c r="J25" s="1"/>
      <c r="K25" s="1"/>
      <c r="L25" s="1"/>
      <c r="M25" s="1"/>
      <c r="N25" s="1"/>
    </row>
    <row r="26" spans="1:14" x14ac:dyDescent="0.2">
      <c r="A26" s="1"/>
      <c r="B26" s="2"/>
      <c r="C26" s="2"/>
      <c r="D26" s="1"/>
      <c r="E26" s="12"/>
      <c r="F26" s="1"/>
      <c r="G26" s="1"/>
      <c r="H26" s="1"/>
      <c r="I26" s="1"/>
      <c r="J26" s="1"/>
      <c r="K26" s="1"/>
      <c r="L26" s="1"/>
      <c r="M26" s="1"/>
      <c r="N26" s="1"/>
    </row>
  </sheetData>
  <mergeCells count="16">
    <mergeCell ref="J3:J4"/>
    <mergeCell ref="K3:K4"/>
    <mergeCell ref="L3:L4"/>
    <mergeCell ref="M3:M4"/>
    <mergeCell ref="B3:B4"/>
    <mergeCell ref="D3:D4"/>
    <mergeCell ref="E3:E4"/>
    <mergeCell ref="F3:F4"/>
    <mergeCell ref="G3:G4"/>
    <mergeCell ref="A5:I5"/>
    <mergeCell ref="A9:I9"/>
    <mergeCell ref="A14:I14"/>
    <mergeCell ref="A19:I19"/>
    <mergeCell ref="H3:H4"/>
    <mergeCell ref="I3:I4"/>
    <mergeCell ref="A3:A4"/>
  </mergeCells>
  <pageMargins left="0.7" right="0.7" top="0.75" bottom="0.75" header="0.3" footer="0.3"/>
  <pageSetup paperSize="9" scale="8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workbookViewId="0">
      <selection activeCell="H4" sqref="H4:H5"/>
    </sheetView>
  </sheetViews>
  <sheetFormatPr defaultColWidth="8.85546875" defaultRowHeight="12.75" x14ac:dyDescent="0.25"/>
  <cols>
    <col min="1" max="1" width="3.42578125" style="1" bestFit="1" customWidth="1"/>
    <col min="2" max="2" width="48.7109375" style="2" customWidth="1"/>
    <col min="3" max="3" width="28.28515625" style="2" customWidth="1"/>
    <col min="4" max="4" width="8.7109375" style="1" bestFit="1" customWidth="1"/>
    <col min="5" max="5" width="14.85546875" style="12" customWidth="1"/>
    <col min="6" max="6" width="15.7109375" style="1" customWidth="1"/>
    <col min="7" max="7" width="14" style="1" customWidth="1"/>
    <col min="8" max="8" width="8.5703125" style="1" customWidth="1"/>
    <col min="9" max="9" width="16.28515625" style="1" customWidth="1"/>
    <col min="10" max="10" width="17.7109375" style="1" customWidth="1"/>
    <col min="11" max="16384" width="8.85546875" style="1"/>
  </cols>
  <sheetData>
    <row r="1" spans="1:10" s="3" customFormat="1" x14ac:dyDescent="0.25">
      <c r="B1" s="51" t="s">
        <v>179</v>
      </c>
      <c r="C1" s="51"/>
      <c r="F1" s="51" t="s">
        <v>251</v>
      </c>
      <c r="G1" s="51"/>
      <c r="H1" s="51"/>
      <c r="I1" s="51"/>
    </row>
    <row r="2" spans="1:10" x14ac:dyDescent="0.25">
      <c r="B2" s="22"/>
      <c r="C2" s="52"/>
    </row>
    <row r="3" spans="1:10" ht="38.25" x14ac:dyDescent="0.25">
      <c r="A3" s="23" t="s">
        <v>0</v>
      </c>
      <c r="B3" s="20" t="s">
        <v>1</v>
      </c>
      <c r="C3" s="8" t="s">
        <v>178</v>
      </c>
      <c r="D3" s="23" t="s">
        <v>2</v>
      </c>
      <c r="E3" s="13" t="s">
        <v>3</v>
      </c>
      <c r="F3" s="23" t="s">
        <v>11</v>
      </c>
      <c r="G3" s="23" t="s">
        <v>12</v>
      </c>
      <c r="H3" s="24" t="s">
        <v>13</v>
      </c>
      <c r="I3" s="23" t="s">
        <v>14</v>
      </c>
      <c r="J3" s="26"/>
    </row>
    <row r="4" spans="1:10" ht="38.25" x14ac:dyDescent="0.2">
      <c r="A4" s="14" t="s">
        <v>4</v>
      </c>
      <c r="B4" s="45" t="s">
        <v>252</v>
      </c>
      <c r="C4" s="40"/>
      <c r="D4" s="4" t="s">
        <v>10</v>
      </c>
      <c r="E4" s="11">
        <v>50</v>
      </c>
      <c r="F4" s="66"/>
      <c r="G4" s="5">
        <f>F4*E4</f>
        <v>0</v>
      </c>
      <c r="H4" s="56"/>
      <c r="I4" s="5">
        <f>G4+(G4*H4)</f>
        <v>0</v>
      </c>
      <c r="J4" s="16"/>
    </row>
    <row r="5" spans="1:10" ht="38.25" x14ac:dyDescent="0.2">
      <c r="A5" s="14" t="s">
        <v>5</v>
      </c>
      <c r="B5" s="45" t="s">
        <v>253</v>
      </c>
      <c r="C5" s="40"/>
      <c r="D5" s="4" t="s">
        <v>10</v>
      </c>
      <c r="E5" s="11">
        <v>50</v>
      </c>
      <c r="F5" s="66"/>
      <c r="G5" s="5">
        <f t="shared" ref="G5:G18" si="0">F5*E5</f>
        <v>0</v>
      </c>
      <c r="H5" s="56"/>
      <c r="I5" s="5">
        <f t="shared" ref="I5:I18" si="1">G5+(G5*H5)</f>
        <v>0</v>
      </c>
      <c r="J5" s="16"/>
    </row>
    <row r="6" spans="1:10" ht="38.25" x14ac:dyDescent="0.2">
      <c r="A6" s="14" t="s">
        <v>6</v>
      </c>
      <c r="B6" s="7" t="s">
        <v>254</v>
      </c>
      <c r="C6" s="40"/>
      <c r="D6" s="4" t="s">
        <v>10</v>
      </c>
      <c r="E6" s="11">
        <v>30</v>
      </c>
      <c r="F6" s="66"/>
      <c r="G6" s="5">
        <f t="shared" si="0"/>
        <v>0</v>
      </c>
      <c r="H6" s="56"/>
      <c r="I6" s="5">
        <f t="shared" si="1"/>
        <v>0</v>
      </c>
      <c r="J6" s="16"/>
    </row>
    <row r="7" spans="1:10" x14ac:dyDescent="0.2">
      <c r="A7" s="14" t="s">
        <v>7</v>
      </c>
      <c r="B7" s="7" t="s">
        <v>255</v>
      </c>
      <c r="C7" s="40"/>
      <c r="D7" s="4" t="s">
        <v>10</v>
      </c>
      <c r="E7" s="29">
        <v>15</v>
      </c>
      <c r="F7" s="66"/>
      <c r="G7" s="5">
        <f t="shared" si="0"/>
        <v>0</v>
      </c>
      <c r="H7" s="56"/>
      <c r="I7" s="5">
        <f t="shared" si="1"/>
        <v>0</v>
      </c>
      <c r="J7" s="16"/>
    </row>
    <row r="8" spans="1:10" ht="25.5" x14ac:dyDescent="0.2">
      <c r="A8" s="14" t="s">
        <v>8</v>
      </c>
      <c r="B8" s="45" t="s">
        <v>256</v>
      </c>
      <c r="C8" s="40"/>
      <c r="D8" s="14" t="s">
        <v>10</v>
      </c>
      <c r="E8" s="36">
        <v>15</v>
      </c>
      <c r="F8" s="66"/>
      <c r="G8" s="5">
        <f t="shared" si="0"/>
        <v>0</v>
      </c>
      <c r="H8" s="56"/>
      <c r="I8" s="5">
        <f t="shared" si="1"/>
        <v>0</v>
      </c>
      <c r="J8" s="16"/>
    </row>
    <row r="9" spans="1:10" ht="25.5" x14ac:dyDescent="0.2">
      <c r="A9" s="14" t="s">
        <v>15</v>
      </c>
      <c r="B9" s="45" t="s">
        <v>257</v>
      </c>
      <c r="C9" s="40"/>
      <c r="D9" s="14" t="s">
        <v>10</v>
      </c>
      <c r="E9" s="36">
        <v>5</v>
      </c>
      <c r="F9" s="66"/>
      <c r="G9" s="5">
        <f t="shared" si="0"/>
        <v>0</v>
      </c>
      <c r="H9" s="56"/>
      <c r="I9" s="5">
        <f t="shared" si="1"/>
        <v>0</v>
      </c>
      <c r="J9" s="16"/>
    </row>
    <row r="10" spans="1:10" ht="38.25" x14ac:dyDescent="0.2">
      <c r="A10" s="14" t="s">
        <v>16</v>
      </c>
      <c r="B10" s="45" t="s">
        <v>258</v>
      </c>
      <c r="C10" s="40"/>
      <c r="D10" s="14" t="s">
        <v>10</v>
      </c>
      <c r="E10" s="36">
        <v>35</v>
      </c>
      <c r="F10" s="66"/>
      <c r="G10" s="5">
        <f t="shared" si="0"/>
        <v>0</v>
      </c>
      <c r="H10" s="56"/>
      <c r="I10" s="5">
        <f t="shared" si="1"/>
        <v>0</v>
      </c>
      <c r="J10" s="16"/>
    </row>
    <row r="11" spans="1:10" ht="38.25" x14ac:dyDescent="0.2">
      <c r="A11" s="14" t="s">
        <v>17</v>
      </c>
      <c r="B11" s="45" t="s">
        <v>259</v>
      </c>
      <c r="C11" s="40"/>
      <c r="D11" s="14" t="s">
        <v>10</v>
      </c>
      <c r="E11" s="36">
        <v>35</v>
      </c>
      <c r="F11" s="66"/>
      <c r="G11" s="5">
        <f t="shared" si="0"/>
        <v>0</v>
      </c>
      <c r="H11" s="56"/>
      <c r="I11" s="5">
        <f t="shared" si="1"/>
        <v>0</v>
      </c>
      <c r="J11" s="16"/>
    </row>
    <row r="12" spans="1:10" ht="25.5" x14ac:dyDescent="0.2">
      <c r="A12" s="14" t="s">
        <v>18</v>
      </c>
      <c r="B12" s="45" t="s">
        <v>260</v>
      </c>
      <c r="C12" s="40"/>
      <c r="D12" s="14" t="s">
        <v>10</v>
      </c>
      <c r="E12" s="36">
        <v>10</v>
      </c>
      <c r="F12" s="66"/>
      <c r="G12" s="5">
        <f t="shared" si="0"/>
        <v>0</v>
      </c>
      <c r="H12" s="56"/>
      <c r="I12" s="5">
        <f t="shared" si="1"/>
        <v>0</v>
      </c>
      <c r="J12" s="16"/>
    </row>
    <row r="13" spans="1:10" ht="38.25" x14ac:dyDescent="0.2">
      <c r="A13" s="14" t="s">
        <v>19</v>
      </c>
      <c r="B13" s="45" t="s">
        <v>261</v>
      </c>
      <c r="C13" s="40"/>
      <c r="D13" s="14" t="s">
        <v>10</v>
      </c>
      <c r="E13" s="36">
        <v>40</v>
      </c>
      <c r="F13" s="66"/>
      <c r="G13" s="5">
        <f t="shared" si="0"/>
        <v>0</v>
      </c>
      <c r="H13" s="56"/>
      <c r="I13" s="5">
        <f t="shared" si="1"/>
        <v>0</v>
      </c>
      <c r="J13" s="16"/>
    </row>
    <row r="14" spans="1:10" ht="38.25" x14ac:dyDescent="0.2">
      <c r="A14" s="14" t="s">
        <v>20</v>
      </c>
      <c r="B14" s="45" t="s">
        <v>262</v>
      </c>
      <c r="C14" s="40"/>
      <c r="D14" s="14" t="s">
        <v>10</v>
      </c>
      <c r="E14" s="36">
        <v>35</v>
      </c>
      <c r="F14" s="66"/>
      <c r="G14" s="5">
        <f t="shared" si="0"/>
        <v>0</v>
      </c>
      <c r="H14" s="56"/>
      <c r="I14" s="5">
        <f t="shared" si="1"/>
        <v>0</v>
      </c>
      <c r="J14" s="16"/>
    </row>
    <row r="15" spans="1:10" ht="25.5" x14ac:dyDescent="0.2">
      <c r="A15" s="14" t="s">
        <v>21</v>
      </c>
      <c r="B15" s="45" t="s">
        <v>263</v>
      </c>
      <c r="C15" s="40"/>
      <c r="D15" s="14" t="s">
        <v>10</v>
      </c>
      <c r="E15" s="36">
        <v>10</v>
      </c>
      <c r="F15" s="66"/>
      <c r="G15" s="5">
        <f t="shared" si="0"/>
        <v>0</v>
      </c>
      <c r="H15" s="56"/>
      <c r="I15" s="5">
        <f t="shared" si="1"/>
        <v>0</v>
      </c>
      <c r="J15" s="16"/>
    </row>
    <row r="16" spans="1:10" ht="25.5" x14ac:dyDescent="0.2">
      <c r="A16" s="14" t="s">
        <v>22</v>
      </c>
      <c r="B16" s="45" t="s">
        <v>264</v>
      </c>
      <c r="C16" s="40"/>
      <c r="D16" s="14" t="s">
        <v>10</v>
      </c>
      <c r="E16" s="36">
        <v>5</v>
      </c>
      <c r="F16" s="66"/>
      <c r="G16" s="5">
        <f t="shared" si="0"/>
        <v>0</v>
      </c>
      <c r="H16" s="56"/>
      <c r="I16" s="5">
        <f t="shared" si="1"/>
        <v>0</v>
      </c>
      <c r="J16" s="16"/>
    </row>
    <row r="17" spans="1:10" x14ac:dyDescent="0.2">
      <c r="A17" s="14" t="s">
        <v>23</v>
      </c>
      <c r="B17" s="45" t="s">
        <v>265</v>
      </c>
      <c r="C17" s="40"/>
      <c r="D17" s="14" t="s">
        <v>10</v>
      </c>
      <c r="E17" s="36">
        <v>10</v>
      </c>
      <c r="F17" s="66"/>
      <c r="G17" s="5">
        <f t="shared" si="0"/>
        <v>0</v>
      </c>
      <c r="H17" s="56"/>
      <c r="I17" s="5">
        <f t="shared" si="1"/>
        <v>0</v>
      </c>
      <c r="J17" s="16"/>
    </row>
    <row r="18" spans="1:10" ht="19.5" customHeight="1" x14ac:dyDescent="0.2">
      <c r="A18" s="14" t="s">
        <v>24</v>
      </c>
      <c r="B18" s="47" t="s">
        <v>266</v>
      </c>
      <c r="C18" s="40"/>
      <c r="D18" s="14" t="s">
        <v>10</v>
      </c>
      <c r="E18" s="36">
        <v>5</v>
      </c>
      <c r="F18" s="66"/>
      <c r="G18" s="5">
        <f t="shared" si="0"/>
        <v>0</v>
      </c>
      <c r="H18" s="56"/>
      <c r="I18" s="5">
        <f t="shared" si="1"/>
        <v>0</v>
      </c>
      <c r="J18" s="16"/>
    </row>
    <row r="19" spans="1:10" ht="36" customHeight="1" x14ac:dyDescent="0.25">
      <c r="F19" s="23" t="s">
        <v>48</v>
      </c>
      <c r="G19" s="9">
        <f>SUM(G4:G18)</f>
        <v>0</v>
      </c>
      <c r="H19" s="44" t="s">
        <v>49</v>
      </c>
      <c r="I19" s="9">
        <f>SUM(I4:I18)</f>
        <v>0</v>
      </c>
      <c r="J19" s="17"/>
    </row>
    <row r="20" spans="1:10" ht="21" customHeight="1" x14ac:dyDescent="0.25">
      <c r="B20" s="25"/>
      <c r="C20" s="10"/>
    </row>
    <row r="21" spans="1:10" ht="16.5" customHeight="1" x14ac:dyDescent="0.25">
      <c r="C21" s="1"/>
      <c r="E21" s="1"/>
    </row>
    <row r="22" spans="1:10" ht="27.6" customHeight="1" x14ac:dyDescent="0.25">
      <c r="C22" s="1"/>
      <c r="E22" s="1"/>
    </row>
    <row r="23" spans="1:10" ht="31.15" customHeight="1" x14ac:dyDescent="0.25">
      <c r="C23" s="1"/>
      <c r="E23" s="1"/>
    </row>
    <row r="24" spans="1:10" x14ac:dyDescent="0.25">
      <c r="B24" s="1"/>
      <c r="C24" s="1"/>
      <c r="E24" s="1"/>
    </row>
    <row r="25" spans="1:10" x14ac:dyDescent="0.25">
      <c r="B25" s="1"/>
      <c r="C25" s="1"/>
      <c r="E25" s="1"/>
    </row>
    <row r="26" spans="1:10" x14ac:dyDescent="0.25">
      <c r="B26" s="1"/>
      <c r="C26" s="1"/>
      <c r="E26" s="1"/>
    </row>
    <row r="27" spans="1:10" x14ac:dyDescent="0.25">
      <c r="B27" s="1"/>
      <c r="C27" s="1"/>
      <c r="E27" s="1"/>
    </row>
    <row r="28" spans="1:10" x14ac:dyDescent="0.25">
      <c r="B28" s="1"/>
      <c r="C28" s="1"/>
      <c r="E28" s="1"/>
    </row>
    <row r="29" spans="1:10" x14ac:dyDescent="0.25">
      <c r="B29" s="1"/>
      <c r="C29" s="1"/>
      <c r="E29" s="1"/>
    </row>
    <row r="30" spans="1:10" x14ac:dyDescent="0.25">
      <c r="B30" s="1"/>
      <c r="C30" s="1"/>
      <c r="E30" s="1"/>
    </row>
    <row r="31" spans="1:10" x14ac:dyDescent="0.25">
      <c r="B31" s="1"/>
      <c r="C31" s="1"/>
      <c r="E31" s="1"/>
    </row>
    <row r="32" spans="1:10" x14ac:dyDescent="0.25">
      <c r="B32" s="1"/>
      <c r="C32" s="1"/>
      <c r="E32" s="1"/>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57" s="1" customFormat="1" x14ac:dyDescent="0.25"/>
    <row r="58" s="1" customFormat="1" x14ac:dyDescent="0.25"/>
    <row r="59" s="1" customFormat="1" x14ac:dyDescent="0.25"/>
    <row r="65" s="1" customFormat="1" x14ac:dyDescent="0.25"/>
    <row r="66" s="1" customFormat="1" x14ac:dyDescent="0.25"/>
    <row r="67" s="1" customFormat="1" x14ac:dyDescent="0.25"/>
  </sheetData>
  <pageMargins left="0.7" right="0.7" top="0.75" bottom="0.75" header="0.3" footer="0.3"/>
  <pageSetup paperSize="9" scale="8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workbookViewId="0">
      <selection activeCell="H4" sqref="H4:H5"/>
    </sheetView>
  </sheetViews>
  <sheetFormatPr defaultColWidth="8.85546875" defaultRowHeight="12.75" x14ac:dyDescent="0.25"/>
  <cols>
    <col min="1" max="1" width="3.42578125" style="1" bestFit="1" customWidth="1"/>
    <col min="2" max="2" width="51.42578125" style="2" customWidth="1"/>
    <col min="3" max="3" width="28.28515625" style="2" customWidth="1"/>
    <col min="4" max="4" width="8.7109375" style="1" bestFit="1" customWidth="1"/>
    <col min="5" max="5" width="14.85546875" style="12" customWidth="1"/>
    <col min="6" max="6" width="15.7109375" style="1" customWidth="1"/>
    <col min="7" max="7" width="14" style="1" customWidth="1"/>
    <col min="8" max="8" width="8.5703125" style="1" customWidth="1"/>
    <col min="9" max="9" width="16.28515625" style="1" customWidth="1"/>
    <col min="10" max="10" width="17.7109375" style="1" customWidth="1"/>
    <col min="11" max="16384" width="8.85546875" style="1"/>
  </cols>
  <sheetData>
    <row r="1" spans="1:10" s="3" customFormat="1" x14ac:dyDescent="0.25">
      <c r="B1" s="51" t="s">
        <v>179</v>
      </c>
      <c r="C1" s="51"/>
      <c r="E1" s="51"/>
      <c r="F1" s="51" t="s">
        <v>267</v>
      </c>
      <c r="G1" s="51"/>
      <c r="H1" s="51"/>
      <c r="I1" s="51"/>
    </row>
    <row r="2" spans="1:10" x14ac:dyDescent="0.25">
      <c r="B2" s="22"/>
      <c r="C2" s="52"/>
    </row>
    <row r="3" spans="1:10" ht="38.25" x14ac:dyDescent="0.25">
      <c r="A3" s="23" t="s">
        <v>0</v>
      </c>
      <c r="B3" s="20" t="s">
        <v>1</v>
      </c>
      <c r="C3" s="8" t="s">
        <v>178</v>
      </c>
      <c r="D3" s="23" t="s">
        <v>2</v>
      </c>
      <c r="E3" s="13" t="s">
        <v>3</v>
      </c>
      <c r="F3" s="23" t="s">
        <v>11</v>
      </c>
      <c r="G3" s="23" t="s">
        <v>12</v>
      </c>
      <c r="H3" s="24" t="s">
        <v>13</v>
      </c>
      <c r="I3" s="23" t="s">
        <v>14</v>
      </c>
      <c r="J3" s="26"/>
    </row>
    <row r="4" spans="1:10" ht="25.5" x14ac:dyDescent="0.2">
      <c r="A4" s="14" t="s">
        <v>4</v>
      </c>
      <c r="B4" s="45" t="s">
        <v>164</v>
      </c>
      <c r="C4" s="40"/>
      <c r="D4" s="4" t="s">
        <v>10</v>
      </c>
      <c r="E4" s="11">
        <v>6</v>
      </c>
      <c r="F4" s="66"/>
      <c r="G4" s="5">
        <f>F4*E4</f>
        <v>0</v>
      </c>
      <c r="H4" s="56"/>
      <c r="I4" s="5">
        <f>G4+(G4*H4)</f>
        <v>0</v>
      </c>
      <c r="J4" s="16"/>
    </row>
    <row r="5" spans="1:10" ht="25.5" x14ac:dyDescent="0.2">
      <c r="A5" s="14" t="s">
        <v>5</v>
      </c>
      <c r="B5" s="45" t="s">
        <v>165</v>
      </c>
      <c r="C5" s="40"/>
      <c r="D5" s="4" t="s">
        <v>10</v>
      </c>
      <c r="E5" s="11">
        <v>4</v>
      </c>
      <c r="F5" s="66"/>
      <c r="G5" s="5">
        <f t="shared" ref="G5:G12" si="0">F5*E5</f>
        <v>0</v>
      </c>
      <c r="H5" s="56"/>
      <c r="I5" s="5">
        <f t="shared" ref="I5:I12" si="1">G5+(G5*H5)</f>
        <v>0</v>
      </c>
      <c r="J5" s="16"/>
    </row>
    <row r="6" spans="1:10" x14ac:dyDescent="0.2">
      <c r="A6" s="14" t="s">
        <v>6</v>
      </c>
      <c r="B6" s="45" t="s">
        <v>166</v>
      </c>
      <c r="C6" s="40"/>
      <c r="D6" s="4" t="s">
        <v>10</v>
      </c>
      <c r="E6" s="11">
        <v>4</v>
      </c>
      <c r="F6" s="66"/>
      <c r="G6" s="5">
        <f t="shared" si="0"/>
        <v>0</v>
      </c>
      <c r="H6" s="56"/>
      <c r="I6" s="5">
        <f t="shared" si="1"/>
        <v>0</v>
      </c>
      <c r="J6" s="16"/>
    </row>
    <row r="7" spans="1:10" ht="25.5" x14ac:dyDescent="0.2">
      <c r="A7" s="14" t="s">
        <v>7</v>
      </c>
      <c r="B7" s="45" t="s">
        <v>268</v>
      </c>
      <c r="C7" s="40"/>
      <c r="D7" s="4" t="s">
        <v>10</v>
      </c>
      <c r="E7" s="29">
        <v>20</v>
      </c>
      <c r="F7" s="66"/>
      <c r="G7" s="5">
        <f t="shared" si="0"/>
        <v>0</v>
      </c>
      <c r="H7" s="56"/>
      <c r="I7" s="5">
        <f t="shared" si="1"/>
        <v>0</v>
      </c>
      <c r="J7" s="16"/>
    </row>
    <row r="8" spans="1:10" ht="38.25" x14ac:dyDescent="0.2">
      <c r="A8" s="14" t="s">
        <v>8</v>
      </c>
      <c r="B8" s="45" t="s">
        <v>269</v>
      </c>
      <c r="C8" s="40"/>
      <c r="D8" s="14" t="s">
        <v>10</v>
      </c>
      <c r="E8" s="36">
        <v>60</v>
      </c>
      <c r="F8" s="66"/>
      <c r="G8" s="5">
        <f t="shared" si="0"/>
        <v>0</v>
      </c>
      <c r="H8" s="56"/>
      <c r="I8" s="5">
        <f t="shared" si="1"/>
        <v>0</v>
      </c>
      <c r="J8" s="16"/>
    </row>
    <row r="9" spans="1:10" ht="25.5" x14ac:dyDescent="0.2">
      <c r="A9" s="14" t="s">
        <v>15</v>
      </c>
      <c r="B9" s="45" t="s">
        <v>270</v>
      </c>
      <c r="C9" s="40"/>
      <c r="D9" s="14" t="s">
        <v>10</v>
      </c>
      <c r="E9" s="36">
        <v>80</v>
      </c>
      <c r="F9" s="66"/>
      <c r="G9" s="5">
        <f t="shared" si="0"/>
        <v>0</v>
      </c>
      <c r="H9" s="56"/>
      <c r="I9" s="5">
        <f t="shared" si="1"/>
        <v>0</v>
      </c>
      <c r="J9" s="16"/>
    </row>
    <row r="10" spans="1:10" ht="38.25" x14ac:dyDescent="0.2">
      <c r="A10" s="14" t="s">
        <v>16</v>
      </c>
      <c r="B10" s="45" t="s">
        <v>271</v>
      </c>
      <c r="C10" s="40"/>
      <c r="D10" s="14" t="s">
        <v>10</v>
      </c>
      <c r="E10" s="36">
        <v>20</v>
      </c>
      <c r="F10" s="66"/>
      <c r="G10" s="5">
        <f t="shared" si="0"/>
        <v>0</v>
      </c>
      <c r="H10" s="56"/>
      <c r="I10" s="5">
        <f t="shared" si="1"/>
        <v>0</v>
      </c>
      <c r="J10" s="16"/>
    </row>
    <row r="11" spans="1:10" ht="38.25" x14ac:dyDescent="0.2">
      <c r="A11" s="14" t="s">
        <v>17</v>
      </c>
      <c r="B11" s="45" t="s">
        <v>272</v>
      </c>
      <c r="C11" s="40"/>
      <c r="D11" s="14" t="s">
        <v>10</v>
      </c>
      <c r="E11" s="36">
        <v>25</v>
      </c>
      <c r="F11" s="66"/>
      <c r="G11" s="5">
        <f t="shared" si="0"/>
        <v>0</v>
      </c>
      <c r="H11" s="56"/>
      <c r="I11" s="5">
        <f t="shared" si="1"/>
        <v>0</v>
      </c>
      <c r="J11" s="16"/>
    </row>
    <row r="12" spans="1:10" x14ac:dyDescent="0.2">
      <c r="A12" s="14" t="s">
        <v>18</v>
      </c>
      <c r="B12" s="45" t="s">
        <v>273</v>
      </c>
      <c r="C12" s="40"/>
      <c r="D12" s="14" t="s">
        <v>10</v>
      </c>
      <c r="E12" s="36">
        <v>4</v>
      </c>
      <c r="F12" s="66"/>
      <c r="G12" s="5">
        <f t="shared" si="0"/>
        <v>0</v>
      </c>
      <c r="H12" s="56"/>
      <c r="I12" s="5">
        <f t="shared" si="1"/>
        <v>0</v>
      </c>
      <c r="J12" s="16"/>
    </row>
    <row r="13" spans="1:10" ht="36" customHeight="1" x14ac:dyDescent="0.25">
      <c r="F13" s="23" t="s">
        <v>48</v>
      </c>
      <c r="G13" s="9">
        <f>SUM(G4:G12)</f>
        <v>0</v>
      </c>
      <c r="H13" s="44" t="s">
        <v>49</v>
      </c>
      <c r="I13" s="9">
        <f>SUM(I4:I12)</f>
        <v>0</v>
      </c>
      <c r="J13" s="17"/>
    </row>
    <row r="14" spans="1:10" ht="21" customHeight="1" x14ac:dyDescent="0.25">
      <c r="B14" s="25"/>
      <c r="C14" s="10"/>
    </row>
    <row r="15" spans="1:10" ht="16.5" customHeight="1" x14ac:dyDescent="0.25">
      <c r="C15" s="1"/>
      <c r="E15" s="1"/>
    </row>
    <row r="16" spans="1:10" ht="27.6" customHeight="1" x14ac:dyDescent="0.25">
      <c r="C16" s="1"/>
      <c r="E16" s="1"/>
    </row>
    <row r="17" spans="2:5" ht="31.15" customHeight="1" x14ac:dyDescent="0.25">
      <c r="C17" s="1"/>
      <c r="E17" s="1"/>
    </row>
    <row r="18" spans="2:5" x14ac:dyDescent="0.25">
      <c r="B18" s="1"/>
      <c r="C18" s="1"/>
      <c r="E18" s="1"/>
    </row>
    <row r="19" spans="2:5" x14ac:dyDescent="0.25">
      <c r="B19" s="1"/>
      <c r="C19" s="1"/>
      <c r="E19" s="1"/>
    </row>
    <row r="20" spans="2:5" x14ac:dyDescent="0.25">
      <c r="B20" s="1"/>
      <c r="C20" s="1"/>
      <c r="E20" s="1"/>
    </row>
    <row r="21" spans="2:5" x14ac:dyDescent="0.25">
      <c r="B21" s="1"/>
      <c r="C21" s="1"/>
      <c r="E21" s="1"/>
    </row>
    <row r="22" spans="2:5" x14ac:dyDescent="0.25">
      <c r="B22" s="1"/>
      <c r="C22" s="1"/>
      <c r="E22" s="1"/>
    </row>
    <row r="23" spans="2:5" x14ac:dyDescent="0.25">
      <c r="B23" s="1"/>
      <c r="C23" s="1"/>
      <c r="E23" s="1"/>
    </row>
    <row r="24" spans="2:5" x14ac:dyDescent="0.25">
      <c r="B24" s="1"/>
      <c r="C24" s="1"/>
      <c r="E24" s="1"/>
    </row>
    <row r="25" spans="2:5" x14ac:dyDescent="0.25">
      <c r="B25" s="1"/>
      <c r="C25" s="1"/>
      <c r="E25" s="1"/>
    </row>
    <row r="26" spans="2:5" x14ac:dyDescent="0.25">
      <c r="B26" s="1"/>
      <c r="C26" s="1"/>
      <c r="E26" s="1"/>
    </row>
    <row r="27" spans="2:5" x14ac:dyDescent="0.25">
      <c r="B27" s="1"/>
      <c r="C27" s="1"/>
      <c r="E27" s="1"/>
    </row>
    <row r="28" spans="2:5" x14ac:dyDescent="0.25">
      <c r="B28" s="1"/>
      <c r="C28" s="1"/>
      <c r="E28" s="1"/>
    </row>
    <row r="29" spans="2:5" x14ac:dyDescent="0.25">
      <c r="B29" s="1"/>
      <c r="C29" s="1"/>
      <c r="E29" s="1"/>
    </row>
    <row r="30" spans="2:5" x14ac:dyDescent="0.25">
      <c r="B30" s="1"/>
      <c r="C30" s="1"/>
      <c r="E30" s="1"/>
    </row>
    <row r="31" spans="2:5" x14ac:dyDescent="0.25">
      <c r="B31" s="1"/>
      <c r="C31" s="1"/>
      <c r="E31" s="1"/>
    </row>
    <row r="32" spans="2:5" x14ac:dyDescent="0.25">
      <c r="B32" s="1"/>
      <c r="C32" s="1"/>
      <c r="E32" s="1"/>
    </row>
    <row r="33" s="1" customFormat="1" x14ac:dyDescent="0.25"/>
    <row r="34" s="1" customFormat="1" x14ac:dyDescent="0.25"/>
    <row r="35" s="1" customFormat="1" x14ac:dyDescent="0.25"/>
    <row r="36" s="1" customFormat="1" x14ac:dyDescent="0.25"/>
    <row r="51" s="1" customFormat="1" x14ac:dyDescent="0.25"/>
    <row r="52" s="1" customFormat="1" x14ac:dyDescent="0.25"/>
    <row r="53" s="1" customFormat="1" x14ac:dyDescent="0.25"/>
    <row r="59" s="1" customFormat="1" x14ac:dyDescent="0.25"/>
    <row r="60" s="1" customFormat="1" x14ac:dyDescent="0.25"/>
    <row r="61" s="1" customFormat="1" x14ac:dyDescent="0.25"/>
    <row r="65" s="1" customFormat="1" x14ac:dyDescent="0.25"/>
    <row r="66" s="1" customFormat="1" x14ac:dyDescent="0.25"/>
    <row r="67" s="1" customFormat="1" x14ac:dyDescent="0.25"/>
  </sheetData>
  <pageMargins left="0.7" right="0.7" top="0.75" bottom="0.75" header="0.3" footer="0.3"/>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workbookViewId="0">
      <selection activeCell="H4" sqref="H4:H5"/>
    </sheetView>
  </sheetViews>
  <sheetFormatPr defaultColWidth="8.85546875" defaultRowHeight="12.75" x14ac:dyDescent="0.25"/>
  <cols>
    <col min="1" max="1" width="3.42578125" style="1" bestFit="1" customWidth="1"/>
    <col min="2" max="2" width="48.7109375" style="2" customWidth="1"/>
    <col min="3" max="3" width="30.85546875" style="2" customWidth="1"/>
    <col min="4" max="4" width="8.7109375" style="1" customWidth="1"/>
    <col min="5" max="5" width="14.85546875" style="12" customWidth="1"/>
    <col min="6" max="6" width="16.42578125" style="1" customWidth="1"/>
    <col min="7" max="7" width="14" style="1" customWidth="1"/>
    <col min="8" max="8" width="8.5703125" style="1" customWidth="1"/>
    <col min="9" max="9" width="15" style="1" customWidth="1"/>
    <col min="10" max="10" width="17.7109375" style="1" customWidth="1"/>
    <col min="11" max="16384" width="8.85546875" style="1"/>
  </cols>
  <sheetData>
    <row r="1" spans="1:10" s="3" customFormat="1" x14ac:dyDescent="0.25">
      <c r="B1" s="51" t="s">
        <v>179</v>
      </c>
      <c r="C1" s="51"/>
      <c r="F1" s="51" t="s">
        <v>346</v>
      </c>
      <c r="G1" s="51"/>
      <c r="H1" s="51"/>
      <c r="I1" s="51"/>
    </row>
    <row r="2" spans="1:10" x14ac:dyDescent="0.25">
      <c r="B2" s="22"/>
      <c r="C2" s="52"/>
    </row>
    <row r="3" spans="1:10" ht="38.25" x14ac:dyDescent="0.25">
      <c r="A3" s="23" t="s">
        <v>0</v>
      </c>
      <c r="B3" s="20" t="s">
        <v>1</v>
      </c>
      <c r="C3" s="8" t="s">
        <v>178</v>
      </c>
      <c r="D3" s="23" t="s">
        <v>2</v>
      </c>
      <c r="E3" s="13" t="s">
        <v>3</v>
      </c>
      <c r="F3" s="23" t="s">
        <v>11</v>
      </c>
      <c r="G3" s="23" t="s">
        <v>12</v>
      </c>
      <c r="H3" s="24" t="s">
        <v>13</v>
      </c>
      <c r="I3" s="23" t="s">
        <v>14</v>
      </c>
      <c r="J3" s="26"/>
    </row>
    <row r="4" spans="1:10" ht="51" x14ac:dyDescent="0.2">
      <c r="A4" s="14" t="s">
        <v>4</v>
      </c>
      <c r="B4" s="45" t="s">
        <v>347</v>
      </c>
      <c r="C4" s="40"/>
      <c r="D4" s="4" t="s">
        <v>10</v>
      </c>
      <c r="E4" s="11">
        <v>400</v>
      </c>
      <c r="F4" s="66"/>
      <c r="G4" s="5">
        <f>F4*E4</f>
        <v>0</v>
      </c>
      <c r="H4" s="56"/>
      <c r="I4" s="5">
        <f>G4+(G4*H4)</f>
        <v>0</v>
      </c>
      <c r="J4" s="16"/>
    </row>
    <row r="5" spans="1:10" ht="25.5" x14ac:dyDescent="0.2">
      <c r="A5" s="14" t="s">
        <v>5</v>
      </c>
      <c r="B5" s="45" t="s">
        <v>274</v>
      </c>
      <c r="C5" s="40"/>
      <c r="D5" s="4" t="s">
        <v>10</v>
      </c>
      <c r="E5" s="11">
        <v>25</v>
      </c>
      <c r="F5" s="66"/>
      <c r="G5" s="5">
        <f t="shared" ref="G5:G8" si="0">F5*E5</f>
        <v>0</v>
      </c>
      <c r="H5" s="56"/>
      <c r="I5" s="5">
        <f>G5+(G5*H5)</f>
        <v>0</v>
      </c>
      <c r="J5" s="16"/>
    </row>
    <row r="6" spans="1:10" ht="38.25" x14ac:dyDescent="0.2">
      <c r="A6" s="14" t="s">
        <v>6</v>
      </c>
      <c r="B6" s="45" t="s">
        <v>275</v>
      </c>
      <c r="C6" s="40"/>
      <c r="D6" s="4" t="s">
        <v>10</v>
      </c>
      <c r="E6" s="11">
        <v>600</v>
      </c>
      <c r="F6" s="66"/>
      <c r="G6" s="5">
        <f t="shared" si="0"/>
        <v>0</v>
      </c>
      <c r="H6" s="56"/>
      <c r="I6" s="5">
        <f t="shared" ref="I6" si="1">G6+(G6*H6)</f>
        <v>0</v>
      </c>
      <c r="J6" s="16"/>
    </row>
    <row r="7" spans="1:10" x14ac:dyDescent="0.2">
      <c r="A7" s="14" t="s">
        <v>7</v>
      </c>
      <c r="B7" s="45" t="s">
        <v>276</v>
      </c>
      <c r="C7" s="40"/>
      <c r="D7" s="4" t="s">
        <v>10</v>
      </c>
      <c r="E7" s="29">
        <v>5</v>
      </c>
      <c r="F7" s="66"/>
      <c r="G7" s="5">
        <f t="shared" si="0"/>
        <v>0</v>
      </c>
      <c r="H7" s="56"/>
      <c r="I7" s="5">
        <f>G7+(G7*H7)</f>
        <v>0</v>
      </c>
      <c r="J7" s="16"/>
    </row>
    <row r="8" spans="1:10" x14ac:dyDescent="0.2">
      <c r="A8" s="14" t="s">
        <v>8</v>
      </c>
      <c r="B8" s="45" t="s">
        <v>277</v>
      </c>
      <c r="C8" s="40"/>
      <c r="D8" s="14" t="s">
        <v>10</v>
      </c>
      <c r="E8" s="36">
        <v>5</v>
      </c>
      <c r="F8" s="66"/>
      <c r="G8" s="5">
        <f t="shared" si="0"/>
        <v>0</v>
      </c>
      <c r="H8" s="56"/>
      <c r="I8" s="5">
        <f>G8+(G8*H8)</f>
        <v>0</v>
      </c>
      <c r="J8" s="16"/>
    </row>
    <row r="9" spans="1:10" ht="36" customHeight="1" x14ac:dyDescent="0.25">
      <c r="F9" s="23" t="s">
        <v>48</v>
      </c>
      <c r="G9" s="9">
        <f>SUM(G4:G8)</f>
        <v>0</v>
      </c>
      <c r="H9" s="44" t="s">
        <v>49</v>
      </c>
      <c r="I9" s="9">
        <f>SUM(I4:I8)</f>
        <v>0</v>
      </c>
      <c r="J9" s="17"/>
    </row>
    <row r="10" spans="1:10" ht="21" customHeight="1" x14ac:dyDescent="0.25">
      <c r="B10" s="25"/>
      <c r="C10" s="10"/>
    </row>
    <row r="11" spans="1:10" ht="16.5" customHeight="1" x14ac:dyDescent="0.25">
      <c r="C11" s="1"/>
      <c r="E11" s="1"/>
    </row>
    <row r="12" spans="1:10" ht="27.6" customHeight="1" x14ac:dyDescent="0.25">
      <c r="C12" s="1"/>
      <c r="E12" s="1"/>
    </row>
    <row r="13" spans="1:10" ht="31.15" customHeight="1" x14ac:dyDescent="0.25">
      <c r="C13" s="1"/>
      <c r="E13" s="1"/>
    </row>
    <row r="14" spans="1:10" x14ac:dyDescent="0.25">
      <c r="B14" s="1"/>
      <c r="C14" s="1"/>
      <c r="E14" s="1"/>
    </row>
    <row r="15" spans="1:10" x14ac:dyDescent="0.25">
      <c r="B15" s="1"/>
      <c r="C15" s="1"/>
      <c r="E15" s="1"/>
    </row>
    <row r="16" spans="1:10" x14ac:dyDescent="0.25">
      <c r="B16" s="1"/>
      <c r="C16" s="1"/>
      <c r="E16" s="1"/>
    </row>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47" s="1" customFormat="1" x14ac:dyDescent="0.25"/>
    <row r="48" s="1" customFormat="1" x14ac:dyDescent="0.25"/>
    <row r="49" s="1" customFormat="1" x14ac:dyDescent="0.25"/>
    <row r="55" s="1" customFormat="1" x14ac:dyDescent="0.25"/>
    <row r="56" s="1" customFormat="1" x14ac:dyDescent="0.25"/>
    <row r="57" s="1" customFormat="1" x14ac:dyDescent="0.25"/>
    <row r="61" s="1" customFormat="1" x14ac:dyDescent="0.25"/>
    <row r="62" s="1" customFormat="1" x14ac:dyDescent="0.25"/>
    <row r="63" s="1" customFormat="1" x14ac:dyDescent="0.25"/>
  </sheetData>
  <pageMargins left="0.7" right="0.7" top="0.75" bottom="0.75" header="0.3" footer="0.3"/>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workbookViewId="0">
      <selection activeCell="H4" sqref="H4:H5"/>
    </sheetView>
  </sheetViews>
  <sheetFormatPr defaultColWidth="8.85546875" defaultRowHeight="12.75" x14ac:dyDescent="0.25"/>
  <cols>
    <col min="1" max="1" width="3.42578125" style="1" bestFit="1" customWidth="1"/>
    <col min="2" max="2" width="48.7109375" style="2" customWidth="1"/>
    <col min="3" max="3" width="28.28515625" style="2" customWidth="1"/>
    <col min="4" max="4" width="8.7109375" style="1" bestFit="1" customWidth="1"/>
    <col min="5" max="5" width="13.7109375" style="12" customWidth="1"/>
    <col min="6" max="6" width="15.7109375" style="1" customWidth="1"/>
    <col min="7" max="7" width="14" style="1" customWidth="1"/>
    <col min="8" max="8" width="8.7109375" style="1" customWidth="1"/>
    <col min="9" max="9" width="16.28515625" style="1" customWidth="1"/>
    <col min="10" max="10" width="17.7109375" style="1" customWidth="1"/>
    <col min="11" max="16384" width="8.85546875" style="1"/>
  </cols>
  <sheetData>
    <row r="1" spans="1:10" s="3" customFormat="1" x14ac:dyDescent="0.25">
      <c r="B1" s="51" t="s">
        <v>179</v>
      </c>
      <c r="C1" s="51"/>
      <c r="F1" s="51" t="s">
        <v>278</v>
      </c>
      <c r="G1" s="51"/>
      <c r="H1" s="51"/>
      <c r="I1" s="51"/>
    </row>
    <row r="2" spans="1:10" x14ac:dyDescent="0.25">
      <c r="B2" s="22"/>
      <c r="C2" s="52"/>
    </row>
    <row r="3" spans="1:10" ht="38.25" x14ac:dyDescent="0.25">
      <c r="A3" s="23" t="s">
        <v>0</v>
      </c>
      <c r="B3" s="20" t="s">
        <v>1</v>
      </c>
      <c r="C3" s="8" t="s">
        <v>178</v>
      </c>
      <c r="D3" s="23" t="s">
        <v>2</v>
      </c>
      <c r="E3" s="13" t="s">
        <v>3</v>
      </c>
      <c r="F3" s="23" t="s">
        <v>11</v>
      </c>
      <c r="G3" s="23" t="s">
        <v>12</v>
      </c>
      <c r="H3" s="24" t="s">
        <v>13</v>
      </c>
      <c r="I3" s="23" t="s">
        <v>14</v>
      </c>
      <c r="J3" s="26"/>
    </row>
    <row r="4" spans="1:10" x14ac:dyDescent="0.2">
      <c r="A4" s="14" t="s">
        <v>4</v>
      </c>
      <c r="B4" s="45" t="s">
        <v>149</v>
      </c>
      <c r="C4" s="40"/>
      <c r="D4" s="4" t="s">
        <v>10</v>
      </c>
      <c r="E4" s="11">
        <v>30</v>
      </c>
      <c r="F4" s="66"/>
      <c r="G4" s="5">
        <f>F4*E4</f>
        <v>0</v>
      </c>
      <c r="H4" s="56"/>
      <c r="I4" s="5">
        <f>G4+(G4*H4)</f>
        <v>0</v>
      </c>
      <c r="J4" s="16"/>
    </row>
    <row r="5" spans="1:10" ht="25.5" x14ac:dyDescent="0.2">
      <c r="A5" s="14" t="s">
        <v>5</v>
      </c>
      <c r="B5" s="45" t="s">
        <v>150</v>
      </c>
      <c r="C5" s="40"/>
      <c r="D5" s="4" t="s">
        <v>10</v>
      </c>
      <c r="E5" s="11">
        <v>20</v>
      </c>
      <c r="F5" s="66"/>
      <c r="G5" s="5">
        <f t="shared" ref="G5:G13" si="0">F5*E5</f>
        <v>0</v>
      </c>
      <c r="H5" s="56"/>
      <c r="I5" s="5">
        <f t="shared" ref="I5:I13" si="1">G5+(G5*H5)</f>
        <v>0</v>
      </c>
      <c r="J5" s="16"/>
    </row>
    <row r="6" spans="1:10" ht="25.5" x14ac:dyDescent="0.2">
      <c r="A6" s="14" t="s">
        <v>6</v>
      </c>
      <c r="B6" s="45" t="s">
        <v>151</v>
      </c>
      <c r="C6" s="40"/>
      <c r="D6" s="4" t="s">
        <v>10</v>
      </c>
      <c r="E6" s="11">
        <v>10</v>
      </c>
      <c r="F6" s="66"/>
      <c r="G6" s="5">
        <f t="shared" si="0"/>
        <v>0</v>
      </c>
      <c r="H6" s="56"/>
      <c r="I6" s="5">
        <f t="shared" si="1"/>
        <v>0</v>
      </c>
      <c r="J6" s="16"/>
    </row>
    <row r="7" spans="1:10" ht="38.25" x14ac:dyDescent="0.2">
      <c r="A7" s="14" t="s">
        <v>7</v>
      </c>
      <c r="B7" s="45" t="s">
        <v>279</v>
      </c>
      <c r="C7" s="40"/>
      <c r="D7" s="4" t="s">
        <v>10</v>
      </c>
      <c r="E7" s="11">
        <v>700</v>
      </c>
      <c r="F7" s="66"/>
      <c r="G7" s="5">
        <f t="shared" si="0"/>
        <v>0</v>
      </c>
      <c r="H7" s="56"/>
      <c r="I7" s="5">
        <f t="shared" si="1"/>
        <v>0</v>
      </c>
      <c r="J7" s="16"/>
    </row>
    <row r="8" spans="1:10" x14ac:dyDescent="0.2">
      <c r="A8" s="14" t="s">
        <v>8</v>
      </c>
      <c r="B8" s="45" t="s">
        <v>280</v>
      </c>
      <c r="C8" s="40"/>
      <c r="D8" s="14" t="s">
        <v>10</v>
      </c>
      <c r="E8" s="11">
        <v>10</v>
      </c>
      <c r="F8" s="66"/>
      <c r="G8" s="5">
        <f t="shared" si="0"/>
        <v>0</v>
      </c>
      <c r="H8" s="56"/>
      <c r="I8" s="5">
        <f t="shared" si="1"/>
        <v>0</v>
      </c>
      <c r="J8" s="16"/>
    </row>
    <row r="9" spans="1:10" x14ac:dyDescent="0.2">
      <c r="A9" s="14" t="s">
        <v>15</v>
      </c>
      <c r="B9" s="45" t="s">
        <v>281</v>
      </c>
      <c r="C9" s="40"/>
      <c r="D9" s="14" t="s">
        <v>10</v>
      </c>
      <c r="E9" s="11">
        <v>25</v>
      </c>
      <c r="F9" s="66"/>
      <c r="G9" s="5">
        <f t="shared" si="0"/>
        <v>0</v>
      </c>
      <c r="H9" s="56"/>
      <c r="I9" s="5">
        <f t="shared" si="1"/>
        <v>0</v>
      </c>
      <c r="J9" s="16"/>
    </row>
    <row r="10" spans="1:10" x14ac:dyDescent="0.2">
      <c r="A10" s="14" t="s">
        <v>16</v>
      </c>
      <c r="B10" s="45" t="s">
        <v>152</v>
      </c>
      <c r="C10" s="40"/>
      <c r="D10" s="14" t="s">
        <v>10</v>
      </c>
      <c r="E10" s="11">
        <v>20</v>
      </c>
      <c r="F10" s="66"/>
      <c r="G10" s="5">
        <f t="shared" si="0"/>
        <v>0</v>
      </c>
      <c r="H10" s="56"/>
      <c r="I10" s="5">
        <f t="shared" si="1"/>
        <v>0</v>
      </c>
      <c r="J10" s="16"/>
    </row>
    <row r="11" spans="1:10" x14ac:dyDescent="0.2">
      <c r="A11" s="14" t="s">
        <v>17</v>
      </c>
      <c r="B11" s="45" t="s">
        <v>282</v>
      </c>
      <c r="C11" s="40"/>
      <c r="D11" s="14" t="s">
        <v>10</v>
      </c>
      <c r="E11" s="11">
        <v>5</v>
      </c>
      <c r="F11" s="66"/>
      <c r="G11" s="5">
        <f t="shared" si="0"/>
        <v>0</v>
      </c>
      <c r="H11" s="56"/>
      <c r="I11" s="5">
        <f t="shared" si="1"/>
        <v>0</v>
      </c>
      <c r="J11" s="16"/>
    </row>
    <row r="12" spans="1:10" x14ac:dyDescent="0.2">
      <c r="A12" s="14" t="s">
        <v>18</v>
      </c>
      <c r="B12" s="45" t="s">
        <v>283</v>
      </c>
      <c r="C12" s="40"/>
      <c r="D12" s="14" t="s">
        <v>10</v>
      </c>
      <c r="E12" s="11">
        <v>5</v>
      </c>
      <c r="F12" s="66"/>
      <c r="G12" s="5">
        <f t="shared" si="0"/>
        <v>0</v>
      </c>
      <c r="H12" s="56"/>
      <c r="I12" s="5">
        <f t="shared" si="1"/>
        <v>0</v>
      </c>
      <c r="J12" s="16"/>
    </row>
    <row r="13" spans="1:10" x14ac:dyDescent="0.2">
      <c r="A13" s="14" t="s">
        <v>19</v>
      </c>
      <c r="B13" s="45" t="s">
        <v>284</v>
      </c>
      <c r="C13" s="40"/>
      <c r="D13" s="14" t="s">
        <v>10</v>
      </c>
      <c r="E13" s="11">
        <v>5</v>
      </c>
      <c r="F13" s="66"/>
      <c r="G13" s="5">
        <f t="shared" si="0"/>
        <v>0</v>
      </c>
      <c r="H13" s="56"/>
      <c r="I13" s="5">
        <f t="shared" si="1"/>
        <v>0</v>
      </c>
      <c r="J13" s="16"/>
    </row>
    <row r="14" spans="1:10" ht="36" customHeight="1" x14ac:dyDescent="0.25">
      <c r="F14" s="23" t="s">
        <v>48</v>
      </c>
      <c r="G14" s="9">
        <f>SUM(G4:G13)</f>
        <v>0</v>
      </c>
      <c r="H14" s="44" t="s">
        <v>49</v>
      </c>
      <c r="I14" s="9">
        <f>SUM(I4:I13)</f>
        <v>0</v>
      </c>
      <c r="J14" s="17"/>
    </row>
    <row r="15" spans="1:10" ht="21" customHeight="1" x14ac:dyDescent="0.25">
      <c r="B15" s="25"/>
      <c r="C15" s="10"/>
    </row>
    <row r="16" spans="1:10" ht="16.5" customHeight="1" x14ac:dyDescent="0.25">
      <c r="C16" s="1"/>
      <c r="E16" s="1"/>
    </row>
    <row r="17" spans="2:5" ht="27.6" customHeight="1" x14ac:dyDescent="0.25">
      <c r="C17" s="1"/>
      <c r="E17" s="1"/>
    </row>
    <row r="18" spans="2:5" ht="31.15" customHeight="1" x14ac:dyDescent="0.25">
      <c r="C18" s="1"/>
      <c r="E18" s="1"/>
    </row>
    <row r="19" spans="2:5" x14ac:dyDescent="0.25">
      <c r="B19" s="1"/>
      <c r="C19" s="1"/>
      <c r="E19" s="1"/>
    </row>
    <row r="20" spans="2:5" x14ac:dyDescent="0.25">
      <c r="B20" s="1"/>
      <c r="C20" s="1"/>
      <c r="E20" s="1"/>
    </row>
    <row r="21" spans="2:5" x14ac:dyDescent="0.25">
      <c r="B21" s="1"/>
      <c r="C21" s="1"/>
      <c r="E21" s="1"/>
    </row>
    <row r="22" spans="2:5" x14ac:dyDescent="0.25">
      <c r="B22" s="1"/>
      <c r="C22" s="1"/>
      <c r="E22" s="1"/>
    </row>
    <row r="23" spans="2:5" x14ac:dyDescent="0.25">
      <c r="B23" s="1"/>
      <c r="C23" s="1"/>
      <c r="E23" s="1"/>
    </row>
    <row r="24" spans="2:5" x14ac:dyDescent="0.25">
      <c r="B24" s="1"/>
      <c r="C24" s="1"/>
      <c r="E24" s="1"/>
    </row>
    <row r="25" spans="2:5" x14ac:dyDescent="0.25">
      <c r="B25" s="1"/>
      <c r="C25" s="1"/>
      <c r="E25" s="1"/>
    </row>
    <row r="26" spans="2:5" x14ac:dyDescent="0.25">
      <c r="B26" s="1"/>
      <c r="C26" s="1"/>
      <c r="E26" s="1"/>
    </row>
    <row r="27" spans="2:5" x14ac:dyDescent="0.25">
      <c r="B27" s="1"/>
      <c r="C27" s="1"/>
      <c r="E27" s="1"/>
    </row>
    <row r="28" spans="2:5" x14ac:dyDescent="0.25">
      <c r="B28" s="1"/>
      <c r="C28" s="1"/>
      <c r="E28" s="1"/>
    </row>
    <row r="29" spans="2:5" x14ac:dyDescent="0.25">
      <c r="B29" s="1"/>
      <c r="C29" s="1"/>
      <c r="E29" s="1"/>
    </row>
    <row r="30" spans="2:5" x14ac:dyDescent="0.25">
      <c r="B30" s="1"/>
      <c r="C30" s="1"/>
      <c r="E30" s="1"/>
    </row>
    <row r="31" spans="2:5" x14ac:dyDescent="0.25">
      <c r="B31" s="1"/>
      <c r="C31" s="1"/>
      <c r="E31" s="1"/>
    </row>
    <row r="32" spans="2:5" x14ac:dyDescent="0.25">
      <c r="B32" s="1"/>
      <c r="C32" s="1"/>
      <c r="E32" s="1"/>
    </row>
    <row r="33" s="1" customFormat="1" x14ac:dyDescent="0.25"/>
    <row r="34" s="1" customFormat="1" x14ac:dyDescent="0.25"/>
    <row r="35" s="1" customFormat="1" x14ac:dyDescent="0.25"/>
    <row r="36" s="1" customFormat="1" x14ac:dyDescent="0.25"/>
    <row r="37" s="1" customFormat="1" x14ac:dyDescent="0.25"/>
    <row r="52" s="1" customFormat="1" x14ac:dyDescent="0.25"/>
    <row r="53" s="1" customFormat="1" x14ac:dyDescent="0.25"/>
    <row r="54" s="1" customFormat="1" x14ac:dyDescent="0.25"/>
    <row r="60" s="1" customFormat="1" x14ac:dyDescent="0.25"/>
    <row r="61" s="1" customFormat="1" x14ac:dyDescent="0.25"/>
    <row r="62" s="1" customFormat="1" x14ac:dyDescent="0.25"/>
  </sheetData>
  <pageMargins left="0.7" right="0.7" top="0.75" bottom="0.75" header="0.3" footer="0.3"/>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115" zoomScaleNormal="115" workbookViewId="0">
      <selection activeCell="H4" sqref="H4:H5"/>
    </sheetView>
  </sheetViews>
  <sheetFormatPr defaultColWidth="8.85546875" defaultRowHeight="12.75" x14ac:dyDescent="0.25"/>
  <cols>
    <col min="1" max="1" width="3.42578125" style="1" bestFit="1" customWidth="1"/>
    <col min="2" max="2" width="48.7109375" style="2" customWidth="1"/>
    <col min="3" max="3" width="28.28515625" style="2" customWidth="1"/>
    <col min="4" max="4" width="8.7109375" style="1" bestFit="1" customWidth="1"/>
    <col min="5" max="5" width="12.85546875" style="12" customWidth="1"/>
    <col min="6" max="6" width="15.7109375" style="1" customWidth="1"/>
    <col min="7" max="7" width="14" style="1" customWidth="1"/>
    <col min="8" max="8" width="8.5703125" style="1" customWidth="1"/>
    <col min="9" max="9" width="16.28515625" style="1" customWidth="1"/>
    <col min="10" max="10" width="17.7109375" style="1" customWidth="1"/>
    <col min="11" max="16384" width="8.85546875" style="1"/>
  </cols>
  <sheetData>
    <row r="1" spans="1:10" s="3" customFormat="1" x14ac:dyDescent="0.25">
      <c r="B1" s="51" t="s">
        <v>179</v>
      </c>
      <c r="C1" s="51"/>
      <c r="F1" s="51" t="s">
        <v>285</v>
      </c>
      <c r="G1" s="51"/>
      <c r="H1" s="51"/>
      <c r="I1" s="51"/>
    </row>
    <row r="2" spans="1:10" x14ac:dyDescent="0.25">
      <c r="B2" s="22"/>
      <c r="C2" s="52"/>
    </row>
    <row r="3" spans="1:10" ht="38.25" x14ac:dyDescent="0.25">
      <c r="A3" s="23" t="s">
        <v>0</v>
      </c>
      <c r="B3" s="20" t="s">
        <v>1</v>
      </c>
      <c r="C3" s="8" t="s">
        <v>178</v>
      </c>
      <c r="D3" s="23" t="s">
        <v>2</v>
      </c>
      <c r="E3" s="13" t="s">
        <v>3</v>
      </c>
      <c r="F3" s="23" t="s">
        <v>11</v>
      </c>
      <c r="G3" s="23" t="s">
        <v>12</v>
      </c>
      <c r="H3" s="24" t="s">
        <v>13</v>
      </c>
      <c r="I3" s="23" t="s">
        <v>14</v>
      </c>
      <c r="J3" s="26"/>
    </row>
    <row r="4" spans="1:10" ht="38.25" x14ac:dyDescent="0.2">
      <c r="A4" s="14" t="s">
        <v>4</v>
      </c>
      <c r="B4" s="45" t="s">
        <v>286</v>
      </c>
      <c r="C4" s="40"/>
      <c r="D4" s="4" t="s">
        <v>10</v>
      </c>
      <c r="E4" s="11">
        <v>25</v>
      </c>
      <c r="F4" s="66"/>
      <c r="G4" s="5">
        <f>F4*E4</f>
        <v>0</v>
      </c>
      <c r="H4" s="56"/>
      <c r="I4" s="5">
        <f>G4+(G4*H4)</f>
        <v>0</v>
      </c>
      <c r="J4" s="16"/>
    </row>
    <row r="5" spans="1:10" x14ac:dyDescent="0.2">
      <c r="A5" s="14" t="s">
        <v>5</v>
      </c>
      <c r="B5" s="45" t="s">
        <v>167</v>
      </c>
      <c r="C5" s="40"/>
      <c r="D5" s="4" t="s">
        <v>10</v>
      </c>
      <c r="E5" s="11">
        <v>5</v>
      </c>
      <c r="F5" s="66"/>
      <c r="G5" s="5">
        <f t="shared" ref="G5:G6" si="0">F5*E5</f>
        <v>0</v>
      </c>
      <c r="H5" s="56"/>
      <c r="I5" s="5">
        <f t="shared" ref="I5:I6" si="1">G5+(G5*H5)</f>
        <v>0</v>
      </c>
      <c r="J5" s="16"/>
    </row>
    <row r="6" spans="1:10" x14ac:dyDescent="0.2">
      <c r="A6" s="14" t="s">
        <v>6</v>
      </c>
      <c r="B6" s="45" t="s">
        <v>287</v>
      </c>
      <c r="C6" s="40"/>
      <c r="D6" s="4" t="s">
        <v>10</v>
      </c>
      <c r="E6" s="11">
        <v>2</v>
      </c>
      <c r="F6" s="66"/>
      <c r="G6" s="5">
        <f t="shared" si="0"/>
        <v>0</v>
      </c>
      <c r="H6" s="56"/>
      <c r="I6" s="5">
        <f t="shared" si="1"/>
        <v>0</v>
      </c>
      <c r="J6" s="16"/>
    </row>
    <row r="7" spans="1:10" ht="36" customHeight="1" x14ac:dyDescent="0.25">
      <c r="F7" s="23" t="s">
        <v>48</v>
      </c>
      <c r="G7" s="9">
        <f>SUM(G4:G6)</f>
        <v>0</v>
      </c>
      <c r="H7" s="44" t="s">
        <v>49</v>
      </c>
      <c r="I7" s="9">
        <f>SUM(I4:I6)</f>
        <v>0</v>
      </c>
      <c r="J7" s="17"/>
    </row>
    <row r="8" spans="1:10" ht="21" customHeight="1" x14ac:dyDescent="0.25">
      <c r="B8" s="25"/>
      <c r="C8" s="10"/>
    </row>
    <row r="9" spans="1:10" ht="16.5" customHeight="1" x14ac:dyDescent="0.25">
      <c r="C9" s="1"/>
      <c r="E9" s="1"/>
    </row>
    <row r="10" spans="1:10" ht="27.6" customHeight="1" x14ac:dyDescent="0.25">
      <c r="C10" s="1"/>
      <c r="E10" s="1"/>
    </row>
    <row r="11" spans="1:10" ht="31.15" customHeight="1" x14ac:dyDescent="0.25">
      <c r="C11" s="1"/>
      <c r="E11" s="1"/>
    </row>
    <row r="12" spans="1:10" x14ac:dyDescent="0.25">
      <c r="B12" s="1"/>
      <c r="C12" s="1"/>
      <c r="E12" s="1"/>
    </row>
    <row r="13" spans="1:10" x14ac:dyDescent="0.25">
      <c r="B13" s="1"/>
      <c r="C13" s="1"/>
      <c r="E13" s="1"/>
    </row>
    <row r="14" spans="1:10" x14ac:dyDescent="0.25">
      <c r="B14" s="1"/>
      <c r="C14" s="1"/>
      <c r="E14" s="1"/>
    </row>
    <row r="15" spans="1:10" x14ac:dyDescent="0.25">
      <c r="B15" s="1"/>
      <c r="C15" s="1"/>
      <c r="E15" s="1"/>
    </row>
    <row r="16" spans="1:10" x14ac:dyDescent="0.25">
      <c r="B16" s="1"/>
      <c r="C16" s="1"/>
      <c r="E16" s="1"/>
    </row>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45" s="1" customFormat="1" x14ac:dyDescent="0.25"/>
    <row r="46" s="1" customFormat="1" x14ac:dyDescent="0.25"/>
    <row r="47" s="1" customFormat="1" x14ac:dyDescent="0.25"/>
    <row r="53" s="1" customFormat="1" x14ac:dyDescent="0.25"/>
    <row r="54" s="1" customFormat="1" x14ac:dyDescent="0.25"/>
    <row r="55" s="1" customFormat="1" x14ac:dyDescent="0.25"/>
  </sheetData>
  <pageMargins left="0.7" right="0.7"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Zadanie 1</vt:lpstr>
      <vt:lpstr>Zadanie 2</vt:lpstr>
      <vt:lpstr>Zadanie 3</vt:lpstr>
      <vt:lpstr>Zadanie 4</vt:lpstr>
      <vt:lpstr>Zadanie 5</vt:lpstr>
      <vt:lpstr>Zadanie 6</vt:lpstr>
      <vt:lpstr>Zadanie 7</vt:lpstr>
      <vt:lpstr>Zadanie 8</vt:lpstr>
      <vt:lpstr>Zadanie 9</vt:lpstr>
      <vt:lpstr>Zadanie 10</vt:lpstr>
      <vt:lpstr>Zadanie 11</vt:lpstr>
      <vt:lpstr>Zadanie 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2024-05-20T12:53:09Z</dcterms:modified>
</cp:coreProperties>
</file>