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4\eu_pliki\ZAMÓWIENIA PUBLICZNE\2023\SUE.271.51.2023_Kompleksowa dostawa energii elektrycznej 2024 (edycja 2)\"/>
    </mc:Choice>
  </mc:AlternateContent>
  <xr:revisionPtr revIDLastSave="0" documentId="13_ncr:1_{90A27F48-C8AA-4556-921B-8144BF409F39}" xr6:coauthVersionLast="47" xr6:coauthVersionMax="47" xr10:uidLastSave="{00000000-0000-0000-0000-000000000000}"/>
  <bookViews>
    <workbookView xWindow="270" yWindow="780" windowWidth="28530" windowHeight="15150" xr2:uid="{00000000-000D-0000-FFFF-FFFF00000000}"/>
  </bookViews>
  <sheets>
    <sheet name="Arkusz1" sheetId="1" r:id="rId1"/>
  </sheets>
  <definedNames>
    <definedName name="_xlnm.Print_Area" localSheetId="0">Arkusz1!$A$1:$L$35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C29" i="1" s="1"/>
  <c r="D29" i="1" s="1"/>
  <c r="F29" i="1" s="1"/>
  <c r="H29" i="1" l="1"/>
  <c r="I29" i="1" s="1"/>
  <c r="I30" i="1" s="1"/>
</calcChain>
</file>

<file path=xl/sharedStrings.xml><?xml version="1.0" encoding="utf-8"?>
<sst xmlns="http://schemas.openxmlformats.org/spreadsheetml/2006/main" count="40" uniqueCount="38">
  <si>
    <t>Lp.</t>
  </si>
  <si>
    <t>1.</t>
  </si>
  <si>
    <t>Łączna cena oferty netto [zł]</t>
  </si>
  <si>
    <t>Stawka VAT [%]</t>
  </si>
  <si>
    <t>Wartość podatku VAT [zł]</t>
  </si>
  <si>
    <t>2.</t>
  </si>
  <si>
    <t>Łączna cena oferty brutto [zł]</t>
  </si>
  <si>
    <t xml:space="preserve">FORMULARZ KALKULACJI CENOWEJ </t>
  </si>
  <si>
    <t>Sprzedaż</t>
  </si>
  <si>
    <t>Dystrybucja</t>
  </si>
  <si>
    <t>SUMA: Sprzedaż + Dystrybucja</t>
  </si>
  <si>
    <t>Łączna cena za sprzedaż (netto)</t>
  </si>
  <si>
    <t xml:space="preserve">1. </t>
  </si>
  <si>
    <t xml:space="preserve">Cena energii elektrycznej dla obiektów Zamawiającego zgodnie ze Szczegółowym Opisem Przedmiotu Zamówienia stanowiącym Załącznik nr 1 do SWZ: </t>
  </si>
  <si>
    <t>Wykonawca uzupełnia wyłącznie wartości w pozycjach "2" i "3"</t>
  </si>
  <si>
    <t>Kalkulacja zamówienia:</t>
  </si>
  <si>
    <t>Cena jednostkowa energii elektrycznej (netto) [zł/MWh]</t>
  </si>
  <si>
    <t>Łączna cena oferty brutto**:</t>
  </si>
  <si>
    <r>
      <t>Cena netto zł/1 MWh</t>
    </r>
    <r>
      <rPr>
        <b/>
        <sz val="12"/>
        <color theme="1"/>
        <rFont val="Calibri"/>
        <family val="2"/>
        <charset val="238"/>
        <scheme val="minor"/>
      </rPr>
      <t>*</t>
    </r>
  </si>
  <si>
    <t>Cena energii elektrycznej czynnej na 2024 r.</t>
  </si>
  <si>
    <t>Wolumen [MWh]</t>
  </si>
  <si>
    <r>
      <t>Cs</t>
    </r>
    <r>
      <rPr>
        <i/>
        <sz val="8"/>
        <color rgb="FF000000"/>
        <rFont val="Calibri  "/>
        <charset val="238"/>
      </rPr>
      <t>spot</t>
    </r>
    <r>
      <rPr>
        <b/>
        <sz val="8"/>
        <color rgb="FF000000"/>
        <rFont val="Calibri  "/>
        <charset val="238"/>
      </rPr>
      <t xml:space="preserve"> </t>
    </r>
    <r>
      <rPr>
        <b/>
        <sz val="10"/>
        <color rgb="FF000000"/>
        <rFont val="Calibri  "/>
        <charset val="238"/>
      </rPr>
      <t xml:space="preserve">= Cb * Pk + K       </t>
    </r>
  </si>
  <si>
    <r>
      <rPr>
        <b/>
        <sz val="12"/>
        <color theme="1"/>
        <rFont val="Calibri"/>
        <family val="2"/>
        <charset val="238"/>
      </rPr>
      <t>*</t>
    </r>
    <r>
      <rPr>
        <b/>
        <sz val="10"/>
        <color theme="1"/>
        <rFont val="Calibri"/>
        <family val="2"/>
        <charset val="238"/>
      </rPr>
      <t xml:space="preserve">Łączna cena za usługi dystrybucji (netto) </t>
    </r>
    <r>
      <rPr>
        <sz val="10"/>
        <color theme="1"/>
        <rFont val="Calibri"/>
        <family val="2"/>
        <charset val="238"/>
      </rPr>
      <t>- na potrzeby skalkulowania i wyboru najkorzystniejszej oferty Zamawiający przyjął szacowaną wartość kosztów za usługi dystrybucji energii elektrycznej.</t>
    </r>
  </si>
  <si>
    <r>
      <rPr>
        <b/>
        <sz val="12"/>
        <color theme="1"/>
        <rFont val="Calibri"/>
        <family val="2"/>
        <charset val="238"/>
      </rPr>
      <t>**</t>
    </r>
    <r>
      <rPr>
        <b/>
        <sz val="10"/>
        <color theme="1"/>
        <rFont val="Calibri"/>
        <family val="2"/>
        <charset val="238"/>
      </rPr>
      <t>Łączna cena oferty brutto -</t>
    </r>
    <r>
      <rPr>
        <sz val="10"/>
        <color theme="1"/>
        <rFont val="Calibri"/>
        <family val="2"/>
        <charset val="238"/>
      </rPr>
      <t xml:space="preserve"> należy przenieść do Formularza ofertowego, którego wzór stanowi </t>
    </r>
    <r>
      <rPr>
        <b/>
        <sz val="10"/>
        <color theme="1"/>
        <rFont val="Calibri"/>
        <family val="2"/>
        <charset val="238"/>
      </rPr>
      <t>Załącznik nr 2 do SWZ</t>
    </r>
    <r>
      <rPr>
        <sz val="10"/>
        <color theme="1"/>
        <rFont val="Calibri"/>
        <family val="2"/>
        <charset val="238"/>
      </rPr>
      <t>.</t>
    </r>
  </si>
  <si>
    <r>
      <t>Łączna cena za usługi dystrybucji (netto)</t>
    </r>
    <r>
      <rPr>
        <b/>
        <sz val="12"/>
        <color rgb="FF000000"/>
        <rFont val="Calibri  "/>
        <charset val="238"/>
      </rPr>
      <t>*</t>
    </r>
  </si>
  <si>
    <r>
      <rPr>
        <b/>
        <sz val="12"/>
        <color theme="1"/>
        <rFont val="Calibri"/>
        <family val="2"/>
        <charset val="238"/>
        <scheme val="minor"/>
      </rPr>
      <t>Pk - współczynnik profilu</t>
    </r>
    <r>
      <rPr>
        <sz val="12"/>
        <color theme="1"/>
        <rFont val="Calibri"/>
        <family val="2"/>
        <charset val="238"/>
        <scheme val="minor"/>
      </rPr>
      <t xml:space="preserve"> Zamawiającego na 2024 r. </t>
    </r>
    <r>
      <rPr>
        <b/>
        <sz val="12"/>
        <color theme="1"/>
        <rFont val="Calibri"/>
        <family val="2"/>
        <charset val="238"/>
        <scheme val="minor"/>
      </rPr>
      <t>**</t>
    </r>
  </si>
  <si>
    <r>
      <rPr>
        <b/>
        <sz val="12"/>
        <color theme="1"/>
        <rFont val="Calibri"/>
        <family val="2"/>
        <charset val="238"/>
        <scheme val="minor"/>
      </rPr>
      <t>*</t>
    </r>
    <r>
      <rPr>
        <b/>
        <i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Ceny należy podać z dokładnością do dwóch miejsc po przecinku.</t>
    </r>
  </si>
  <si>
    <r>
      <rPr>
        <b/>
        <sz val="12"/>
        <color theme="1"/>
        <rFont val="Calibri"/>
        <family val="2"/>
        <charset val="238"/>
        <scheme val="minor"/>
      </rPr>
      <t>**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Współczynnik profilu należy podać z maksymalnie z dokładnością do czterech miejsc po przecinku.</t>
    </r>
  </si>
  <si>
    <r>
      <t xml:space="preserve">Cb - cena energii elektrycznej                                                                 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Zamawiający na potrzeby skalkulowania i wyboru najkorzystniejszej oferty przyjął średnią arymetyczną cenę dla indeksów TGe24 na poziomie:</t>
    </r>
  </si>
  <si>
    <r>
      <rPr>
        <b/>
        <sz val="12"/>
        <color theme="1"/>
        <rFont val="Calibri"/>
        <family val="2"/>
        <charset val="238"/>
        <scheme val="minor"/>
      </rPr>
      <t xml:space="preserve">K - stały współczynnik kosztowy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(w tym m.in.. marża, akcyza, bilansowanie handlowe, opłaty transakcyjne)</t>
    </r>
  </si>
  <si>
    <r>
      <rPr>
        <b/>
        <sz val="12"/>
        <color theme="1"/>
        <rFont val="Calibri"/>
        <family val="2"/>
        <charset val="238"/>
        <scheme val="minor"/>
      </rPr>
      <t xml:space="preserve">Cena jednostkowa za energię elekryczną czynną w 2024 r.          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wyliczona według wzoru: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Cs</t>
    </r>
    <r>
      <rPr>
        <i/>
        <sz val="8"/>
        <color theme="1"/>
        <rFont val="Calibri"/>
        <family val="2"/>
        <charset val="238"/>
        <scheme val="minor"/>
      </rPr>
      <t>spot</t>
    </r>
    <r>
      <rPr>
        <b/>
        <sz val="12"/>
        <color theme="1"/>
        <rFont val="Calibri"/>
        <family val="2"/>
        <charset val="238"/>
        <scheme val="minor"/>
      </rPr>
      <t xml:space="preserve"> = Cb * Pk + K       </t>
    </r>
    <r>
      <rPr>
        <sz val="9"/>
        <color theme="1"/>
        <rFont val="Calibri"/>
        <family val="2"/>
        <charset val="238"/>
        <scheme val="minor"/>
      </rPr>
      <t xml:space="preserve">  </t>
    </r>
  </si>
  <si>
    <t xml:space="preserve">• </t>
  </si>
  <si>
    <r>
      <t xml:space="preserve">• 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/>
    </r>
  </si>
  <si>
    <r>
      <t>Wykonawca w składowej ceny</t>
    </r>
    <r>
      <rPr>
        <b/>
        <sz val="10"/>
        <color theme="1"/>
        <rFont val="Calibri"/>
        <family val="2"/>
        <charset val="238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>K</t>
    </r>
    <r>
      <rPr>
        <sz val="10"/>
        <color theme="1"/>
        <rFont val="Calibri"/>
        <family val="2"/>
        <charset val="238"/>
        <scheme val="minor"/>
      </rPr>
      <t xml:space="preserve"> uwzględnia m.in. marżę, akcyzę, bilansowanie handlowe, opłaty transakcyjne.</t>
    </r>
  </si>
  <si>
    <r>
      <t xml:space="preserve">Wykonawca w składowej ceny </t>
    </r>
    <r>
      <rPr>
        <b/>
        <sz val="12"/>
        <color theme="1"/>
        <rFont val="Calibri"/>
        <family val="2"/>
        <charset val="238"/>
        <scheme val="minor"/>
      </rPr>
      <t>Pk</t>
    </r>
    <r>
      <rPr>
        <sz val="10"/>
        <color theme="1"/>
        <rFont val="Calibri"/>
        <family val="2"/>
        <charset val="238"/>
        <scheme val="minor"/>
      </rPr>
      <t xml:space="preserve"> określa współczynnik profilu Zamawiającego na 2024 r.                                                                                                                             </t>
    </r>
    <r>
      <rPr>
        <u/>
        <sz val="10"/>
        <color theme="1"/>
        <rFont val="Calibri"/>
        <family val="2"/>
        <charset val="238"/>
        <scheme val="minor"/>
      </rPr>
      <t>Współczynnik profilu należy podać maksymalnie z dokładnością do czterech miejsc po przecinku.</t>
    </r>
  </si>
  <si>
    <r>
      <t xml:space="preserve">Zamawiający na potrzeby skalkulowania i wyboru najkorzystniejszej oferty przyjął średnią arytmetyczną cenę energii elektrycznej </t>
    </r>
    <r>
      <rPr>
        <b/>
        <sz val="12"/>
        <color theme="1"/>
        <rFont val="Calibri"/>
        <family val="2"/>
        <charset val="238"/>
        <scheme val="minor"/>
      </rPr>
      <t>Cb</t>
    </r>
    <r>
      <rPr>
        <sz val="10"/>
        <color theme="1"/>
        <rFont val="Calibri"/>
        <family val="2"/>
        <charset val="238"/>
        <scheme val="minor"/>
      </rPr>
      <t xml:space="preserve"> dla indeksów TGe24 na poziomie </t>
    </r>
    <r>
      <rPr>
        <b/>
        <sz val="10"/>
        <color theme="1"/>
        <rFont val="Calibri"/>
        <family val="2"/>
        <charset val="238"/>
        <scheme val="minor"/>
      </rPr>
      <t>590,00 zł/MWh</t>
    </r>
    <r>
      <rPr>
        <sz val="10"/>
        <color theme="1"/>
        <rFont val="Calibri"/>
        <family val="2"/>
        <charset val="238"/>
        <scheme val="minor"/>
      </rPr>
      <t>.</t>
    </r>
  </si>
  <si>
    <t>FORMULARZ NALEŻY PODPISAĆ KWALIFIKOWANYM PODPISEM ELEKTRONICZNYM 
PRZEZ OSOBĘ/OSOBY UPOWAŻNIONE DO REPREZENTOWANIA.</t>
  </si>
  <si>
    <t>Sygnatura sprawy: SUE.271.51.2023                                                                                                 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</si>
</sst>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"/>
    <numFmt numFmtId="165" formatCode="0.0000"/>
  </numFmts>
  <fonts count="3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Calibri  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000000"/>
      <name val="Calibri  "/>
      <charset val="238"/>
    </font>
    <font>
      <b/>
      <u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i/>
      <sz val="8"/>
      <color rgb="FF000000"/>
      <name val="Calibri  "/>
      <charset val="238"/>
    </font>
    <font>
      <b/>
      <sz val="12"/>
      <color rgb="FF000000"/>
      <name val="Calibri  "/>
      <charset val="238"/>
    </font>
    <font>
      <b/>
      <sz val="11"/>
      <color rgb="FF000000"/>
      <name val="Calibri  "/>
      <charset val="238"/>
    </font>
    <font>
      <b/>
      <sz val="9"/>
      <color rgb="FF000000"/>
      <name val="Calibri  "/>
      <charset val="238"/>
    </font>
    <font>
      <sz val="9"/>
      <name val="Calibri  "/>
      <charset val="238"/>
    </font>
    <font>
      <i/>
      <sz val="9"/>
      <color theme="1"/>
      <name val="Calibri"/>
      <family val="2"/>
      <charset val="238"/>
      <scheme val="minor"/>
    </font>
    <font>
      <b/>
      <sz val="9"/>
      <name val="Calibri  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/>
    </xf>
    <xf numFmtId="0" fontId="14" fillId="0" borderId="0" xfId="0" applyFont="1"/>
    <xf numFmtId="0" fontId="15" fillId="0" borderId="5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1" fillId="5" borderId="0" xfId="0" applyFont="1" applyFill="1" applyAlignment="1">
      <alignment vertical="center"/>
    </xf>
    <xf numFmtId="44" fontId="20" fillId="6" borderId="5" xfId="0" applyNumberFormat="1" applyFont="1" applyFill="1" applyBorder="1" applyAlignment="1">
      <alignment horizontal="center" vertical="center"/>
    </xf>
    <xf numFmtId="44" fontId="21" fillId="0" borderId="5" xfId="0" applyNumberFormat="1" applyFont="1" applyBorder="1" applyAlignment="1">
      <alignment horizontal="center" vertical="center"/>
    </xf>
    <xf numFmtId="165" fontId="21" fillId="4" borderId="5" xfId="0" applyNumberFormat="1" applyFont="1" applyFill="1" applyBorder="1" applyAlignment="1">
      <alignment horizontal="right" vertical="center"/>
    </xf>
    <xf numFmtId="44" fontId="21" fillId="4" borderId="5" xfId="0" applyNumberFormat="1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 wrapText="1"/>
    </xf>
    <xf numFmtId="0" fontId="28" fillId="2" borderId="15" xfId="0" applyFont="1" applyFill="1" applyBorder="1" applyAlignment="1">
      <alignment horizontal="center" vertical="center" wrapText="1"/>
    </xf>
    <xf numFmtId="44" fontId="29" fillId="0" borderId="16" xfId="1" applyFont="1" applyBorder="1" applyAlignment="1">
      <alignment horizontal="right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44" fontId="27" fillId="0" borderId="1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4" fontId="31" fillId="6" borderId="23" xfId="0" applyNumberFormat="1" applyFont="1" applyFill="1" applyBorder="1" applyAlignment="1">
      <alignment horizontal="center" vertical="center" wrapText="1"/>
    </xf>
    <xf numFmtId="44" fontId="29" fillId="0" borderId="24" xfId="0" applyNumberFormat="1" applyFont="1" applyBorder="1" applyAlignment="1">
      <alignment horizontal="center" vertical="center" wrapText="1"/>
    </xf>
    <xf numFmtId="44" fontId="29" fillId="0" borderId="25" xfId="0" applyNumberFormat="1" applyFont="1" applyBorder="1" applyAlignment="1">
      <alignment horizontal="center" vertical="center" wrapText="1"/>
    </xf>
    <xf numFmtId="44" fontId="29" fillId="0" borderId="23" xfId="0" applyNumberFormat="1" applyFont="1" applyBorder="1" applyAlignment="1">
      <alignment horizontal="center" vertical="center" wrapText="1"/>
    </xf>
    <xf numFmtId="9" fontId="29" fillId="0" borderId="20" xfId="2" applyFont="1" applyBorder="1" applyAlignment="1">
      <alignment horizontal="center" vertical="center" wrapText="1"/>
    </xf>
    <xf numFmtId="44" fontId="29" fillId="0" borderId="20" xfId="1" applyFont="1" applyFill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164" fontId="29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/>
    </xf>
    <xf numFmtId="0" fontId="20" fillId="4" borderId="0" xfId="0" applyFont="1" applyFill="1" applyAlignment="1">
      <alignment horizontal="left" vertical="center"/>
    </xf>
    <xf numFmtId="0" fontId="20" fillId="3" borderId="5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8" fillId="2" borderId="14" xfId="0" applyFont="1" applyFill="1" applyBorder="1" applyAlignment="1">
      <alignment horizontal="center" vertical="center" wrapText="1"/>
    </xf>
    <xf numFmtId="0" fontId="28" fillId="2" borderId="16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28" fillId="2" borderId="15" xfId="0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right" vertical="center" wrapText="1"/>
    </xf>
    <xf numFmtId="0" fontId="27" fillId="3" borderId="3" xfId="0" applyFont="1" applyFill="1" applyBorder="1" applyAlignment="1">
      <alignment horizontal="right" vertical="center" wrapText="1"/>
    </xf>
    <xf numFmtId="0" fontId="27" fillId="3" borderId="26" xfId="0" applyFont="1" applyFill="1" applyBorder="1" applyAlignment="1">
      <alignment horizontal="right" vertical="center" wrapText="1"/>
    </xf>
    <xf numFmtId="0" fontId="28" fillId="2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49" fontId="21" fillId="0" borderId="7" xfId="0" applyNumberFormat="1" applyFont="1" applyBorder="1" applyAlignment="1">
      <alignment horizontal="center" vertical="center" wrapText="1"/>
    </xf>
    <xf numFmtId="49" fontId="21" fillId="0" borderId="8" xfId="0" applyNumberFormat="1" applyFont="1" applyBorder="1" applyAlignment="1">
      <alignment horizontal="center" vertical="center" wrapText="1"/>
    </xf>
    <xf numFmtId="49" fontId="21" fillId="0" borderId="9" xfId="0" applyNumberFormat="1" applyFont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1"/>
  <sheetViews>
    <sheetView tabSelected="1" zoomScaleNormal="100" zoomScaleSheetLayoutView="100" zoomScalePageLayoutView="70" workbookViewId="0">
      <selection sqref="A1:K1"/>
    </sheetView>
  </sheetViews>
  <sheetFormatPr defaultRowHeight="15"/>
  <cols>
    <col min="1" max="1" width="4.28515625" customWidth="1"/>
    <col min="2" max="2" width="13.7109375" customWidth="1"/>
    <col min="3" max="3" width="20.85546875" customWidth="1"/>
    <col min="4" max="4" width="15.140625" customWidth="1"/>
    <col min="5" max="6" width="15" customWidth="1"/>
    <col min="7" max="7" width="8.42578125" customWidth="1"/>
    <col min="8" max="8" width="19.28515625" customWidth="1"/>
    <col min="9" max="9" width="16.28515625" customWidth="1"/>
    <col min="11" max="11" width="8.85546875" customWidth="1"/>
    <col min="12" max="12" width="3.28515625" customWidth="1"/>
    <col min="13" max="13" width="8.85546875" customWidth="1"/>
  </cols>
  <sheetData>
    <row r="1" spans="1:11">
      <c r="A1" s="37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>
      <c r="A2" s="8"/>
      <c r="B2" s="9"/>
      <c r="C2" s="9"/>
      <c r="D2" s="10"/>
      <c r="E2" s="10"/>
      <c r="F2" s="9"/>
      <c r="G2" s="9"/>
      <c r="H2" s="9"/>
      <c r="I2" s="9"/>
      <c r="J2" s="9"/>
      <c r="K2" s="6"/>
    </row>
    <row r="3" spans="1:11" ht="15" customHeight="1">
      <c r="A3" s="52" t="s">
        <v>7</v>
      </c>
      <c r="B3" s="52"/>
      <c r="C3" s="52"/>
      <c r="D3" s="52"/>
      <c r="E3" s="52"/>
      <c r="F3" s="52"/>
      <c r="G3" s="52"/>
      <c r="H3" s="52"/>
      <c r="I3" s="52"/>
      <c r="J3" s="9"/>
      <c r="K3" s="6"/>
    </row>
    <row r="4" spans="1:11">
      <c r="A4" s="9"/>
      <c r="B4" s="9"/>
      <c r="C4" s="9"/>
      <c r="D4" s="9"/>
      <c r="E4" s="9"/>
      <c r="F4" s="9"/>
      <c r="G4" s="9"/>
      <c r="H4" s="9"/>
      <c r="I4" s="11"/>
      <c r="J4" s="9"/>
      <c r="K4" s="6"/>
    </row>
    <row r="5" spans="1:11">
      <c r="A5" s="12" t="s">
        <v>12</v>
      </c>
      <c r="B5" s="13" t="s">
        <v>13</v>
      </c>
      <c r="C5" s="9"/>
      <c r="D5" s="9"/>
      <c r="E5" s="9"/>
      <c r="F5" s="9"/>
      <c r="G5" s="9"/>
      <c r="H5" s="9"/>
      <c r="I5" s="11"/>
      <c r="J5" s="9"/>
      <c r="K5" s="6"/>
    </row>
    <row r="6" spans="1:11">
      <c r="A6" s="6"/>
      <c r="B6" s="6"/>
      <c r="C6" s="6"/>
      <c r="D6" s="6"/>
      <c r="E6" s="6"/>
      <c r="F6" s="6"/>
      <c r="G6" s="6"/>
      <c r="H6" s="6"/>
      <c r="I6" s="11"/>
      <c r="J6" s="6"/>
      <c r="K6" s="6"/>
    </row>
    <row r="7" spans="1:11" ht="23.45" customHeight="1">
      <c r="A7" s="49" t="s">
        <v>0</v>
      </c>
      <c r="B7" s="42" t="s">
        <v>19</v>
      </c>
      <c r="C7" s="42"/>
      <c r="D7" s="42"/>
      <c r="E7" s="42"/>
      <c r="F7" s="42"/>
      <c r="G7" s="42"/>
      <c r="H7" s="42"/>
      <c r="I7" s="5"/>
    </row>
    <row r="8" spans="1:11" ht="23.45" customHeight="1">
      <c r="A8" s="50"/>
      <c r="B8" s="14"/>
      <c r="C8" s="14"/>
      <c r="D8" s="14"/>
      <c r="E8" s="14"/>
      <c r="F8" s="14"/>
      <c r="G8" s="14"/>
      <c r="H8" s="22" t="s">
        <v>18</v>
      </c>
      <c r="I8" s="5"/>
    </row>
    <row r="9" spans="1:11" ht="50.45" customHeight="1">
      <c r="A9" s="7">
        <v>1</v>
      </c>
      <c r="B9" s="64" t="s">
        <v>28</v>
      </c>
      <c r="C9" s="65"/>
      <c r="D9" s="65"/>
      <c r="E9" s="65"/>
      <c r="F9" s="65"/>
      <c r="G9" s="66"/>
      <c r="H9" s="16">
        <v>590</v>
      </c>
      <c r="I9" s="5"/>
    </row>
    <row r="10" spans="1:11" ht="33" customHeight="1">
      <c r="A10" s="7">
        <v>2</v>
      </c>
      <c r="B10" s="68" t="s">
        <v>25</v>
      </c>
      <c r="C10" s="69"/>
      <c r="D10" s="69"/>
      <c r="E10" s="69"/>
      <c r="F10" s="69"/>
      <c r="G10" s="70"/>
      <c r="H10" s="17"/>
      <c r="I10" s="5"/>
    </row>
    <row r="11" spans="1:11" ht="40.15" customHeight="1">
      <c r="A11" s="7">
        <v>3</v>
      </c>
      <c r="B11" s="68" t="s">
        <v>29</v>
      </c>
      <c r="C11" s="69"/>
      <c r="D11" s="69"/>
      <c r="E11" s="69"/>
      <c r="F11" s="69"/>
      <c r="G11" s="70"/>
      <c r="H11" s="18"/>
      <c r="I11" s="5"/>
    </row>
    <row r="12" spans="1:11" ht="7.15" customHeight="1">
      <c r="A12" s="43"/>
      <c r="B12" s="44"/>
      <c r="C12" s="44"/>
      <c r="D12" s="44"/>
      <c r="E12" s="44"/>
      <c r="F12" s="44"/>
      <c r="G12" s="44"/>
      <c r="H12" s="45"/>
      <c r="I12" s="5"/>
    </row>
    <row r="13" spans="1:11" ht="72" customHeight="1">
      <c r="A13" s="7">
        <v>4</v>
      </c>
      <c r="B13" s="46" t="s">
        <v>30</v>
      </c>
      <c r="C13" s="47"/>
      <c r="D13" s="47"/>
      <c r="E13" s="47"/>
      <c r="F13" s="47"/>
      <c r="G13" s="48"/>
      <c r="H13" s="15">
        <f>H9*H10+H11</f>
        <v>0</v>
      </c>
      <c r="I13" s="5"/>
    </row>
    <row r="14" spans="1:11" ht="18.75">
      <c r="C14" s="40" t="s">
        <v>26</v>
      </c>
      <c r="D14" s="40"/>
      <c r="E14" s="40"/>
      <c r="F14" s="40"/>
      <c r="G14" s="40"/>
      <c r="H14" s="40"/>
      <c r="I14" s="5"/>
    </row>
    <row r="15" spans="1:11" ht="18.75">
      <c r="C15" s="40" t="s">
        <v>27</v>
      </c>
      <c r="D15" s="40"/>
      <c r="E15" s="40"/>
      <c r="F15" s="40"/>
      <c r="G15" s="40"/>
      <c r="H15" s="40"/>
      <c r="I15" s="5"/>
    </row>
    <row r="16" spans="1:11" ht="18.75">
      <c r="A16" s="41" t="s">
        <v>14</v>
      </c>
      <c r="B16" s="41"/>
      <c r="C16" s="41"/>
      <c r="D16" s="41"/>
      <c r="E16" s="41"/>
      <c r="F16" s="41"/>
      <c r="G16" s="41"/>
      <c r="H16" s="41"/>
      <c r="I16" s="5"/>
    </row>
    <row r="17" spans="1:13" ht="12.6" customHeight="1">
      <c r="I17" s="5"/>
    </row>
    <row r="18" spans="1:13" ht="32.450000000000003" customHeight="1">
      <c r="A18" s="26" t="s">
        <v>31</v>
      </c>
      <c r="B18" s="39" t="s">
        <v>35</v>
      </c>
      <c r="C18" s="39"/>
      <c r="D18" s="39"/>
      <c r="E18" s="39"/>
      <c r="F18" s="39"/>
      <c r="G18" s="39"/>
      <c r="H18" s="39"/>
      <c r="I18" s="25"/>
      <c r="J18" s="25"/>
      <c r="K18" s="25"/>
    </row>
    <row r="19" spans="1:13" ht="32.450000000000003" customHeight="1">
      <c r="A19" s="26" t="s">
        <v>32</v>
      </c>
      <c r="B19" s="39" t="s">
        <v>34</v>
      </c>
      <c r="C19" s="39"/>
      <c r="D19" s="39"/>
      <c r="E19" s="39"/>
      <c r="F19" s="39"/>
      <c r="G19" s="39"/>
      <c r="H19" s="39"/>
      <c r="I19" s="39"/>
    </row>
    <row r="20" spans="1:13" ht="32.450000000000003" customHeight="1">
      <c r="A20" s="26" t="s">
        <v>31</v>
      </c>
      <c r="B20" s="39" t="s">
        <v>33</v>
      </c>
      <c r="C20" s="39"/>
      <c r="D20" s="39"/>
      <c r="E20" s="39"/>
      <c r="F20" s="39"/>
      <c r="G20" s="39"/>
      <c r="H20" s="39"/>
      <c r="I20" s="39"/>
    </row>
    <row r="21" spans="1:13" ht="21" customHeight="1">
      <c r="A21" s="26"/>
      <c r="B21" s="27"/>
      <c r="C21" s="27"/>
      <c r="D21" s="27"/>
      <c r="E21" s="27"/>
      <c r="F21" s="27"/>
      <c r="G21" s="27"/>
      <c r="H21" s="27"/>
      <c r="I21" s="27"/>
    </row>
    <row r="22" spans="1:13" ht="21" customHeight="1">
      <c r="A22" s="26"/>
      <c r="B22" s="27"/>
      <c r="C22" s="27"/>
      <c r="D22" s="27"/>
      <c r="E22" s="27"/>
      <c r="F22" s="27"/>
      <c r="G22" s="27"/>
      <c r="H22" s="27"/>
      <c r="I22" s="27"/>
    </row>
    <row r="23" spans="1:13" ht="18.75">
      <c r="I23" s="5"/>
    </row>
    <row r="24" spans="1:13">
      <c r="A24" s="12" t="s">
        <v>5</v>
      </c>
      <c r="B24" s="13" t="s">
        <v>15</v>
      </c>
      <c r="C24" s="6"/>
      <c r="D24" s="6"/>
      <c r="E24" s="6"/>
      <c r="F24" s="6"/>
      <c r="G24" s="6"/>
      <c r="H24" s="6"/>
      <c r="I24" s="11"/>
    </row>
    <row r="25" spans="1:13" ht="15.75" thickBot="1">
      <c r="A25" s="6"/>
      <c r="B25" s="6"/>
      <c r="C25" s="6"/>
      <c r="D25" s="6"/>
      <c r="E25" s="6"/>
      <c r="F25" s="6"/>
      <c r="G25" s="6"/>
      <c r="H25" s="6"/>
      <c r="I25" s="11"/>
    </row>
    <row r="26" spans="1:13" ht="20.45" customHeight="1" thickBot="1">
      <c r="C26" s="62" t="s">
        <v>8</v>
      </c>
      <c r="D26" s="63"/>
      <c r="E26" s="23" t="s">
        <v>9</v>
      </c>
      <c r="F26" s="62" t="s">
        <v>10</v>
      </c>
      <c r="G26" s="67"/>
      <c r="H26" s="67"/>
      <c r="I26" s="63"/>
    </row>
    <row r="27" spans="1:13" s="3" customFormat="1" ht="45" customHeight="1">
      <c r="A27" s="61" t="s">
        <v>0</v>
      </c>
      <c r="B27" s="53" t="s">
        <v>20</v>
      </c>
      <c r="C27" s="20" t="s">
        <v>16</v>
      </c>
      <c r="D27" s="54" t="s">
        <v>11</v>
      </c>
      <c r="E27" s="55" t="s">
        <v>24</v>
      </c>
      <c r="F27" s="56" t="s">
        <v>2</v>
      </c>
      <c r="G27" s="57" t="s">
        <v>3</v>
      </c>
      <c r="H27" s="57" t="s">
        <v>4</v>
      </c>
      <c r="I27" s="54" t="s">
        <v>6</v>
      </c>
    </row>
    <row r="28" spans="1:13" s="3" customFormat="1" ht="42.6" customHeight="1">
      <c r="A28" s="56"/>
      <c r="B28" s="54"/>
      <c r="C28" s="19" t="s">
        <v>21</v>
      </c>
      <c r="D28" s="54"/>
      <c r="E28" s="55"/>
      <c r="F28" s="56"/>
      <c r="G28" s="57"/>
      <c r="H28" s="57"/>
      <c r="I28" s="54"/>
    </row>
    <row r="29" spans="1:13" s="4" customFormat="1" ht="28.9" customHeight="1" thickBot="1">
      <c r="A29" s="34" t="s">
        <v>1</v>
      </c>
      <c r="B29" s="35">
        <v>781</v>
      </c>
      <c r="C29" s="28">
        <f>H13</f>
        <v>0</v>
      </c>
      <c r="D29" s="29">
        <f>B29*C29</f>
        <v>0</v>
      </c>
      <c r="E29" s="30">
        <v>390500</v>
      </c>
      <c r="F29" s="31">
        <f>D29+E29</f>
        <v>390500</v>
      </c>
      <c r="G29" s="32">
        <v>0.23</v>
      </c>
      <c r="H29" s="33">
        <f>F29*G29</f>
        <v>89815</v>
      </c>
      <c r="I29" s="21">
        <f>F29+H29</f>
        <v>480315</v>
      </c>
    </row>
    <row r="30" spans="1:13" s="3" customFormat="1" ht="30" customHeight="1" thickBot="1">
      <c r="A30" s="58" t="s">
        <v>17</v>
      </c>
      <c r="B30" s="59"/>
      <c r="C30" s="59"/>
      <c r="D30" s="59"/>
      <c r="E30" s="59"/>
      <c r="F30" s="59"/>
      <c r="G30" s="59"/>
      <c r="H30" s="60"/>
      <c r="I30" s="24">
        <f>SUM(I29:I29)</f>
        <v>480315</v>
      </c>
    </row>
    <row r="31" spans="1:13" ht="36.6" customHeight="1">
      <c r="A31" s="36" t="s">
        <v>22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1"/>
      <c r="M31" s="6"/>
    </row>
    <row r="32" spans="1:13">
      <c r="A32" s="36" t="s">
        <v>23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6"/>
      <c r="M32" s="6"/>
    </row>
    <row r="33" spans="1:1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1:13" ht="50.45" customHeight="1">
      <c r="A35" s="51" t="s">
        <v>36</v>
      </c>
      <c r="B35" s="51"/>
      <c r="C35" s="51"/>
      <c r="D35" s="51"/>
      <c r="E35" s="51"/>
      <c r="F35" s="51"/>
      <c r="G35" s="51"/>
      <c r="H35" s="51"/>
      <c r="I35" s="51"/>
    </row>
    <row r="40" spans="1:13" ht="15" customHeight="1">
      <c r="A40" s="2"/>
    </row>
    <row r="41" spans="1:13" ht="15" customHeight="1"/>
  </sheetData>
  <mergeCells count="29">
    <mergeCell ref="A35:I35"/>
    <mergeCell ref="A3:I3"/>
    <mergeCell ref="B27:B28"/>
    <mergeCell ref="D27:D28"/>
    <mergeCell ref="E27:E28"/>
    <mergeCell ref="F27:F28"/>
    <mergeCell ref="G27:G28"/>
    <mergeCell ref="H27:H28"/>
    <mergeCell ref="A30:H30"/>
    <mergeCell ref="A27:A28"/>
    <mergeCell ref="I27:I28"/>
    <mergeCell ref="C26:D26"/>
    <mergeCell ref="B9:G9"/>
    <mergeCell ref="F26:I26"/>
    <mergeCell ref="B10:G10"/>
    <mergeCell ref="B11:G11"/>
    <mergeCell ref="A31:K31"/>
    <mergeCell ref="A1:K1"/>
    <mergeCell ref="A32:K32"/>
    <mergeCell ref="B19:I19"/>
    <mergeCell ref="B20:I20"/>
    <mergeCell ref="B18:H18"/>
    <mergeCell ref="C14:H14"/>
    <mergeCell ref="A16:H16"/>
    <mergeCell ref="B7:H7"/>
    <mergeCell ref="A12:H12"/>
    <mergeCell ref="B13:G13"/>
    <mergeCell ref="A7:A8"/>
    <mergeCell ref="C15:H15"/>
  </mergeCells>
  <phoneticPr fontId="3" type="noConversion"/>
  <pageMargins left="0.57619047619047614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Energy Code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Kalkulacji Cenowej</dc:title>
  <dc:creator>Energy Code</dc:creator>
  <cp:lastModifiedBy>Błażej Recław</cp:lastModifiedBy>
  <cp:revision>1</cp:revision>
  <cp:lastPrinted>2023-11-07T06:51:40Z</cp:lastPrinted>
  <dcterms:created xsi:type="dcterms:W3CDTF">2021-11-12T06:13:54Z</dcterms:created>
  <dcterms:modified xsi:type="dcterms:W3CDTF">2023-11-15T14:11:05Z</dcterms:modified>
</cp:coreProperties>
</file>