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Zamówienia publiczne\Ania Piasta\KPZ.271.18.2022_Dostawa wyposażenia_Multicentrum\1. SWZ\Publikacja\"/>
    </mc:Choice>
  </mc:AlternateContent>
  <bookViews>
    <workbookView xWindow="-105" yWindow="-105" windowWidth="23250" windowHeight="12570" tabRatio="500"/>
  </bookViews>
  <sheets>
    <sheet name="cz.II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1" i="1" l="1"/>
  <c r="H31" i="1"/>
  <c r="K31" i="1" s="1"/>
  <c r="H29" i="1" l="1"/>
  <c r="J29" i="1" s="1"/>
  <c r="H30" i="1"/>
  <c r="J30" i="1" s="1"/>
  <c r="K30" i="1" s="1"/>
  <c r="H32" i="1"/>
  <c r="J32" i="1" s="1"/>
  <c r="H33" i="1"/>
  <c r="H34" i="1"/>
  <c r="J34" i="1" s="1"/>
  <c r="K34" i="1" s="1"/>
  <c r="H35" i="1"/>
  <c r="J35" i="1" s="1"/>
  <c r="H37" i="1"/>
  <c r="H38" i="1"/>
  <c r="J38" i="1" s="1"/>
  <c r="K38" i="1" s="1"/>
  <c r="H39" i="1"/>
  <c r="J39" i="1" s="1"/>
  <c r="H40" i="1"/>
  <c r="J40" i="1" s="1"/>
  <c r="H41" i="1"/>
  <c r="J41" i="1" s="1"/>
  <c r="H42" i="1"/>
  <c r="J42" i="1" s="1"/>
  <c r="H43" i="1"/>
  <c r="J43" i="1" s="1"/>
  <c r="K43" i="1" s="1"/>
  <c r="H44" i="1"/>
  <c r="J44" i="1" s="1"/>
  <c r="H45" i="1"/>
  <c r="J45" i="1" s="1"/>
  <c r="H46" i="1"/>
  <c r="J46" i="1" s="1"/>
  <c r="K46" i="1" s="1"/>
  <c r="H47" i="1"/>
  <c r="J47" i="1" s="1"/>
  <c r="H49" i="1"/>
  <c r="J49" i="1" s="1"/>
  <c r="H50" i="1"/>
  <c r="J50" i="1" s="1"/>
  <c r="K50" i="1" s="1"/>
  <c r="H51" i="1"/>
  <c r="J51" i="1" s="1"/>
  <c r="H52" i="1"/>
  <c r="J52" i="1" s="1"/>
  <c r="H53" i="1"/>
  <c r="J53" i="1" s="1"/>
  <c r="H54" i="1"/>
  <c r="J54" i="1" s="1"/>
  <c r="K54" i="1" s="1"/>
  <c r="H55" i="1"/>
  <c r="J55" i="1" s="1"/>
  <c r="H56" i="1"/>
  <c r="J56" i="1" s="1"/>
  <c r="H57" i="1"/>
  <c r="J57" i="1" s="1"/>
  <c r="H58" i="1"/>
  <c r="J58" i="1" s="1"/>
  <c r="H59" i="1"/>
  <c r="J59" i="1" s="1"/>
  <c r="K59" i="1" s="1"/>
  <c r="H60" i="1"/>
  <c r="J60" i="1" s="1"/>
  <c r="H61" i="1"/>
  <c r="J61" i="1" s="1"/>
  <c r="H62" i="1"/>
  <c r="H63" i="1"/>
  <c r="J63" i="1" s="1"/>
  <c r="K63" i="1" s="1"/>
  <c r="H65" i="1"/>
  <c r="J65" i="1" s="1"/>
  <c r="H66" i="1"/>
  <c r="J66" i="1" s="1"/>
  <c r="H67" i="1"/>
  <c r="J67" i="1" s="1"/>
  <c r="K67" i="1" s="1"/>
  <c r="H68" i="1"/>
  <c r="J68" i="1" s="1"/>
  <c r="H69" i="1"/>
  <c r="J69" i="1" s="1"/>
  <c r="H70" i="1"/>
  <c r="J70" i="1" s="1"/>
  <c r="H71" i="1"/>
  <c r="J71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K78" i="1" s="1"/>
  <c r="H79" i="1"/>
  <c r="J79" i="1" s="1"/>
  <c r="K79" i="1" s="1"/>
  <c r="H80" i="1"/>
  <c r="J80" i="1" s="1"/>
  <c r="H81" i="1"/>
  <c r="H82" i="1"/>
  <c r="J82" i="1" s="1"/>
  <c r="H83" i="1"/>
  <c r="J83" i="1" s="1"/>
  <c r="K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K90" i="1" s="1"/>
  <c r="H91" i="1"/>
  <c r="J91" i="1" s="1"/>
  <c r="H93" i="1"/>
  <c r="J93" i="1" s="1"/>
  <c r="H94" i="1"/>
  <c r="J94" i="1" s="1"/>
  <c r="K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3" i="1"/>
  <c r="J13" i="1" s="1"/>
  <c r="H14" i="1"/>
  <c r="J14" i="1" s="1"/>
  <c r="K14" i="1" s="1"/>
  <c r="H15" i="1"/>
  <c r="J15" i="1" s="1"/>
  <c r="H16" i="1"/>
  <c r="J16" i="1" s="1"/>
  <c r="H17" i="1"/>
  <c r="J17" i="1" s="1"/>
  <c r="H18" i="1"/>
  <c r="J18" i="1"/>
  <c r="H19" i="1"/>
  <c r="J19" i="1" s="1"/>
  <c r="K19" i="1" s="1"/>
  <c r="H20" i="1"/>
  <c r="J20" i="1" s="1"/>
  <c r="H21" i="1"/>
  <c r="J21" i="1" s="1"/>
  <c r="H22" i="1"/>
  <c r="J22" i="1" s="1"/>
  <c r="K22" i="1" s="1"/>
  <c r="H23" i="1"/>
  <c r="J23" i="1" s="1"/>
  <c r="H24" i="1"/>
  <c r="J24" i="1" s="1"/>
  <c r="H25" i="1"/>
  <c r="J25" i="1" s="1"/>
  <c r="H26" i="1"/>
  <c r="J26" i="1" s="1"/>
  <c r="K26" i="1" s="1"/>
  <c r="H27" i="1"/>
  <c r="J27" i="1" s="1"/>
  <c r="K27" i="1" s="1"/>
  <c r="H12" i="1"/>
  <c r="J12" i="1" s="1"/>
  <c r="K39" i="1" l="1"/>
  <c r="K18" i="1"/>
  <c r="K58" i="1"/>
  <c r="K98" i="1"/>
  <c r="K35" i="1"/>
  <c r="K12" i="1"/>
  <c r="K87" i="1"/>
  <c r="H92" i="1"/>
  <c r="K95" i="1"/>
  <c r="K66" i="1"/>
  <c r="K82" i="1"/>
  <c r="K47" i="1"/>
  <c r="K51" i="1"/>
  <c r="K23" i="1"/>
  <c r="K91" i="1"/>
  <c r="J62" i="1"/>
  <c r="K62" i="1" s="1"/>
  <c r="J64" i="1"/>
  <c r="J92" i="1"/>
  <c r="K29" i="1"/>
  <c r="H48" i="1"/>
  <c r="K69" i="1"/>
  <c r="K86" i="1"/>
  <c r="K75" i="1"/>
  <c r="K71" i="1"/>
  <c r="K65" i="1"/>
  <c r="K61" i="1"/>
  <c r="K42" i="1"/>
  <c r="H28" i="1"/>
  <c r="J11" i="1"/>
  <c r="K73" i="1"/>
  <c r="K21" i="1"/>
  <c r="K17" i="1"/>
  <c r="K101" i="1"/>
  <c r="K57" i="1"/>
  <c r="H64" i="1"/>
  <c r="K25" i="1"/>
  <c r="H11" i="1"/>
  <c r="K97" i="1"/>
  <c r="K15" i="1"/>
  <c r="K99" i="1"/>
  <c r="K93" i="1"/>
  <c r="K89" i="1"/>
  <c r="K74" i="1"/>
  <c r="K70" i="1"/>
  <c r="K55" i="1"/>
  <c r="K49" i="1"/>
  <c r="K45" i="1"/>
  <c r="H36" i="1"/>
  <c r="K77" i="1"/>
  <c r="K53" i="1"/>
  <c r="K85" i="1"/>
  <c r="J81" i="1"/>
  <c r="J72" i="1" s="1"/>
  <c r="K41" i="1"/>
  <c r="J37" i="1"/>
  <c r="J36" i="1" s="1"/>
  <c r="J33" i="1"/>
  <c r="J28" i="1" s="1"/>
  <c r="H72" i="1"/>
  <c r="K100" i="1"/>
  <c r="K84" i="1"/>
  <c r="K76" i="1"/>
  <c r="K68" i="1"/>
  <c r="K60" i="1"/>
  <c r="K52" i="1"/>
  <c r="K44" i="1"/>
  <c r="K96" i="1"/>
  <c r="K88" i="1"/>
  <c r="K80" i="1"/>
  <c r="K56" i="1"/>
  <c r="K40" i="1"/>
  <c r="K32" i="1"/>
  <c r="K20" i="1"/>
  <c r="K24" i="1"/>
  <c r="K16" i="1"/>
  <c r="K13" i="1"/>
  <c r="K81" i="1" l="1"/>
  <c r="J48" i="1"/>
  <c r="J102" i="1" s="1"/>
  <c r="K33" i="1"/>
  <c r="K28" i="1" s="1"/>
  <c r="K11" i="1"/>
  <c r="K64" i="1"/>
  <c r="K92" i="1"/>
  <c r="K48" i="1"/>
  <c r="K72" i="1"/>
  <c r="H102" i="1"/>
  <c r="K37" i="1"/>
  <c r="K36" i="1" s="1"/>
  <c r="K102" i="1" l="1"/>
</calcChain>
</file>

<file path=xl/sharedStrings.xml><?xml version="1.0" encoding="utf-8"?>
<sst xmlns="http://schemas.openxmlformats.org/spreadsheetml/2006/main" count="379" uniqueCount="177">
  <si>
    <t>nazwa pozycji</t>
  </si>
  <si>
    <t>j.m.</t>
  </si>
  <si>
    <t>3.3.</t>
  </si>
  <si>
    <t>zestaw</t>
  </si>
  <si>
    <t xml:space="preserve">Warsztaty programowania dla dla dzieci 6 -11 lat – języki programowania wizualnego                                                       </t>
  </si>
  <si>
    <t xml:space="preserve">Warsztaty programowania dla dla młodzieży 12-16 lat – program Scratch Visual i języki programowania tekstowego                                                                                   </t>
  </si>
  <si>
    <t>Razem</t>
  </si>
  <si>
    <t>Lp.</t>
  </si>
  <si>
    <t>Opis asortymentu</t>
  </si>
  <si>
    <t>Ilość</t>
  </si>
  <si>
    <t>Cena jednostkowa netto w zł</t>
  </si>
  <si>
    <t>Wartość podatku VAT 
w zł</t>
  </si>
  <si>
    <t>Opis asortymentów zaoferowanych przez Wykonawcę</t>
  </si>
  <si>
    <t>W rubryce ,,Opis asortymentów zaoferowanych przez Wykonawcę (tożsamych lub równoważnych)'', należy wpisać ,,X'' w odpowiedniej kolumnie w zalezności od propozycji Wykonawcy. W przypadku wpisania ,,X'' w polu ,,równoważne'' należy wymienić, co nie jest tożsame z opisem przedmiotu zamówienia zawrtym w załączniku opis przedmiotu zamówienia. Wykonawca oferując przedmiot (asortyment) równoważny do opisanego w SWZ jest zobowiązany zachować równoważność w zakresie parametrów jakościowych, użytkowych, funkcjonalnych oraz estetycznych, które muszą być na poziomie nie niższym od wskazanych przez Zamawiającego. W takim przypadku Wykonawca zobowiązany jest przedstawić wraz z ofertą jego szczegółową specyfikację, z której w sposób nie budzący wątpliwości Zamawiającego powinno wynikać, że oferowany produkt ma nie gorsze parametry jakościowe, funkcjonalne, uzytkowe oraz estetyczne niż określony przez Zamawiającego.</t>
  </si>
  <si>
    <t>Podany w załączniku  opis przedmiotu zamówienia</t>
  </si>
  <si>
    <t xml:space="preserve">Warsztat kreatywności skierowany dla dzieci 4 – 11 lat </t>
  </si>
  <si>
    <t xml:space="preserve">Warsztaty artystyczne dla dzieci 6-11 lat – nagrywanie i edytowanie materiałów wideo </t>
  </si>
  <si>
    <t xml:space="preserve">Warsztaty z robotyki na bazie klocków dla młodzieży 12-16 lat. </t>
  </si>
  <si>
    <t xml:space="preserve">e-platforma laboratoryjna w języku angielskim      </t>
  </si>
  <si>
    <t>Skrzynia magazynowa z pokrywką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</si>
  <si>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</si>
  <si>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</si>
  <si>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</si>
  <si>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</si>
  <si>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</si>
  <si>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</si>
  <si>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</si>
  <si>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</si>
  <si>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</si>
  <si>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</si>
  <si>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</si>
  <si>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</si>
  <si>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</si>
  <si>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</si>
  <si>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</si>
  <si>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2.1.</t>
  </si>
  <si>
    <t>2.2.</t>
  </si>
  <si>
    <t>2.4.</t>
  </si>
  <si>
    <t>2.5.</t>
  </si>
  <si>
    <t>2.6.</t>
  </si>
  <si>
    <t>3.1.</t>
  </si>
  <si>
    <t>3.2.</t>
  </si>
  <si>
    <t>3.4.</t>
  </si>
  <si>
    <t>3.5.</t>
  </si>
  <si>
    <t>3.6.</t>
  </si>
  <si>
    <t>3.7.</t>
  </si>
  <si>
    <t>3.8.</t>
  </si>
  <si>
    <t>3.9.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</si>
  <si>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</si>
  <si>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</si>
  <si>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</si>
  <si>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</si>
  <si>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</si>
  <si>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</si>
  <si>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</si>
  <si>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</si>
  <si>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</si>
  <si>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</si>
  <si>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</si>
  <si>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</si>
  <si>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</si>
  <si>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</si>
  <si>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</si>
  <si>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</si>
  <si>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5.3.</t>
  </si>
  <si>
    <t>5.4.</t>
  </si>
  <si>
    <t>5.5.</t>
  </si>
  <si>
    <t xml:space="preserve">Warsztaty artystyczne dla dzieci 12-16 lat – nagrywanie i edytowanie filmów nagranych za pomocą dronów.                                   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</si>
  <si>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</si>
  <si>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</si>
  <si>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</si>
  <si>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</si>
  <si>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</si>
  <si>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</si>
  <si>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</si>
  <si>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</si>
  <si>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</si>
  <si>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</si>
  <si>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</si>
  <si>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</si>
  <si>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</si>
  <si>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</si>
  <si>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</si>
  <si>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</si>
  <si>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</si>
  <si>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7.1.</t>
  </si>
  <si>
    <t>7.2.</t>
  </si>
  <si>
    <t>7.3.</t>
  </si>
  <si>
    <t>7.4.</t>
  </si>
  <si>
    <t>7.5.</t>
  </si>
  <si>
    <t>7.6.</t>
  </si>
  <si>
    <t>Podatek VAT (%) stawka</t>
  </si>
  <si>
    <t>scenariusze prowadzenia lekcji</t>
  </si>
  <si>
    <t>sztuka</t>
  </si>
  <si>
    <t>zestaw kreatywnych klocków dla przedszkolaków do nauki kodowania i zdobywania krytycznych umiejętności o tematyce „Mój świat”</t>
  </si>
  <si>
    <t>zestaw kreatywnych klocków dla przedszkolaków do nauki kodowania i zdobywania krytycznych umiejętności  </t>
  </si>
  <si>
    <t>zestaw kreatywnych klocków dla przedszkolaków do nauki kodowania i zdobywania krytycznych umiejętności (park)</t>
  </si>
  <si>
    <t>zestaw kreatywnych klocków dla przedszkolaków do nauki kodowania i zdobywania krytycznych umiejętności (pociąg)</t>
  </si>
  <si>
    <t>szkolenia dla personelu</t>
  </si>
  <si>
    <t>zestaw kreatywnych klocków dla przedszkolaków do nauki kodowania i zdobywania krytycznych umiejętności (rury)</t>
  </si>
  <si>
    <t>zestaw kreatywnych klocków do nauki kodowania i zdobywania krytycznych umiejętności (płytka konstrukcyjna)</t>
  </si>
  <si>
    <t>zestaw kreatywnych klocków do nauki kodowania i zdobywania krytycznych umiejętności (fizyka)</t>
  </si>
  <si>
    <t>zestaw kreatywnych klocków do nauki kodowania i zdobywania krytycznych umiejętności dla uczniów edukacji wczesnoszkolnej (fizyka)</t>
  </si>
  <si>
    <t xml:space="preserve">zestaw kreatywnych klocków w różnych kolorach i kształtach (1201 elementów) </t>
  </si>
  <si>
    <t>1.16.</t>
  </si>
  <si>
    <t>płytka konstrukcyjna w różnych kolorach</t>
  </si>
  <si>
    <t>Ładowarka mikroprocesorowa AA</t>
  </si>
  <si>
    <t>Akumulator niklowo-wodorkowy AAA</t>
  </si>
  <si>
    <t>OPZ dla części II</t>
  </si>
  <si>
    <t xml:space="preserve">Akumulator do sterownika robota </t>
  </si>
  <si>
    <t>Ładowarka do akumulatora z zestawu bazowego</t>
  </si>
  <si>
    <t xml:space="preserve">Adapter Bluetooth </t>
  </si>
  <si>
    <t>Zestaw podstawowy edukacyjnych klocków, oprogramowanie podstawowe i projekt wprowadzający, przeznaczone do szkół podstawowych (nauka inżynierii, technika i programowanie)</t>
  </si>
  <si>
    <t>Statyw</t>
  </si>
  <si>
    <t>3.10.</t>
  </si>
  <si>
    <t>3.11.</t>
  </si>
  <si>
    <t>zakup licencji do edukacyjnej platformy on-line</t>
  </si>
  <si>
    <t xml:space="preserve">Lampa diodowa LED </t>
  </si>
  <si>
    <t>Zasilacz sieciowy 12V 2A DC</t>
  </si>
  <si>
    <t>Listwa zasilająca antyprzepięciowa</t>
  </si>
  <si>
    <t>Zestaw konstrukcyjny klocków do nakręcenia filmu dla dzieci od 8 r.ż.</t>
  </si>
  <si>
    <t>Zestaw konstrukcyjny klocków (morze/wakacje)</t>
  </si>
  <si>
    <t>Zestaw konstrukcyjny klocków (remiza strażacka)</t>
  </si>
  <si>
    <t>4.15.</t>
  </si>
  <si>
    <t>Mata warsztatowa  gotowa plansza do realizacji lekcji oraz do przygotowania przed konkursami robotycznymi</t>
  </si>
  <si>
    <t xml:space="preserve">Komplet części zapasowych do zestawu koknstrukcyjnego do nauki robotyki i programowania średni silnik </t>
  </si>
  <si>
    <t>Komplet części zapasowych do zestawu koknstrukcyjnego do nauki robotyki i programowania duży silnik</t>
  </si>
  <si>
    <t>zestaw konstrukcyjny klocków do nauki robotyki i programowania (min. 541 elementów)</t>
  </si>
  <si>
    <t>Komplet części zapasowych do zestawu konstrukcyjnego do nauki robotyki i programowania (kółka, belki, złączki itp.)</t>
  </si>
  <si>
    <t>Komplet części zapasowych do zestawu koknstrukcyjnego do nauki robotyki i programowania (kable)</t>
  </si>
  <si>
    <t>Zestaw konstrukcyjny do nauki robotyki i programowania dla dzieci od 10 r.ż. STEAM</t>
  </si>
  <si>
    <t>Komplet części zapasowych do zestawu koknstrukcyjnego do nauki robotyki i programowania (silnik średni)</t>
  </si>
  <si>
    <t>Komplet części zapasowych do zestawu koknstrukcyjnego do nauki robotyki i programowania ( 108 elementów m.in. gumki, koła zębate)</t>
  </si>
  <si>
    <t>Komplet części zapasowych do zestawu koknstrukcyjnego do nauki robotyki i programowania (silnik duży)</t>
  </si>
  <si>
    <t xml:space="preserve">Akumulator niklowo-wodorkowy AA </t>
  </si>
  <si>
    <t xml:space="preserve">Ładowarka mikroprocesorowa AA </t>
  </si>
  <si>
    <t>5.6.</t>
  </si>
  <si>
    <t>5.7.</t>
  </si>
  <si>
    <t xml:space="preserve">Minikomputer BBC micro:bit 2 wraz z akcesoriami </t>
  </si>
  <si>
    <t>6.18.</t>
  </si>
  <si>
    <t>6.19.</t>
  </si>
  <si>
    <t xml:space="preserve">Zestaw nagraniowy </t>
  </si>
  <si>
    <t>Przejściówka ze złącza Lightning na USB</t>
  </si>
  <si>
    <t xml:space="preserve">Statyw do urządzenia mobilnego </t>
  </si>
  <si>
    <t xml:space="preserve">Rozdzielacz/Hub USB </t>
  </si>
  <si>
    <t xml:space="preserve">Aparat fotograficznny bezlusterkowy z wymiennymi obiektywami </t>
  </si>
  <si>
    <t xml:space="preserve">Kabel zasilający USB wraz z baterią </t>
  </si>
  <si>
    <t xml:space="preserve">Rejestrator obrazu Cam Link 4K HDMI Camera Connector </t>
  </si>
  <si>
    <t xml:space="preserve">Rozdzielacz/ Hub USB </t>
  </si>
  <si>
    <t xml:space="preserve">Laptop </t>
  </si>
  <si>
    <t xml:space="preserve">Monitor </t>
  </si>
  <si>
    <t>Kabel HDMI - mini HDMI dł. 2m</t>
  </si>
  <si>
    <t xml:space="preserve">Podłogowy zielony ekran do edycji tzw. Green screen rozkładany </t>
  </si>
  <si>
    <t>Lampa/światło do nagrywania wideo</t>
  </si>
  <si>
    <t xml:space="preserve">Dron do rejestracji video z powietrza </t>
  </si>
  <si>
    <t xml:space="preserve">Drukarka 3D </t>
  </si>
  <si>
    <t xml:space="preserve">Warsztaty z programowania i robotyki na bazie klocków skierowane do dzieci 6-11 lat. </t>
  </si>
  <si>
    <t xml:space="preserve">części zapasowe do zestawu konstrukcyjnego klocków do nauki robotyki i programowania (silnik z mechanizmem automatycznego wykrywania przez sterownik robota) </t>
  </si>
  <si>
    <t xml:space="preserve">części zapasowe do zestawu konstrukcyjnego klocków do nauki robotyki i programowania (min. 109 elementów) </t>
  </si>
  <si>
    <t>zestaw konstrukcyjny klocków do nauki robotyki i programowania (bazowy min. 280 elementów)</t>
  </si>
  <si>
    <t>Część II. Dostawa pomocy dydaktycznych, zakup licencji do prowadzenia lekcji oraz szkolenia z obsługi dostarczonych pomocy dydaktycznych</t>
  </si>
  <si>
    <t>….........…..................................</t>
  </si>
  <si>
    <t>miejscowość, dnia</t>
  </si>
  <si>
    <t>podpis Wykonawcy lub osoby upoważnionej do składania oświadczeń woli w jego imieniu</t>
  </si>
  <si>
    <t>…...........................................................................................................</t>
  </si>
  <si>
    <t>Dostawa wraz z montażem wyposażenia do Multicentrum wraz z świadczeniem usługi instalacji oprogramowania i szkolenia personelu w ramach zadania inwestycyjnego pn. „Utworzenie centrów technologii informacyjno-komunikacyjnych i edukacji w Ostrołęce i Mastach” w ramach Programu Współpracy Transgranicznej Polska-Białoruś-Ukraina 2014-2020 - PLBU.02.02.00-14-0594/17-03</t>
  </si>
  <si>
    <t>Załącznik 1b  - Wzór Formularza Cenowego (dla części II zamówienia)</t>
  </si>
  <si>
    <t>Tożsamych z opisem przedmiotu zamówienia *</t>
  </si>
  <si>
    <t>2.3</t>
  </si>
  <si>
    <t>2.7.</t>
  </si>
  <si>
    <t>7.7.</t>
  </si>
  <si>
    <t>7.8.</t>
  </si>
  <si>
    <t xml:space="preserve">Listwa zasilająca antyprzepięciowa  </t>
  </si>
  <si>
    <t>Równoważnych*</t>
  </si>
  <si>
    <t>Zamawiającym w niniejszym postępowaniu jest wyłącznie  Miasto Ostrołęka.Przedmiot zamówienia dotyczy Multicentrum w Ostrołęce.</t>
  </si>
  <si>
    <t>Wartość netto 
w zł (kol. 5 x 6)</t>
  </si>
  <si>
    <t>Wartość brutto w zł
(kol. 7+9)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</si>
</sst>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1" x14ac:knownFonts="1"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2F2F2"/>
        <bgColor rgb="FFFFFFCC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rgb="FFDDDDDD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2" fontId="1" fillId="0" borderId="0" xfId="0" applyNumberFormat="1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Alignment="1"/>
    <xf numFmtId="0" fontId="8" fillId="0" borderId="5" xfId="0" applyFont="1" applyBorder="1" applyAlignment="1">
      <alignment wrapText="1"/>
    </xf>
    <xf numFmtId="0" fontId="8" fillId="4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3" borderId="8" xfId="0" applyFont="1" applyFill="1" applyBorder="1" applyAlignment="1">
      <alignment wrapText="1"/>
    </xf>
    <xf numFmtId="0" fontId="8" fillId="3" borderId="8" xfId="0" applyFont="1" applyFill="1" applyBorder="1" applyAlignment="1">
      <alignment vertical="center"/>
    </xf>
    <xf numFmtId="2" fontId="7" fillId="3" borderId="5" xfId="0" applyNumberFormat="1" applyFont="1" applyFill="1" applyBorder="1" applyAlignment="1">
      <alignment vertical="center"/>
    </xf>
    <xf numFmtId="165" fontId="8" fillId="0" borderId="4" xfId="0" applyNumberFormat="1" applyFont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5" xfId="0" applyFont="1" applyBorder="1"/>
    <xf numFmtId="0" fontId="9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6" borderId="5" xfId="0" applyFont="1" applyFill="1" applyBorder="1"/>
    <xf numFmtId="165" fontId="7" fillId="8" borderId="4" xfId="0" applyNumberFormat="1" applyFont="1" applyFill="1" applyBorder="1" applyAlignment="1">
      <alignment vertical="center" wrapText="1"/>
    </xf>
    <xf numFmtId="0" fontId="7" fillId="8" borderId="4" xfId="0" applyFont="1" applyFill="1" applyBorder="1" applyAlignment="1">
      <alignment vertical="center" wrapText="1"/>
    </xf>
    <xf numFmtId="2" fontId="7" fillId="8" borderId="4" xfId="0" applyNumberFormat="1" applyFont="1" applyFill="1" applyBorder="1" applyAlignment="1">
      <alignment vertical="center"/>
    </xf>
    <xf numFmtId="0" fontId="7" fillId="8" borderId="5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wrapText="1"/>
    </xf>
    <xf numFmtId="0" fontId="7" fillId="9" borderId="4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right" vertical="center" wrapText="1"/>
    </xf>
    <xf numFmtId="2" fontId="7" fillId="8" borderId="4" xfId="0" applyNumberFormat="1" applyFont="1" applyFill="1" applyBorder="1" applyAlignment="1">
      <alignment horizontal="right"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11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C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L111"/>
  <sheetViews>
    <sheetView tabSelected="1" zoomScale="120" zoomScaleNormal="120" workbookViewId="0">
      <selection activeCell="C10" sqref="C10:K10"/>
    </sheetView>
  </sheetViews>
  <sheetFormatPr defaultColWidth="8.85546875" defaultRowHeight="12.75" x14ac:dyDescent="0.2"/>
  <cols>
    <col min="1" max="1" width="9.140625" style="29" customWidth="1"/>
    <col min="2" max="2" width="6.28515625" style="36" customWidth="1"/>
    <col min="3" max="3" width="22.7109375" style="8" customWidth="1"/>
    <col min="4" max="4" width="10.7109375" style="8" customWidth="1"/>
    <col min="5" max="5" width="7.140625" style="31" customWidth="1"/>
    <col min="6" max="6" width="6.5703125" style="30" customWidth="1"/>
    <col min="7" max="7" width="8.85546875" style="31" customWidth="1"/>
    <col min="8" max="8" width="8.42578125" style="31" customWidth="1"/>
    <col min="9" max="9" width="7.42578125" style="32" customWidth="1"/>
    <col min="10" max="10" width="7.5703125" style="31" customWidth="1"/>
    <col min="11" max="11" width="11.42578125" style="29" customWidth="1"/>
    <col min="12" max="13" width="15" style="29" customWidth="1"/>
    <col min="14" max="14" width="11.140625" style="29" customWidth="1"/>
    <col min="15" max="1026" width="9.140625" style="29" customWidth="1"/>
    <col min="1027" max="16384" width="8.85546875" style="29"/>
  </cols>
  <sheetData>
    <row r="3" spans="2:13" x14ac:dyDescent="0.2">
      <c r="B3" s="22"/>
      <c r="C3" s="6" t="s">
        <v>166</v>
      </c>
      <c r="D3" s="6"/>
      <c r="E3" s="68"/>
      <c r="F3" s="69"/>
      <c r="G3" s="68"/>
      <c r="H3" s="68"/>
      <c r="I3" s="70"/>
    </row>
    <row r="4" spans="2:13" ht="34.5" customHeight="1" x14ac:dyDescent="0.2">
      <c r="B4" s="22"/>
      <c r="C4" s="74" t="s">
        <v>160</v>
      </c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3" x14ac:dyDescent="0.2">
      <c r="B5" s="22"/>
      <c r="E5" s="8"/>
      <c r="F5" s="31"/>
      <c r="G5" s="30"/>
      <c r="I5" s="8"/>
      <c r="J5" s="32"/>
      <c r="K5" s="31"/>
    </row>
    <row r="6" spans="2:13" ht="49.9" customHeight="1" x14ac:dyDescent="0.2">
      <c r="B6" s="82" t="s">
        <v>165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2:13" x14ac:dyDescent="0.2">
      <c r="B7" s="34"/>
      <c r="C7" s="35"/>
      <c r="D7" s="35"/>
      <c r="E7" s="34"/>
      <c r="F7" s="34"/>
    </row>
    <row r="8" spans="2:13" ht="48.75" customHeight="1" x14ac:dyDescent="0.2">
      <c r="B8" s="37" t="s">
        <v>7</v>
      </c>
      <c r="C8" s="37" t="s">
        <v>0</v>
      </c>
      <c r="D8" s="38" t="s">
        <v>8</v>
      </c>
      <c r="E8" s="38" t="s">
        <v>1</v>
      </c>
      <c r="F8" s="39" t="s">
        <v>9</v>
      </c>
      <c r="G8" s="38" t="s">
        <v>10</v>
      </c>
      <c r="H8" s="40" t="s">
        <v>175</v>
      </c>
      <c r="I8" s="41" t="s">
        <v>91</v>
      </c>
      <c r="J8" s="42" t="s">
        <v>11</v>
      </c>
      <c r="K8" s="43" t="s">
        <v>176</v>
      </c>
      <c r="L8" s="79" t="s">
        <v>12</v>
      </c>
      <c r="M8" s="80"/>
    </row>
    <row r="9" spans="2:13" ht="22.15" customHeight="1" x14ac:dyDescent="0.2">
      <c r="B9" s="67">
        <v>1</v>
      </c>
      <c r="C9" s="67">
        <v>2</v>
      </c>
      <c r="D9" s="67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7">
        <v>10</v>
      </c>
      <c r="L9" s="67">
        <v>11</v>
      </c>
      <c r="M9" s="67">
        <v>12</v>
      </c>
    </row>
    <row r="10" spans="2:13" ht="54.75" customHeight="1" x14ac:dyDescent="0.2">
      <c r="B10" s="71"/>
      <c r="C10" s="75" t="s">
        <v>160</v>
      </c>
      <c r="D10" s="76"/>
      <c r="E10" s="76"/>
      <c r="F10" s="76"/>
      <c r="G10" s="76"/>
      <c r="H10" s="76"/>
      <c r="I10" s="76"/>
      <c r="J10" s="76"/>
      <c r="K10" s="77"/>
      <c r="L10" s="44" t="s">
        <v>167</v>
      </c>
      <c r="M10" s="45" t="s">
        <v>173</v>
      </c>
    </row>
    <row r="11" spans="2:13" s="46" customFormat="1" ht="66" customHeight="1" x14ac:dyDescent="0.2">
      <c r="B11" s="55">
        <v>1</v>
      </c>
      <c r="C11" s="52" t="s">
        <v>15</v>
      </c>
      <c r="D11" s="52" t="s">
        <v>14</v>
      </c>
      <c r="E11" s="59" t="s">
        <v>3</v>
      </c>
      <c r="F11" s="63">
        <v>1</v>
      </c>
      <c r="G11" s="51"/>
      <c r="H11" s="52">
        <f>SUM(H12:H27)</f>
        <v>0</v>
      </c>
      <c r="I11" s="53"/>
      <c r="J11" s="52">
        <f>SUM(J12:J27)</f>
        <v>0</v>
      </c>
      <c r="K11" s="52">
        <f>SUM(K12:K27)</f>
        <v>0</v>
      </c>
      <c r="L11" s="54"/>
      <c r="M11" s="54"/>
    </row>
    <row r="12" spans="2:13" s="46" customFormat="1" ht="50.25" customHeight="1" x14ac:dyDescent="0.2">
      <c r="B12" s="23" t="s">
        <v>20</v>
      </c>
      <c r="C12" s="17" t="s">
        <v>116</v>
      </c>
      <c r="D12" s="11" t="s">
        <v>108</v>
      </c>
      <c r="E12" s="10" t="s">
        <v>3</v>
      </c>
      <c r="F12" s="19">
        <v>1</v>
      </c>
      <c r="G12" s="16"/>
      <c r="H12" s="27">
        <f>F12*G12</f>
        <v>0</v>
      </c>
      <c r="I12" s="28"/>
      <c r="J12" s="28">
        <f>H12*I12</f>
        <v>0</v>
      </c>
      <c r="K12" s="28">
        <f>H12+J12</f>
        <v>0</v>
      </c>
      <c r="L12" s="47"/>
      <c r="M12" s="47"/>
    </row>
    <row r="13" spans="2:13" s="46" customFormat="1" ht="25.15" customHeight="1" x14ac:dyDescent="0.2">
      <c r="B13" s="23" t="s">
        <v>21</v>
      </c>
      <c r="C13" s="17" t="s">
        <v>98</v>
      </c>
      <c r="D13" s="11" t="s">
        <v>108</v>
      </c>
      <c r="E13" s="10" t="s">
        <v>3</v>
      </c>
      <c r="F13" s="19">
        <v>1</v>
      </c>
      <c r="G13" s="16"/>
      <c r="H13" s="27">
        <f t="shared" ref="H13:H27" si="0">F13*G13</f>
        <v>0</v>
      </c>
      <c r="I13" s="28"/>
      <c r="J13" s="28">
        <f t="shared" ref="J13:J27" si="1">H13*I13</f>
        <v>0</v>
      </c>
      <c r="K13" s="28">
        <f t="shared" ref="K13:K27" si="2">H13+J13</f>
        <v>0</v>
      </c>
      <c r="L13" s="47"/>
      <c r="M13" s="47"/>
    </row>
    <row r="14" spans="2:13" s="46" customFormat="1" ht="33" customHeight="1" x14ac:dyDescent="0.2">
      <c r="B14" s="23" t="s">
        <v>22</v>
      </c>
      <c r="C14" s="17" t="s">
        <v>92</v>
      </c>
      <c r="D14" s="11" t="s">
        <v>108</v>
      </c>
      <c r="E14" s="10" t="s">
        <v>3</v>
      </c>
      <c r="F14" s="19">
        <v>1</v>
      </c>
      <c r="G14" s="16"/>
      <c r="H14" s="27">
        <f t="shared" si="0"/>
        <v>0</v>
      </c>
      <c r="I14" s="28"/>
      <c r="J14" s="28">
        <f t="shared" si="1"/>
        <v>0</v>
      </c>
      <c r="K14" s="28">
        <f t="shared" si="2"/>
        <v>0</v>
      </c>
      <c r="L14" s="47"/>
      <c r="M14" s="47"/>
    </row>
    <row r="15" spans="2:13" s="46" customFormat="1" ht="74.45" customHeight="1" x14ac:dyDescent="0.2">
      <c r="B15" s="23" t="s">
        <v>23</v>
      </c>
      <c r="C15" s="17" t="s">
        <v>97</v>
      </c>
      <c r="D15" s="11" t="s">
        <v>108</v>
      </c>
      <c r="E15" s="10" t="s">
        <v>93</v>
      </c>
      <c r="F15" s="19">
        <v>3</v>
      </c>
      <c r="G15" s="16"/>
      <c r="H15" s="27">
        <f t="shared" si="0"/>
        <v>0</v>
      </c>
      <c r="I15" s="28"/>
      <c r="J15" s="28">
        <f t="shared" si="1"/>
        <v>0</v>
      </c>
      <c r="K15" s="28">
        <f t="shared" si="2"/>
        <v>0</v>
      </c>
      <c r="L15" s="47"/>
      <c r="M15" s="47"/>
    </row>
    <row r="16" spans="2:13" s="46" customFormat="1" ht="75" customHeight="1" x14ac:dyDescent="0.2">
      <c r="B16" s="23" t="s">
        <v>24</v>
      </c>
      <c r="C16" s="17" t="s">
        <v>96</v>
      </c>
      <c r="D16" s="11" t="s">
        <v>108</v>
      </c>
      <c r="E16" s="10" t="s">
        <v>93</v>
      </c>
      <c r="F16" s="19">
        <v>3</v>
      </c>
      <c r="G16" s="16"/>
      <c r="H16" s="27">
        <f t="shared" si="0"/>
        <v>0</v>
      </c>
      <c r="I16" s="28"/>
      <c r="J16" s="28">
        <f t="shared" si="1"/>
        <v>0</v>
      </c>
      <c r="K16" s="28">
        <f t="shared" si="2"/>
        <v>0</v>
      </c>
      <c r="L16" s="47"/>
      <c r="M16" s="47"/>
    </row>
    <row r="17" spans="2:13" s="46" customFormat="1" ht="96.75" customHeight="1" x14ac:dyDescent="0.2">
      <c r="B17" s="23" t="s">
        <v>25</v>
      </c>
      <c r="C17" s="17" t="s">
        <v>94</v>
      </c>
      <c r="D17" s="11" t="s">
        <v>108</v>
      </c>
      <c r="E17" s="10" t="s">
        <v>93</v>
      </c>
      <c r="F17" s="19">
        <v>2</v>
      </c>
      <c r="G17" s="16"/>
      <c r="H17" s="27">
        <f t="shared" si="0"/>
        <v>0</v>
      </c>
      <c r="I17" s="28"/>
      <c r="J17" s="28">
        <f t="shared" si="1"/>
        <v>0</v>
      </c>
      <c r="K17" s="28">
        <f t="shared" si="2"/>
        <v>0</v>
      </c>
      <c r="L17" s="47"/>
      <c r="M17" s="47"/>
    </row>
    <row r="18" spans="2:13" s="46" customFormat="1" ht="70.900000000000006" customHeight="1" x14ac:dyDescent="0.2">
      <c r="B18" s="23" t="s">
        <v>26</v>
      </c>
      <c r="C18" s="17" t="s">
        <v>99</v>
      </c>
      <c r="D18" s="11" t="s">
        <v>108</v>
      </c>
      <c r="E18" s="10" t="s">
        <v>93</v>
      </c>
      <c r="F18" s="19">
        <v>6</v>
      </c>
      <c r="G18" s="16"/>
      <c r="H18" s="27">
        <f t="shared" si="0"/>
        <v>0</v>
      </c>
      <c r="I18" s="28"/>
      <c r="J18" s="28">
        <f t="shared" si="1"/>
        <v>0</v>
      </c>
      <c r="K18" s="28">
        <f t="shared" si="2"/>
        <v>0</v>
      </c>
      <c r="L18" s="47"/>
      <c r="M18" s="47"/>
    </row>
    <row r="19" spans="2:13" s="46" customFormat="1" ht="63" customHeight="1" x14ac:dyDescent="0.2">
      <c r="B19" s="23" t="s">
        <v>27</v>
      </c>
      <c r="C19" s="17" t="s">
        <v>95</v>
      </c>
      <c r="D19" s="11" t="s">
        <v>108</v>
      </c>
      <c r="E19" s="10" t="s">
        <v>93</v>
      </c>
      <c r="F19" s="19">
        <v>6</v>
      </c>
      <c r="G19" s="16"/>
      <c r="H19" s="27">
        <f t="shared" si="0"/>
        <v>0</v>
      </c>
      <c r="I19" s="28"/>
      <c r="J19" s="28">
        <f t="shared" si="1"/>
        <v>0</v>
      </c>
      <c r="K19" s="28">
        <f t="shared" si="2"/>
        <v>0</v>
      </c>
      <c r="L19" s="47"/>
      <c r="M19" s="47"/>
    </row>
    <row r="20" spans="2:13" s="46" customFormat="1" ht="64.150000000000006" customHeight="1" x14ac:dyDescent="0.2">
      <c r="B20" s="23" t="s">
        <v>28</v>
      </c>
      <c r="C20" s="17" t="s">
        <v>100</v>
      </c>
      <c r="D20" s="11" t="s">
        <v>108</v>
      </c>
      <c r="E20" s="10" t="s">
        <v>93</v>
      </c>
      <c r="F20" s="19">
        <v>6</v>
      </c>
      <c r="G20" s="16"/>
      <c r="H20" s="27">
        <f t="shared" si="0"/>
        <v>0</v>
      </c>
      <c r="I20" s="28"/>
      <c r="J20" s="28">
        <f t="shared" si="1"/>
        <v>0</v>
      </c>
      <c r="K20" s="28">
        <f t="shared" si="2"/>
        <v>0</v>
      </c>
      <c r="L20" s="47"/>
      <c r="M20" s="47"/>
    </row>
    <row r="21" spans="2:13" s="46" customFormat="1" ht="64.150000000000006" customHeight="1" x14ac:dyDescent="0.2">
      <c r="B21" s="23" t="s">
        <v>29</v>
      </c>
      <c r="C21" s="17" t="s">
        <v>101</v>
      </c>
      <c r="D21" s="11" t="s">
        <v>108</v>
      </c>
      <c r="E21" s="10" t="s">
        <v>93</v>
      </c>
      <c r="F21" s="19">
        <v>12</v>
      </c>
      <c r="G21" s="16"/>
      <c r="H21" s="27">
        <f t="shared" si="0"/>
        <v>0</v>
      </c>
      <c r="I21" s="28"/>
      <c r="J21" s="28">
        <f t="shared" si="1"/>
        <v>0</v>
      </c>
      <c r="K21" s="28">
        <f t="shared" si="2"/>
        <v>0</v>
      </c>
      <c r="L21" s="47"/>
      <c r="M21" s="47"/>
    </row>
    <row r="22" spans="2:13" s="46" customFormat="1" ht="82.15" customHeight="1" x14ac:dyDescent="0.2">
      <c r="B22" s="23" t="s">
        <v>30</v>
      </c>
      <c r="C22" s="17" t="s">
        <v>102</v>
      </c>
      <c r="D22" s="11" t="s">
        <v>108</v>
      </c>
      <c r="E22" s="10" t="s">
        <v>93</v>
      </c>
      <c r="F22" s="19">
        <v>60</v>
      </c>
      <c r="G22" s="16"/>
      <c r="H22" s="27">
        <f t="shared" si="0"/>
        <v>0</v>
      </c>
      <c r="I22" s="28"/>
      <c r="J22" s="28">
        <f t="shared" si="1"/>
        <v>0</v>
      </c>
      <c r="K22" s="28">
        <f t="shared" si="2"/>
        <v>0</v>
      </c>
      <c r="L22" s="47"/>
      <c r="M22" s="47"/>
    </row>
    <row r="23" spans="2:13" s="46" customFormat="1" ht="47.45" customHeight="1" x14ac:dyDescent="0.2">
      <c r="B23" s="23" t="s">
        <v>31</v>
      </c>
      <c r="C23" s="17" t="s">
        <v>103</v>
      </c>
      <c r="D23" s="11" t="s">
        <v>108</v>
      </c>
      <c r="E23" s="10" t="s">
        <v>93</v>
      </c>
      <c r="F23" s="19">
        <v>12</v>
      </c>
      <c r="G23" s="16"/>
      <c r="H23" s="27">
        <f t="shared" si="0"/>
        <v>0</v>
      </c>
      <c r="I23" s="28"/>
      <c r="J23" s="28">
        <f t="shared" si="1"/>
        <v>0</v>
      </c>
      <c r="K23" s="28">
        <f t="shared" si="2"/>
        <v>0</v>
      </c>
      <c r="L23" s="47"/>
      <c r="M23" s="47"/>
    </row>
    <row r="24" spans="2:13" s="46" customFormat="1" ht="36.6" customHeight="1" x14ac:dyDescent="0.2">
      <c r="B24" s="23" t="s">
        <v>32</v>
      </c>
      <c r="C24" s="17" t="s">
        <v>105</v>
      </c>
      <c r="D24" s="11" t="s">
        <v>108</v>
      </c>
      <c r="E24" s="10" t="s">
        <v>93</v>
      </c>
      <c r="F24" s="19">
        <v>12</v>
      </c>
      <c r="G24" s="16"/>
      <c r="H24" s="27">
        <f t="shared" si="0"/>
        <v>0</v>
      </c>
      <c r="I24" s="28"/>
      <c r="J24" s="28">
        <f t="shared" si="1"/>
        <v>0</v>
      </c>
      <c r="K24" s="28">
        <f t="shared" si="2"/>
        <v>0</v>
      </c>
      <c r="L24" s="47"/>
      <c r="M24" s="47"/>
    </row>
    <row r="25" spans="2:13" s="46" customFormat="1" ht="36.6" customHeight="1" x14ac:dyDescent="0.2">
      <c r="B25" s="23" t="s">
        <v>33</v>
      </c>
      <c r="C25" s="17" t="s">
        <v>19</v>
      </c>
      <c r="D25" s="11" t="s">
        <v>108</v>
      </c>
      <c r="E25" s="10" t="s">
        <v>93</v>
      </c>
      <c r="F25" s="19">
        <v>6</v>
      </c>
      <c r="G25" s="16"/>
      <c r="H25" s="27">
        <f t="shared" si="0"/>
        <v>0</v>
      </c>
      <c r="I25" s="28"/>
      <c r="J25" s="28">
        <f t="shared" si="1"/>
        <v>0</v>
      </c>
      <c r="K25" s="28">
        <f t="shared" si="2"/>
        <v>0</v>
      </c>
      <c r="L25" s="47"/>
      <c r="M25" s="47"/>
    </row>
    <row r="26" spans="2:13" s="46" customFormat="1" ht="36.6" customHeight="1" x14ac:dyDescent="0.2">
      <c r="B26" s="23" t="s">
        <v>34</v>
      </c>
      <c r="C26" s="17" t="s">
        <v>107</v>
      </c>
      <c r="D26" s="11" t="s">
        <v>108</v>
      </c>
      <c r="E26" s="10" t="s">
        <v>93</v>
      </c>
      <c r="F26" s="19">
        <v>24</v>
      </c>
      <c r="G26" s="16"/>
      <c r="H26" s="27">
        <f t="shared" si="0"/>
        <v>0</v>
      </c>
      <c r="I26" s="28"/>
      <c r="J26" s="28">
        <f t="shared" si="1"/>
        <v>0</v>
      </c>
      <c r="K26" s="28">
        <f t="shared" si="2"/>
        <v>0</v>
      </c>
      <c r="L26" s="47"/>
      <c r="M26" s="47"/>
    </row>
    <row r="27" spans="2:13" s="46" customFormat="1" ht="36.6" customHeight="1" x14ac:dyDescent="0.2">
      <c r="B27" s="23" t="s">
        <v>104</v>
      </c>
      <c r="C27" s="17" t="s">
        <v>106</v>
      </c>
      <c r="D27" s="11" t="s">
        <v>108</v>
      </c>
      <c r="E27" s="10" t="s">
        <v>93</v>
      </c>
      <c r="F27" s="19">
        <v>3</v>
      </c>
      <c r="G27" s="16"/>
      <c r="H27" s="27">
        <f t="shared" si="0"/>
        <v>0</v>
      </c>
      <c r="I27" s="28"/>
      <c r="J27" s="28">
        <f t="shared" si="1"/>
        <v>0</v>
      </c>
      <c r="K27" s="28">
        <f t="shared" si="2"/>
        <v>0</v>
      </c>
      <c r="L27" s="47"/>
      <c r="M27" s="47"/>
    </row>
    <row r="28" spans="2:13" s="46" customFormat="1" ht="68.45" customHeight="1" x14ac:dyDescent="0.2">
      <c r="B28" s="56">
        <v>2</v>
      </c>
      <c r="C28" s="57" t="s">
        <v>4</v>
      </c>
      <c r="D28" s="58" t="s">
        <v>14</v>
      </c>
      <c r="E28" s="59" t="s">
        <v>3</v>
      </c>
      <c r="F28" s="60">
        <v>1</v>
      </c>
      <c r="G28" s="57"/>
      <c r="H28" s="61">
        <f>SUM(H29:H35)</f>
        <v>0</v>
      </c>
      <c r="I28" s="62"/>
      <c r="J28" s="61">
        <f>SUM(J29:J35)</f>
        <v>0</v>
      </c>
      <c r="K28" s="61">
        <f>SUM(K29:K35)</f>
        <v>0</v>
      </c>
      <c r="L28" s="54"/>
      <c r="M28" s="54"/>
    </row>
    <row r="29" spans="2:13" s="48" customFormat="1" ht="36.6" customHeight="1" x14ac:dyDescent="0.25">
      <c r="B29" s="24" t="s">
        <v>35</v>
      </c>
      <c r="C29" s="12" t="s">
        <v>98</v>
      </c>
      <c r="D29" s="11" t="s">
        <v>108</v>
      </c>
      <c r="E29" s="10" t="s">
        <v>3</v>
      </c>
      <c r="F29" s="20">
        <v>1</v>
      </c>
      <c r="G29" s="12"/>
      <c r="H29" s="27">
        <f t="shared" ref="H29:H93" si="3">F29*G29</f>
        <v>0</v>
      </c>
      <c r="I29" s="28"/>
      <c r="J29" s="28">
        <f t="shared" ref="J29:J93" si="4">H29*I29</f>
        <v>0</v>
      </c>
      <c r="K29" s="28">
        <f t="shared" ref="K29:K93" si="5">H29+J29</f>
        <v>0</v>
      </c>
      <c r="L29" s="49"/>
      <c r="M29" s="49"/>
    </row>
    <row r="30" spans="2:13" s="48" customFormat="1" ht="36.6" customHeight="1" x14ac:dyDescent="0.25">
      <c r="B30" s="24" t="s">
        <v>36</v>
      </c>
      <c r="C30" s="12" t="s">
        <v>92</v>
      </c>
      <c r="D30" s="11" t="s">
        <v>108</v>
      </c>
      <c r="E30" s="10" t="s">
        <v>3</v>
      </c>
      <c r="F30" s="20">
        <v>1</v>
      </c>
      <c r="G30" s="12"/>
      <c r="H30" s="27">
        <f t="shared" si="3"/>
        <v>0</v>
      </c>
      <c r="I30" s="28"/>
      <c r="J30" s="28">
        <f t="shared" si="4"/>
        <v>0</v>
      </c>
      <c r="K30" s="28">
        <f t="shared" si="5"/>
        <v>0</v>
      </c>
      <c r="L30" s="49"/>
      <c r="M30" s="49"/>
    </row>
    <row r="31" spans="2:13" s="48" customFormat="1" ht="36.6" customHeight="1" x14ac:dyDescent="0.25">
      <c r="B31" s="24" t="s">
        <v>168</v>
      </c>
      <c r="C31" s="17" t="s">
        <v>116</v>
      </c>
      <c r="D31" s="11" t="s">
        <v>108</v>
      </c>
      <c r="E31" s="10" t="s">
        <v>3</v>
      </c>
      <c r="F31" s="20">
        <v>1</v>
      </c>
      <c r="G31" s="12"/>
      <c r="H31" s="27">
        <f t="shared" si="3"/>
        <v>0</v>
      </c>
      <c r="I31" s="28"/>
      <c r="J31" s="28">
        <f t="shared" si="4"/>
        <v>0</v>
      </c>
      <c r="K31" s="28">
        <f t="shared" si="5"/>
        <v>0</v>
      </c>
      <c r="L31" s="49"/>
      <c r="M31" s="49"/>
    </row>
    <row r="32" spans="2:13" s="46" customFormat="1" ht="124.5" customHeight="1" x14ac:dyDescent="0.2">
      <c r="B32" s="24" t="s">
        <v>37</v>
      </c>
      <c r="C32" s="9" t="s">
        <v>112</v>
      </c>
      <c r="D32" s="11" t="s">
        <v>108</v>
      </c>
      <c r="E32" s="10" t="s">
        <v>93</v>
      </c>
      <c r="F32" s="20">
        <v>6</v>
      </c>
      <c r="G32" s="12"/>
      <c r="H32" s="27">
        <f t="shared" si="3"/>
        <v>0</v>
      </c>
      <c r="I32" s="28"/>
      <c r="J32" s="28">
        <f t="shared" si="4"/>
        <v>0</v>
      </c>
      <c r="K32" s="28">
        <f t="shared" si="5"/>
        <v>0</v>
      </c>
      <c r="L32" s="47"/>
      <c r="M32" s="47"/>
    </row>
    <row r="33" spans="2:13" s="46" customFormat="1" ht="30.6" customHeight="1" x14ac:dyDescent="0.2">
      <c r="B33" s="24" t="s">
        <v>38</v>
      </c>
      <c r="C33" s="12" t="s">
        <v>109</v>
      </c>
      <c r="D33" s="11" t="s">
        <v>108</v>
      </c>
      <c r="E33" s="10" t="s">
        <v>93</v>
      </c>
      <c r="F33" s="20">
        <v>6</v>
      </c>
      <c r="G33" s="12"/>
      <c r="H33" s="27">
        <f t="shared" si="3"/>
        <v>0</v>
      </c>
      <c r="I33" s="28"/>
      <c r="J33" s="28">
        <f t="shared" si="4"/>
        <v>0</v>
      </c>
      <c r="K33" s="28">
        <f t="shared" si="5"/>
        <v>0</v>
      </c>
      <c r="L33" s="47"/>
      <c r="M33" s="47"/>
    </row>
    <row r="34" spans="2:13" s="46" customFormat="1" ht="30.6" customHeight="1" x14ac:dyDescent="0.2">
      <c r="B34" s="24" t="s">
        <v>39</v>
      </c>
      <c r="C34" s="9" t="s">
        <v>110</v>
      </c>
      <c r="D34" s="11" t="s">
        <v>108</v>
      </c>
      <c r="E34" s="10" t="s">
        <v>93</v>
      </c>
      <c r="F34" s="20">
        <v>6</v>
      </c>
      <c r="G34" s="12"/>
      <c r="H34" s="27">
        <f t="shared" si="3"/>
        <v>0</v>
      </c>
      <c r="I34" s="28"/>
      <c r="J34" s="28">
        <f t="shared" si="4"/>
        <v>0</v>
      </c>
      <c r="K34" s="28">
        <f t="shared" si="5"/>
        <v>0</v>
      </c>
      <c r="L34" s="47"/>
      <c r="M34" s="47"/>
    </row>
    <row r="35" spans="2:13" s="46" customFormat="1" ht="30.6" customHeight="1" x14ac:dyDescent="0.2">
      <c r="B35" s="24" t="s">
        <v>169</v>
      </c>
      <c r="C35" s="12" t="s">
        <v>111</v>
      </c>
      <c r="D35" s="11" t="s">
        <v>108</v>
      </c>
      <c r="E35" s="10" t="s">
        <v>93</v>
      </c>
      <c r="F35" s="20">
        <v>6</v>
      </c>
      <c r="G35" s="12"/>
      <c r="H35" s="27">
        <f t="shared" si="3"/>
        <v>0</v>
      </c>
      <c r="I35" s="28"/>
      <c r="J35" s="28">
        <f t="shared" si="4"/>
        <v>0</v>
      </c>
      <c r="K35" s="28">
        <f t="shared" si="5"/>
        <v>0</v>
      </c>
      <c r="L35" s="47"/>
      <c r="M35" s="47"/>
    </row>
    <row r="36" spans="2:13" s="46" customFormat="1" ht="69.599999999999994" customHeight="1" x14ac:dyDescent="0.2">
      <c r="B36" s="64">
        <v>3</v>
      </c>
      <c r="C36" s="57" t="s">
        <v>16</v>
      </c>
      <c r="D36" s="52" t="s">
        <v>14</v>
      </c>
      <c r="E36" s="59" t="s">
        <v>3</v>
      </c>
      <c r="F36" s="60">
        <v>1</v>
      </c>
      <c r="G36" s="57"/>
      <c r="H36" s="61">
        <f>SUM(H37:H47)</f>
        <v>0</v>
      </c>
      <c r="I36" s="62"/>
      <c r="J36" s="61">
        <f>SUM(J37:J47)</f>
        <v>0</v>
      </c>
      <c r="K36" s="61">
        <f>SUM(K37:K47)</f>
        <v>0</v>
      </c>
      <c r="L36" s="54"/>
      <c r="M36" s="54"/>
    </row>
    <row r="37" spans="2:13" s="46" customFormat="1" ht="45.75" customHeight="1" x14ac:dyDescent="0.2">
      <c r="B37" s="24" t="s">
        <v>40</v>
      </c>
      <c r="C37" s="17" t="s">
        <v>116</v>
      </c>
      <c r="D37" s="11" t="s">
        <v>108</v>
      </c>
      <c r="E37" s="10" t="s">
        <v>3</v>
      </c>
      <c r="F37" s="20">
        <v>1</v>
      </c>
      <c r="G37" s="12"/>
      <c r="H37" s="27">
        <f t="shared" si="3"/>
        <v>0</v>
      </c>
      <c r="I37" s="28"/>
      <c r="J37" s="28">
        <f t="shared" si="4"/>
        <v>0</v>
      </c>
      <c r="K37" s="28">
        <f t="shared" si="5"/>
        <v>0</v>
      </c>
      <c r="L37" s="47"/>
      <c r="M37" s="47"/>
    </row>
    <row r="38" spans="2:13" s="46" customFormat="1" ht="30.6" customHeight="1" x14ac:dyDescent="0.2">
      <c r="B38" s="24" t="s">
        <v>41</v>
      </c>
      <c r="C38" s="12" t="s">
        <v>98</v>
      </c>
      <c r="D38" s="11" t="s">
        <v>108</v>
      </c>
      <c r="E38" s="10" t="s">
        <v>3</v>
      </c>
      <c r="F38" s="20">
        <v>1</v>
      </c>
      <c r="G38" s="12"/>
      <c r="H38" s="27">
        <f t="shared" si="3"/>
        <v>0</v>
      </c>
      <c r="I38" s="28"/>
      <c r="J38" s="28">
        <f t="shared" si="4"/>
        <v>0</v>
      </c>
      <c r="K38" s="28">
        <f t="shared" si="5"/>
        <v>0</v>
      </c>
      <c r="L38" s="47"/>
      <c r="M38" s="47"/>
    </row>
    <row r="39" spans="2:13" s="46" customFormat="1" ht="30.6" customHeight="1" x14ac:dyDescent="0.2">
      <c r="B39" s="24" t="s">
        <v>2</v>
      </c>
      <c r="C39" s="12" t="s">
        <v>92</v>
      </c>
      <c r="D39" s="11" t="s">
        <v>108</v>
      </c>
      <c r="E39" s="10" t="s">
        <v>3</v>
      </c>
      <c r="F39" s="20">
        <v>1</v>
      </c>
      <c r="G39" s="12"/>
      <c r="H39" s="27">
        <f t="shared" si="3"/>
        <v>0</v>
      </c>
      <c r="I39" s="28"/>
      <c r="J39" s="28">
        <f t="shared" si="4"/>
        <v>0</v>
      </c>
      <c r="K39" s="28">
        <f t="shared" si="5"/>
        <v>0</v>
      </c>
      <c r="L39" s="47"/>
      <c r="M39" s="47"/>
    </row>
    <row r="40" spans="2:13" s="46" customFormat="1" ht="30.6" customHeight="1" x14ac:dyDescent="0.2">
      <c r="B40" s="24" t="s">
        <v>42</v>
      </c>
      <c r="C40" s="12" t="s">
        <v>113</v>
      </c>
      <c r="D40" s="11" t="s">
        <v>108</v>
      </c>
      <c r="E40" s="10" t="s">
        <v>93</v>
      </c>
      <c r="F40" s="20">
        <v>6</v>
      </c>
      <c r="G40" s="12"/>
      <c r="H40" s="27">
        <f t="shared" si="3"/>
        <v>0</v>
      </c>
      <c r="I40" s="28"/>
      <c r="J40" s="28">
        <f t="shared" si="4"/>
        <v>0</v>
      </c>
      <c r="K40" s="28">
        <f t="shared" si="5"/>
        <v>0</v>
      </c>
      <c r="L40" s="47"/>
      <c r="M40" s="47"/>
    </row>
    <row r="41" spans="2:13" s="46" customFormat="1" ht="30.6" customHeight="1" x14ac:dyDescent="0.2">
      <c r="B41" s="24" t="s">
        <v>43</v>
      </c>
      <c r="C41" s="12" t="s">
        <v>117</v>
      </c>
      <c r="D41" s="11" t="s">
        <v>108</v>
      </c>
      <c r="E41" s="10" t="s">
        <v>93</v>
      </c>
      <c r="F41" s="20">
        <v>12</v>
      </c>
      <c r="G41" s="12"/>
      <c r="H41" s="27">
        <f t="shared" si="3"/>
        <v>0</v>
      </c>
      <c r="I41" s="28"/>
      <c r="J41" s="28">
        <f t="shared" si="4"/>
        <v>0</v>
      </c>
      <c r="K41" s="28">
        <f t="shared" si="5"/>
        <v>0</v>
      </c>
      <c r="L41" s="47"/>
      <c r="M41" s="47"/>
    </row>
    <row r="42" spans="2:13" s="46" customFormat="1" ht="30.6" customHeight="1" x14ac:dyDescent="0.2">
      <c r="B42" s="24" t="s">
        <v>44</v>
      </c>
      <c r="C42" s="12" t="s">
        <v>118</v>
      </c>
      <c r="D42" s="11" t="s">
        <v>108</v>
      </c>
      <c r="E42" s="10" t="s">
        <v>93</v>
      </c>
      <c r="F42" s="20">
        <v>12</v>
      </c>
      <c r="G42" s="12"/>
      <c r="H42" s="27">
        <f t="shared" si="3"/>
        <v>0</v>
      </c>
      <c r="I42" s="28"/>
      <c r="J42" s="28">
        <f t="shared" si="4"/>
        <v>0</v>
      </c>
      <c r="K42" s="28">
        <f t="shared" si="5"/>
        <v>0</v>
      </c>
      <c r="L42" s="47"/>
      <c r="M42" s="47"/>
    </row>
    <row r="43" spans="2:13" s="46" customFormat="1" ht="49.9" customHeight="1" x14ac:dyDescent="0.2">
      <c r="B43" s="24" t="s">
        <v>45</v>
      </c>
      <c r="C43" s="12" t="s">
        <v>119</v>
      </c>
      <c r="D43" s="11" t="s">
        <v>108</v>
      </c>
      <c r="E43" s="10" t="s">
        <v>93</v>
      </c>
      <c r="F43" s="20">
        <v>6</v>
      </c>
      <c r="G43" s="12"/>
      <c r="H43" s="27">
        <f t="shared" si="3"/>
        <v>0</v>
      </c>
      <c r="I43" s="28"/>
      <c r="J43" s="28">
        <f t="shared" si="4"/>
        <v>0</v>
      </c>
      <c r="K43" s="28">
        <f t="shared" si="5"/>
        <v>0</v>
      </c>
      <c r="L43" s="47"/>
      <c r="M43" s="47"/>
    </row>
    <row r="44" spans="2:13" s="46" customFormat="1" ht="49.9" customHeight="1" x14ac:dyDescent="0.2">
      <c r="B44" s="24" t="s">
        <v>46</v>
      </c>
      <c r="C44" s="12" t="s">
        <v>120</v>
      </c>
      <c r="D44" s="11" t="s">
        <v>108</v>
      </c>
      <c r="E44" s="10" t="s">
        <v>93</v>
      </c>
      <c r="F44" s="20">
        <v>6</v>
      </c>
      <c r="G44" s="12"/>
      <c r="H44" s="27">
        <f t="shared" si="3"/>
        <v>0</v>
      </c>
      <c r="I44" s="28"/>
      <c r="J44" s="28">
        <f t="shared" si="4"/>
        <v>0</v>
      </c>
      <c r="K44" s="28">
        <f t="shared" si="5"/>
        <v>0</v>
      </c>
      <c r="L44" s="47"/>
      <c r="M44" s="47"/>
    </row>
    <row r="45" spans="2:13" s="46" customFormat="1" ht="30.6" customHeight="1" x14ac:dyDescent="0.2">
      <c r="B45" s="24" t="s">
        <v>47</v>
      </c>
      <c r="C45" s="12" t="s">
        <v>121</v>
      </c>
      <c r="D45" s="11" t="s">
        <v>108</v>
      </c>
      <c r="E45" s="10" t="s">
        <v>93</v>
      </c>
      <c r="F45" s="20">
        <v>6</v>
      </c>
      <c r="G45" s="12"/>
      <c r="H45" s="27">
        <f t="shared" si="3"/>
        <v>0</v>
      </c>
      <c r="I45" s="28"/>
      <c r="J45" s="28">
        <f t="shared" si="4"/>
        <v>0</v>
      </c>
      <c r="K45" s="28">
        <f t="shared" si="5"/>
        <v>0</v>
      </c>
      <c r="L45" s="47"/>
      <c r="M45" s="47"/>
    </row>
    <row r="46" spans="2:13" s="46" customFormat="1" ht="30.6" customHeight="1" x14ac:dyDescent="0.2">
      <c r="B46" s="24" t="s">
        <v>114</v>
      </c>
      <c r="C46" s="12" t="s">
        <v>122</v>
      </c>
      <c r="D46" s="11" t="s">
        <v>108</v>
      </c>
      <c r="E46" s="10" t="s">
        <v>93</v>
      </c>
      <c r="F46" s="20">
        <v>6</v>
      </c>
      <c r="G46" s="12"/>
      <c r="H46" s="27">
        <f t="shared" si="3"/>
        <v>0</v>
      </c>
      <c r="I46" s="28"/>
      <c r="J46" s="28">
        <f t="shared" si="4"/>
        <v>0</v>
      </c>
      <c r="K46" s="28">
        <f t="shared" si="5"/>
        <v>0</v>
      </c>
      <c r="L46" s="47"/>
      <c r="M46" s="47"/>
    </row>
    <row r="47" spans="2:13" s="46" customFormat="1" ht="30.6" customHeight="1" x14ac:dyDescent="0.2">
      <c r="B47" s="24" t="s">
        <v>115</v>
      </c>
      <c r="C47" s="12" t="s">
        <v>19</v>
      </c>
      <c r="D47" s="11" t="s">
        <v>108</v>
      </c>
      <c r="E47" s="10" t="s">
        <v>93</v>
      </c>
      <c r="F47" s="20">
        <v>12</v>
      </c>
      <c r="G47" s="12"/>
      <c r="H47" s="27">
        <f t="shared" si="3"/>
        <v>0</v>
      </c>
      <c r="I47" s="28"/>
      <c r="J47" s="28">
        <f t="shared" si="4"/>
        <v>0</v>
      </c>
      <c r="K47" s="28">
        <f t="shared" si="5"/>
        <v>0</v>
      </c>
      <c r="L47" s="47"/>
      <c r="M47" s="47"/>
    </row>
    <row r="48" spans="2:13" s="46" customFormat="1" ht="75" customHeight="1" x14ac:dyDescent="0.2">
      <c r="B48" s="64">
        <v>4</v>
      </c>
      <c r="C48" s="57" t="s">
        <v>17</v>
      </c>
      <c r="D48" s="52" t="s">
        <v>14</v>
      </c>
      <c r="E48" s="59" t="s">
        <v>3</v>
      </c>
      <c r="F48" s="60">
        <v>1</v>
      </c>
      <c r="G48" s="57"/>
      <c r="H48" s="61">
        <f>SUM(H49:H63)</f>
        <v>0</v>
      </c>
      <c r="I48" s="62"/>
      <c r="J48" s="61">
        <f>SUM(J49:J63)</f>
        <v>0</v>
      </c>
      <c r="K48" s="61">
        <f>SUM(K49:K63)</f>
        <v>0</v>
      </c>
      <c r="L48" s="54"/>
      <c r="M48" s="54"/>
    </row>
    <row r="49" spans="2:13" s="46" customFormat="1" ht="30.6" customHeight="1" x14ac:dyDescent="0.2">
      <c r="B49" s="24" t="s">
        <v>48</v>
      </c>
      <c r="C49" s="12" t="s">
        <v>98</v>
      </c>
      <c r="D49" s="11" t="s">
        <v>108</v>
      </c>
      <c r="E49" s="10" t="s">
        <v>3</v>
      </c>
      <c r="F49" s="20">
        <v>1</v>
      </c>
      <c r="G49" s="12"/>
      <c r="H49" s="27">
        <f t="shared" si="3"/>
        <v>0</v>
      </c>
      <c r="I49" s="28"/>
      <c r="J49" s="28">
        <f t="shared" si="4"/>
        <v>0</v>
      </c>
      <c r="K49" s="28">
        <f t="shared" si="5"/>
        <v>0</v>
      </c>
      <c r="L49" s="47"/>
      <c r="M49" s="47"/>
    </row>
    <row r="50" spans="2:13" s="46" customFormat="1" ht="30.6" customHeight="1" x14ac:dyDescent="0.2">
      <c r="B50" s="24" t="s">
        <v>49</v>
      </c>
      <c r="C50" s="12" t="s">
        <v>92</v>
      </c>
      <c r="D50" s="11" t="s">
        <v>108</v>
      </c>
      <c r="E50" s="10" t="s">
        <v>3</v>
      </c>
      <c r="F50" s="20">
        <v>1</v>
      </c>
      <c r="G50" s="12"/>
      <c r="H50" s="27">
        <f t="shared" si="3"/>
        <v>0</v>
      </c>
      <c r="I50" s="28"/>
      <c r="J50" s="28">
        <f t="shared" si="4"/>
        <v>0</v>
      </c>
      <c r="K50" s="28">
        <f t="shared" si="5"/>
        <v>0</v>
      </c>
      <c r="L50" s="47"/>
      <c r="M50" s="47"/>
    </row>
    <row r="51" spans="2:13" s="46" customFormat="1" ht="30.6" customHeight="1" x14ac:dyDescent="0.2">
      <c r="B51" s="24" t="s">
        <v>50</v>
      </c>
      <c r="C51" s="17" t="s">
        <v>116</v>
      </c>
      <c r="D51" s="11" t="s">
        <v>108</v>
      </c>
      <c r="E51" s="10" t="s">
        <v>3</v>
      </c>
      <c r="F51" s="20">
        <v>1</v>
      </c>
      <c r="G51" s="12"/>
      <c r="H51" s="27">
        <f t="shared" si="3"/>
        <v>0</v>
      </c>
      <c r="I51" s="28"/>
      <c r="J51" s="28">
        <f t="shared" si="4"/>
        <v>0</v>
      </c>
      <c r="K51" s="28">
        <f t="shared" si="5"/>
        <v>0</v>
      </c>
      <c r="L51" s="47"/>
      <c r="M51" s="47"/>
    </row>
    <row r="52" spans="2:13" s="46" customFormat="1" ht="61.9" customHeight="1" x14ac:dyDescent="0.2">
      <c r="B52" s="24" t="s">
        <v>51</v>
      </c>
      <c r="C52" s="12" t="s">
        <v>127</v>
      </c>
      <c r="D52" s="11" t="s">
        <v>108</v>
      </c>
      <c r="E52" s="10" t="s">
        <v>93</v>
      </c>
      <c r="F52" s="20">
        <v>12</v>
      </c>
      <c r="G52" s="12"/>
      <c r="H52" s="27">
        <f t="shared" si="3"/>
        <v>0</v>
      </c>
      <c r="I52" s="28"/>
      <c r="J52" s="28">
        <f t="shared" si="4"/>
        <v>0</v>
      </c>
      <c r="K52" s="28">
        <f t="shared" si="5"/>
        <v>0</v>
      </c>
      <c r="L52" s="47"/>
      <c r="M52" s="47"/>
    </row>
    <row r="53" spans="2:13" s="46" customFormat="1" ht="72" customHeight="1" x14ac:dyDescent="0.2">
      <c r="B53" s="24" t="s">
        <v>52</v>
      </c>
      <c r="C53" s="12" t="s">
        <v>128</v>
      </c>
      <c r="D53" s="11" t="s">
        <v>108</v>
      </c>
      <c r="E53" s="10" t="s">
        <v>93</v>
      </c>
      <c r="F53" s="20">
        <v>36</v>
      </c>
      <c r="G53" s="12"/>
      <c r="H53" s="27">
        <f t="shared" si="3"/>
        <v>0</v>
      </c>
      <c r="I53" s="28"/>
      <c r="J53" s="28">
        <f t="shared" si="4"/>
        <v>0</v>
      </c>
      <c r="K53" s="28">
        <f t="shared" si="5"/>
        <v>0</v>
      </c>
      <c r="L53" s="47"/>
      <c r="M53" s="47"/>
    </row>
    <row r="54" spans="2:13" s="46" customFormat="1" ht="67.5" customHeight="1" x14ac:dyDescent="0.2">
      <c r="B54" s="24" t="s">
        <v>53</v>
      </c>
      <c r="C54" s="12" t="s">
        <v>129</v>
      </c>
      <c r="D54" s="11" t="s">
        <v>108</v>
      </c>
      <c r="E54" s="10" t="s">
        <v>93</v>
      </c>
      <c r="F54" s="20">
        <v>12</v>
      </c>
      <c r="G54" s="12"/>
      <c r="H54" s="27">
        <f t="shared" si="3"/>
        <v>0</v>
      </c>
      <c r="I54" s="28"/>
      <c r="J54" s="28">
        <f t="shared" si="4"/>
        <v>0</v>
      </c>
      <c r="K54" s="28">
        <f t="shared" si="5"/>
        <v>0</v>
      </c>
      <c r="L54" s="47"/>
      <c r="M54" s="47"/>
    </row>
    <row r="55" spans="2:13" s="46" customFormat="1" ht="68.25" customHeight="1" x14ac:dyDescent="0.2">
      <c r="B55" s="24" t="s">
        <v>54</v>
      </c>
      <c r="C55" s="12" t="s">
        <v>126</v>
      </c>
      <c r="D55" s="11" t="s">
        <v>108</v>
      </c>
      <c r="E55" s="10" t="s">
        <v>93</v>
      </c>
      <c r="F55" s="20">
        <v>4</v>
      </c>
      <c r="G55" s="12"/>
      <c r="H55" s="27">
        <f t="shared" si="3"/>
        <v>0</v>
      </c>
      <c r="I55" s="28"/>
      <c r="J55" s="28">
        <f t="shared" si="4"/>
        <v>0</v>
      </c>
      <c r="K55" s="28">
        <f t="shared" si="5"/>
        <v>0</v>
      </c>
      <c r="L55" s="47"/>
      <c r="M55" s="47"/>
    </row>
    <row r="56" spans="2:13" s="46" customFormat="1" ht="66.75" customHeight="1" x14ac:dyDescent="0.2">
      <c r="B56" s="24" t="s">
        <v>55</v>
      </c>
      <c r="C56" s="12" t="s">
        <v>125</v>
      </c>
      <c r="D56" s="11" t="s">
        <v>108</v>
      </c>
      <c r="E56" s="10" t="s">
        <v>93</v>
      </c>
      <c r="F56" s="20">
        <v>4</v>
      </c>
      <c r="G56" s="12"/>
      <c r="H56" s="27">
        <f t="shared" si="3"/>
        <v>0</v>
      </c>
      <c r="I56" s="28"/>
      <c r="J56" s="28">
        <f t="shared" si="4"/>
        <v>0</v>
      </c>
      <c r="K56" s="28">
        <f t="shared" si="5"/>
        <v>0</v>
      </c>
      <c r="L56" s="47"/>
      <c r="M56" s="47"/>
    </row>
    <row r="57" spans="2:13" s="46" customFormat="1" ht="67.150000000000006" customHeight="1" x14ac:dyDescent="0.2">
      <c r="B57" s="24" t="s">
        <v>56</v>
      </c>
      <c r="C57" s="12" t="s">
        <v>130</v>
      </c>
      <c r="D57" s="11" t="s">
        <v>108</v>
      </c>
      <c r="E57" s="10" t="s">
        <v>93</v>
      </c>
      <c r="F57" s="20">
        <v>12</v>
      </c>
      <c r="G57" s="12"/>
      <c r="H57" s="27">
        <f t="shared" si="3"/>
        <v>0</v>
      </c>
      <c r="I57" s="28"/>
      <c r="J57" s="28">
        <f t="shared" si="4"/>
        <v>0</v>
      </c>
      <c r="K57" s="28">
        <f t="shared" si="5"/>
        <v>0</v>
      </c>
      <c r="L57" s="47"/>
      <c r="M57" s="47"/>
    </row>
    <row r="58" spans="2:13" s="46" customFormat="1" ht="82.9" customHeight="1" x14ac:dyDescent="0.2">
      <c r="B58" s="24" t="s">
        <v>57</v>
      </c>
      <c r="C58" s="12" t="s">
        <v>132</v>
      </c>
      <c r="D58" s="11" t="s">
        <v>108</v>
      </c>
      <c r="E58" s="10" t="s">
        <v>93</v>
      </c>
      <c r="F58" s="20">
        <v>24</v>
      </c>
      <c r="G58" s="12"/>
      <c r="H58" s="27">
        <f t="shared" si="3"/>
        <v>0</v>
      </c>
      <c r="I58" s="28"/>
      <c r="J58" s="28">
        <f t="shared" si="4"/>
        <v>0</v>
      </c>
      <c r="K58" s="28">
        <f t="shared" si="5"/>
        <v>0</v>
      </c>
      <c r="L58" s="47"/>
      <c r="M58" s="47"/>
    </row>
    <row r="59" spans="2:13" s="46" customFormat="1" ht="66" customHeight="1" x14ac:dyDescent="0.2">
      <c r="B59" s="24" t="s">
        <v>58</v>
      </c>
      <c r="C59" s="12" t="s">
        <v>131</v>
      </c>
      <c r="D59" s="11" t="s">
        <v>108</v>
      </c>
      <c r="E59" s="10" t="s">
        <v>93</v>
      </c>
      <c r="F59" s="20">
        <v>4</v>
      </c>
      <c r="G59" s="12"/>
      <c r="H59" s="27">
        <f t="shared" si="3"/>
        <v>0</v>
      </c>
      <c r="I59" s="28"/>
      <c r="J59" s="28">
        <f t="shared" si="4"/>
        <v>0</v>
      </c>
      <c r="K59" s="28">
        <f t="shared" si="5"/>
        <v>0</v>
      </c>
      <c r="L59" s="47"/>
      <c r="M59" s="47"/>
    </row>
    <row r="60" spans="2:13" s="46" customFormat="1" ht="82.5" customHeight="1" x14ac:dyDescent="0.2">
      <c r="B60" s="24" t="s">
        <v>59</v>
      </c>
      <c r="C60" s="12" t="s">
        <v>133</v>
      </c>
      <c r="D60" s="11" t="s">
        <v>108</v>
      </c>
      <c r="E60" s="10" t="s">
        <v>93</v>
      </c>
      <c r="F60" s="20">
        <v>4</v>
      </c>
      <c r="G60" s="12"/>
      <c r="H60" s="27">
        <f t="shared" si="3"/>
        <v>0</v>
      </c>
      <c r="I60" s="28"/>
      <c r="J60" s="28">
        <f t="shared" si="4"/>
        <v>0</v>
      </c>
      <c r="K60" s="28">
        <f t="shared" si="5"/>
        <v>0</v>
      </c>
      <c r="L60" s="47"/>
      <c r="M60" s="47"/>
    </row>
    <row r="61" spans="2:13" s="46" customFormat="1" ht="72.75" customHeight="1" x14ac:dyDescent="0.2">
      <c r="B61" s="24" t="s">
        <v>60</v>
      </c>
      <c r="C61" s="12" t="s">
        <v>124</v>
      </c>
      <c r="D61" s="11" t="s">
        <v>108</v>
      </c>
      <c r="E61" s="10" t="s">
        <v>93</v>
      </c>
      <c r="F61" s="20">
        <v>4</v>
      </c>
      <c r="G61" s="12"/>
      <c r="H61" s="27">
        <f t="shared" si="3"/>
        <v>0</v>
      </c>
      <c r="I61" s="28"/>
      <c r="J61" s="28">
        <f t="shared" si="4"/>
        <v>0</v>
      </c>
      <c r="K61" s="28">
        <f t="shared" si="5"/>
        <v>0</v>
      </c>
      <c r="L61" s="47"/>
      <c r="M61" s="47"/>
    </row>
    <row r="62" spans="2:13" s="46" customFormat="1" ht="30.6" customHeight="1" x14ac:dyDescent="0.2">
      <c r="B62" s="24" t="s">
        <v>61</v>
      </c>
      <c r="C62" s="12" t="s">
        <v>134</v>
      </c>
      <c r="D62" s="11" t="s">
        <v>108</v>
      </c>
      <c r="E62" s="10" t="s">
        <v>93</v>
      </c>
      <c r="F62" s="20">
        <v>72</v>
      </c>
      <c r="G62" s="12"/>
      <c r="H62" s="27">
        <f t="shared" si="3"/>
        <v>0</v>
      </c>
      <c r="I62" s="28"/>
      <c r="J62" s="28">
        <f t="shared" si="4"/>
        <v>0</v>
      </c>
      <c r="K62" s="28">
        <f t="shared" si="5"/>
        <v>0</v>
      </c>
      <c r="L62" s="47"/>
      <c r="M62" s="47"/>
    </row>
    <row r="63" spans="2:13" s="46" customFormat="1" ht="30.6" customHeight="1" x14ac:dyDescent="0.2">
      <c r="B63" s="24" t="s">
        <v>123</v>
      </c>
      <c r="C63" s="12" t="s">
        <v>135</v>
      </c>
      <c r="D63" s="11" t="s">
        <v>108</v>
      </c>
      <c r="E63" s="10" t="s">
        <v>93</v>
      </c>
      <c r="F63" s="20">
        <v>6</v>
      </c>
      <c r="G63" s="12"/>
      <c r="H63" s="27">
        <f t="shared" si="3"/>
        <v>0</v>
      </c>
      <c r="I63" s="28"/>
      <c r="J63" s="28">
        <f t="shared" si="4"/>
        <v>0</v>
      </c>
      <c r="K63" s="28">
        <f t="shared" si="5"/>
        <v>0</v>
      </c>
      <c r="L63" s="47"/>
      <c r="M63" s="47"/>
    </row>
    <row r="64" spans="2:13" s="46" customFormat="1" ht="79.5" customHeight="1" x14ac:dyDescent="0.2">
      <c r="B64" s="64">
        <v>5</v>
      </c>
      <c r="C64" s="65" t="s">
        <v>5</v>
      </c>
      <c r="D64" s="58"/>
      <c r="E64" s="59" t="s">
        <v>3</v>
      </c>
      <c r="F64" s="60">
        <v>1</v>
      </c>
      <c r="G64" s="57"/>
      <c r="H64" s="61">
        <f>SUM(H65:H71)</f>
        <v>0</v>
      </c>
      <c r="I64" s="62"/>
      <c r="J64" s="61">
        <f>SUM(J65:J71)</f>
        <v>0</v>
      </c>
      <c r="K64" s="61">
        <f>SUM(K65:K71)</f>
        <v>0</v>
      </c>
      <c r="L64" s="54"/>
      <c r="M64" s="54"/>
    </row>
    <row r="65" spans="2:13" s="46" customFormat="1" ht="30" customHeight="1" x14ac:dyDescent="0.2">
      <c r="B65" s="24" t="s">
        <v>62</v>
      </c>
      <c r="C65" s="12" t="s">
        <v>98</v>
      </c>
      <c r="D65" s="11" t="s">
        <v>108</v>
      </c>
      <c r="E65" s="10" t="s">
        <v>3</v>
      </c>
      <c r="F65" s="20">
        <v>1</v>
      </c>
      <c r="G65" s="12"/>
      <c r="H65" s="27">
        <f t="shared" si="3"/>
        <v>0</v>
      </c>
      <c r="I65" s="28"/>
      <c r="J65" s="28">
        <f t="shared" si="4"/>
        <v>0</v>
      </c>
      <c r="K65" s="28">
        <f t="shared" si="5"/>
        <v>0</v>
      </c>
      <c r="L65" s="47"/>
      <c r="M65" s="47"/>
    </row>
    <row r="66" spans="2:13" s="46" customFormat="1" ht="30" customHeight="1" x14ac:dyDescent="0.2">
      <c r="B66" s="24" t="s">
        <v>63</v>
      </c>
      <c r="C66" s="12" t="s">
        <v>92</v>
      </c>
      <c r="D66" s="11" t="s">
        <v>108</v>
      </c>
      <c r="E66" s="10" t="s">
        <v>3</v>
      </c>
      <c r="F66" s="20">
        <v>1</v>
      </c>
      <c r="G66" s="12"/>
      <c r="H66" s="27">
        <f t="shared" si="3"/>
        <v>0</v>
      </c>
      <c r="I66" s="28"/>
      <c r="J66" s="28">
        <f t="shared" si="4"/>
        <v>0</v>
      </c>
      <c r="K66" s="28">
        <f t="shared" si="5"/>
        <v>0</v>
      </c>
      <c r="L66" s="47"/>
      <c r="M66" s="47"/>
    </row>
    <row r="67" spans="2:13" s="46" customFormat="1" ht="40.5" customHeight="1" x14ac:dyDescent="0.2">
      <c r="B67" s="24" t="s">
        <v>64</v>
      </c>
      <c r="C67" s="17" t="s">
        <v>116</v>
      </c>
      <c r="D67" s="11" t="s">
        <v>108</v>
      </c>
      <c r="E67" s="10" t="s">
        <v>3</v>
      </c>
      <c r="F67" s="20">
        <v>1</v>
      </c>
      <c r="G67" s="12"/>
      <c r="H67" s="27">
        <f t="shared" si="3"/>
        <v>0</v>
      </c>
      <c r="I67" s="28"/>
      <c r="J67" s="28">
        <f t="shared" si="4"/>
        <v>0</v>
      </c>
      <c r="K67" s="28">
        <f t="shared" si="5"/>
        <v>0</v>
      </c>
      <c r="L67" s="47"/>
      <c r="M67" s="47"/>
    </row>
    <row r="68" spans="2:13" s="46" customFormat="1" ht="42" customHeight="1" x14ac:dyDescent="0.2">
      <c r="B68" s="24" t="s">
        <v>65</v>
      </c>
      <c r="C68" s="9" t="s">
        <v>138</v>
      </c>
      <c r="D68" s="11" t="s">
        <v>108</v>
      </c>
      <c r="E68" s="10" t="s">
        <v>93</v>
      </c>
      <c r="F68" s="20">
        <v>6</v>
      </c>
      <c r="G68" s="12"/>
      <c r="H68" s="27">
        <f t="shared" si="3"/>
        <v>0</v>
      </c>
      <c r="I68" s="28"/>
      <c r="J68" s="28">
        <f t="shared" si="4"/>
        <v>0</v>
      </c>
      <c r="K68" s="28">
        <f t="shared" si="5"/>
        <v>0</v>
      </c>
      <c r="L68" s="47"/>
      <c r="M68" s="47"/>
    </row>
    <row r="69" spans="2:13" s="46" customFormat="1" ht="30" customHeight="1" x14ac:dyDescent="0.2">
      <c r="B69" s="24" t="s">
        <v>66</v>
      </c>
      <c r="C69" s="9" t="s">
        <v>107</v>
      </c>
      <c r="D69" s="11" t="s">
        <v>108</v>
      </c>
      <c r="E69" s="10" t="s">
        <v>93</v>
      </c>
      <c r="F69" s="20">
        <v>24</v>
      </c>
      <c r="G69" s="12"/>
      <c r="H69" s="27">
        <f t="shared" si="3"/>
        <v>0</v>
      </c>
      <c r="I69" s="28"/>
      <c r="J69" s="28">
        <f t="shared" si="4"/>
        <v>0</v>
      </c>
      <c r="K69" s="28">
        <f t="shared" si="5"/>
        <v>0</v>
      </c>
      <c r="L69" s="47"/>
      <c r="M69" s="47"/>
    </row>
    <row r="70" spans="2:13" s="46" customFormat="1" ht="30" customHeight="1" x14ac:dyDescent="0.2">
      <c r="B70" s="24" t="s">
        <v>136</v>
      </c>
      <c r="C70" s="9" t="s">
        <v>135</v>
      </c>
      <c r="D70" s="11" t="s">
        <v>108</v>
      </c>
      <c r="E70" s="10" t="s">
        <v>93</v>
      </c>
      <c r="F70" s="20">
        <v>4</v>
      </c>
      <c r="G70" s="12"/>
      <c r="H70" s="27">
        <f t="shared" si="3"/>
        <v>0</v>
      </c>
      <c r="I70" s="28"/>
      <c r="J70" s="28">
        <f t="shared" si="4"/>
        <v>0</v>
      </c>
      <c r="K70" s="28">
        <f t="shared" si="5"/>
        <v>0</v>
      </c>
      <c r="L70" s="47"/>
      <c r="M70" s="47"/>
    </row>
    <row r="71" spans="2:13" s="46" customFormat="1" ht="30" customHeight="1" x14ac:dyDescent="0.2">
      <c r="B71" s="24" t="s">
        <v>137</v>
      </c>
      <c r="C71" s="12" t="s">
        <v>111</v>
      </c>
      <c r="D71" s="11" t="s">
        <v>108</v>
      </c>
      <c r="E71" s="10" t="s">
        <v>93</v>
      </c>
      <c r="F71" s="20">
        <v>6</v>
      </c>
      <c r="G71" s="12"/>
      <c r="H71" s="27">
        <f t="shared" si="3"/>
        <v>0</v>
      </c>
      <c r="I71" s="28"/>
      <c r="J71" s="28">
        <f t="shared" si="4"/>
        <v>0</v>
      </c>
      <c r="K71" s="28">
        <f t="shared" si="5"/>
        <v>0</v>
      </c>
      <c r="L71" s="47"/>
      <c r="M71" s="47"/>
    </row>
    <row r="72" spans="2:13" s="46" customFormat="1" ht="63.75" x14ac:dyDescent="0.2">
      <c r="B72" s="64">
        <v>6</v>
      </c>
      <c r="C72" s="57" t="s">
        <v>67</v>
      </c>
      <c r="D72" s="52" t="s">
        <v>14</v>
      </c>
      <c r="E72" s="59" t="s">
        <v>3</v>
      </c>
      <c r="F72" s="60">
        <v>1</v>
      </c>
      <c r="G72" s="57"/>
      <c r="H72" s="61">
        <f>SUM(H73:H91)</f>
        <v>0</v>
      </c>
      <c r="I72" s="62"/>
      <c r="J72" s="61">
        <f>SUM(J73:J91)</f>
        <v>0</v>
      </c>
      <c r="K72" s="61">
        <f>SUM(K73:K91)</f>
        <v>0</v>
      </c>
      <c r="L72" s="54"/>
      <c r="M72" s="54"/>
    </row>
    <row r="73" spans="2:13" s="48" customFormat="1" ht="30" customHeight="1" x14ac:dyDescent="0.25">
      <c r="B73" s="24" t="s">
        <v>68</v>
      </c>
      <c r="C73" s="12" t="s">
        <v>98</v>
      </c>
      <c r="D73" s="11" t="s">
        <v>108</v>
      </c>
      <c r="E73" s="10" t="s">
        <v>3</v>
      </c>
      <c r="F73" s="20">
        <v>1</v>
      </c>
      <c r="G73" s="12"/>
      <c r="H73" s="27">
        <f t="shared" si="3"/>
        <v>0</v>
      </c>
      <c r="I73" s="28"/>
      <c r="J73" s="28">
        <f t="shared" si="4"/>
        <v>0</v>
      </c>
      <c r="K73" s="28">
        <f t="shared" si="5"/>
        <v>0</v>
      </c>
      <c r="L73" s="49"/>
      <c r="M73" s="49"/>
    </row>
    <row r="74" spans="2:13" s="48" customFormat="1" ht="30" customHeight="1" x14ac:dyDescent="0.25">
      <c r="B74" s="24" t="s">
        <v>69</v>
      </c>
      <c r="C74" s="12" t="s">
        <v>92</v>
      </c>
      <c r="D74" s="11" t="s">
        <v>108</v>
      </c>
      <c r="E74" s="10" t="s">
        <v>3</v>
      </c>
      <c r="F74" s="20">
        <v>1</v>
      </c>
      <c r="G74" s="12"/>
      <c r="H74" s="27">
        <f t="shared" si="3"/>
        <v>0</v>
      </c>
      <c r="I74" s="28"/>
      <c r="J74" s="28">
        <f t="shared" si="4"/>
        <v>0</v>
      </c>
      <c r="K74" s="28">
        <f t="shared" si="5"/>
        <v>0</v>
      </c>
      <c r="L74" s="49"/>
      <c r="M74" s="49"/>
    </row>
    <row r="75" spans="2:13" s="48" customFormat="1" ht="39" customHeight="1" x14ac:dyDescent="0.25">
      <c r="B75" s="24" t="s">
        <v>70</v>
      </c>
      <c r="C75" s="17" t="s">
        <v>116</v>
      </c>
      <c r="D75" s="11" t="s">
        <v>108</v>
      </c>
      <c r="E75" s="10" t="s">
        <v>3</v>
      </c>
      <c r="F75" s="20">
        <v>1</v>
      </c>
      <c r="G75" s="12"/>
      <c r="H75" s="27">
        <f t="shared" si="3"/>
        <v>0</v>
      </c>
      <c r="I75" s="28"/>
      <c r="J75" s="28">
        <f t="shared" si="4"/>
        <v>0</v>
      </c>
      <c r="K75" s="28">
        <f t="shared" si="5"/>
        <v>0</v>
      </c>
      <c r="L75" s="49"/>
      <c r="M75" s="49"/>
    </row>
    <row r="76" spans="2:13" s="48" customFormat="1" ht="30" customHeight="1" x14ac:dyDescent="0.25">
      <c r="B76" s="24" t="s">
        <v>71</v>
      </c>
      <c r="C76" s="12" t="s">
        <v>141</v>
      </c>
      <c r="D76" s="11" t="s">
        <v>108</v>
      </c>
      <c r="E76" s="10" t="s">
        <v>93</v>
      </c>
      <c r="F76" s="20">
        <v>8</v>
      </c>
      <c r="G76" s="12"/>
      <c r="H76" s="27">
        <f t="shared" si="3"/>
        <v>0</v>
      </c>
      <c r="I76" s="28"/>
      <c r="J76" s="28">
        <f t="shared" si="4"/>
        <v>0</v>
      </c>
      <c r="K76" s="28">
        <f t="shared" si="5"/>
        <v>0</v>
      </c>
      <c r="L76" s="49"/>
      <c r="M76" s="49"/>
    </row>
    <row r="77" spans="2:13" s="48" customFormat="1" ht="30" customHeight="1" x14ac:dyDescent="0.25">
      <c r="B77" s="24" t="s">
        <v>72</v>
      </c>
      <c r="C77" s="12" t="s">
        <v>142</v>
      </c>
      <c r="D77" s="11" t="s">
        <v>108</v>
      </c>
      <c r="E77" s="10" t="s">
        <v>93</v>
      </c>
      <c r="F77" s="20">
        <v>6</v>
      </c>
      <c r="G77" s="12"/>
      <c r="H77" s="27">
        <f t="shared" si="3"/>
        <v>0</v>
      </c>
      <c r="I77" s="28"/>
      <c r="J77" s="28">
        <f t="shared" si="4"/>
        <v>0</v>
      </c>
      <c r="K77" s="28">
        <f t="shared" si="5"/>
        <v>0</v>
      </c>
      <c r="L77" s="49"/>
      <c r="M77" s="49"/>
    </row>
    <row r="78" spans="2:13" s="48" customFormat="1" ht="30" customHeight="1" x14ac:dyDescent="0.25">
      <c r="B78" s="24" t="s">
        <v>73</v>
      </c>
      <c r="C78" s="12" t="s">
        <v>143</v>
      </c>
      <c r="D78" s="11" t="s">
        <v>108</v>
      </c>
      <c r="E78" s="10" t="s">
        <v>93</v>
      </c>
      <c r="F78" s="20">
        <v>6</v>
      </c>
      <c r="G78" s="12"/>
      <c r="H78" s="27">
        <f t="shared" si="3"/>
        <v>0</v>
      </c>
      <c r="I78" s="28"/>
      <c r="J78" s="28">
        <f t="shared" si="4"/>
        <v>0</v>
      </c>
      <c r="K78" s="28">
        <f t="shared" si="5"/>
        <v>0</v>
      </c>
      <c r="L78" s="49"/>
      <c r="M78" s="49"/>
    </row>
    <row r="79" spans="2:13" s="48" customFormat="1" ht="30" customHeight="1" x14ac:dyDescent="0.25">
      <c r="B79" s="24" t="s">
        <v>74</v>
      </c>
      <c r="C79" s="12" t="s">
        <v>144</v>
      </c>
      <c r="D79" s="11" t="s">
        <v>108</v>
      </c>
      <c r="E79" s="10" t="s">
        <v>93</v>
      </c>
      <c r="F79" s="20">
        <v>6</v>
      </c>
      <c r="G79" s="12"/>
      <c r="H79" s="27">
        <f t="shared" si="3"/>
        <v>0</v>
      </c>
      <c r="I79" s="28"/>
      <c r="J79" s="28">
        <f t="shared" si="4"/>
        <v>0</v>
      </c>
      <c r="K79" s="28">
        <f t="shared" si="5"/>
        <v>0</v>
      </c>
      <c r="L79" s="49"/>
      <c r="M79" s="49"/>
    </row>
    <row r="80" spans="2:13" s="46" customFormat="1" ht="49.5" customHeight="1" x14ac:dyDescent="0.2">
      <c r="B80" s="24" t="s">
        <v>75</v>
      </c>
      <c r="C80" s="9" t="s">
        <v>145</v>
      </c>
      <c r="D80" s="11" t="s">
        <v>108</v>
      </c>
      <c r="E80" s="10" t="s">
        <v>93</v>
      </c>
      <c r="F80" s="20">
        <v>2</v>
      </c>
      <c r="G80" s="12"/>
      <c r="H80" s="27">
        <f t="shared" si="3"/>
        <v>0</v>
      </c>
      <c r="I80" s="28"/>
      <c r="J80" s="28">
        <f t="shared" si="4"/>
        <v>0</v>
      </c>
      <c r="K80" s="28">
        <f t="shared" si="5"/>
        <v>0</v>
      </c>
      <c r="L80" s="47"/>
      <c r="M80" s="47"/>
    </row>
    <row r="81" spans="2:13" s="48" customFormat="1" ht="30" customHeight="1" x14ac:dyDescent="0.25">
      <c r="B81" s="24" t="s">
        <v>76</v>
      </c>
      <c r="C81" s="12" t="s">
        <v>146</v>
      </c>
      <c r="D81" s="11" t="s">
        <v>108</v>
      </c>
      <c r="E81" s="10" t="s">
        <v>93</v>
      </c>
      <c r="F81" s="20">
        <v>2</v>
      </c>
      <c r="G81" s="12"/>
      <c r="H81" s="27">
        <f t="shared" si="3"/>
        <v>0</v>
      </c>
      <c r="I81" s="28"/>
      <c r="J81" s="28">
        <f t="shared" si="4"/>
        <v>0</v>
      </c>
      <c r="K81" s="28">
        <f t="shared" si="5"/>
        <v>0</v>
      </c>
      <c r="L81" s="49"/>
      <c r="M81" s="49"/>
    </row>
    <row r="82" spans="2:13" s="48" customFormat="1" ht="45.75" customHeight="1" x14ac:dyDescent="0.25">
      <c r="B82" s="24" t="s">
        <v>77</v>
      </c>
      <c r="C82" s="12" t="s">
        <v>147</v>
      </c>
      <c r="D82" s="11" t="s">
        <v>108</v>
      </c>
      <c r="E82" s="10" t="s">
        <v>93</v>
      </c>
      <c r="F82" s="20">
        <v>2</v>
      </c>
      <c r="G82" s="12"/>
      <c r="H82" s="27">
        <f t="shared" si="3"/>
        <v>0</v>
      </c>
      <c r="I82" s="28"/>
      <c r="J82" s="28">
        <f t="shared" si="4"/>
        <v>0</v>
      </c>
      <c r="K82" s="28">
        <f t="shared" si="5"/>
        <v>0</v>
      </c>
      <c r="L82" s="49"/>
      <c r="M82" s="49"/>
    </row>
    <row r="83" spans="2:13" s="48" customFormat="1" ht="30" customHeight="1" x14ac:dyDescent="0.25">
      <c r="B83" s="24" t="s">
        <v>78</v>
      </c>
      <c r="C83" s="12" t="s">
        <v>148</v>
      </c>
      <c r="D83" s="11" t="s">
        <v>108</v>
      </c>
      <c r="E83" s="10" t="s">
        <v>93</v>
      </c>
      <c r="F83" s="20">
        <v>2</v>
      </c>
      <c r="G83" s="12"/>
      <c r="H83" s="27">
        <f t="shared" si="3"/>
        <v>0</v>
      </c>
      <c r="I83" s="28"/>
      <c r="J83" s="28">
        <f t="shared" si="4"/>
        <v>0</v>
      </c>
      <c r="K83" s="28">
        <f t="shared" si="5"/>
        <v>0</v>
      </c>
      <c r="L83" s="49"/>
      <c r="M83" s="49"/>
    </row>
    <row r="84" spans="2:13" s="48" customFormat="1" ht="30" customHeight="1" x14ac:dyDescent="0.25">
      <c r="B84" s="24" t="s">
        <v>79</v>
      </c>
      <c r="C84" s="12" t="s">
        <v>149</v>
      </c>
      <c r="D84" s="11" t="s">
        <v>108</v>
      </c>
      <c r="E84" s="10" t="s">
        <v>93</v>
      </c>
      <c r="F84" s="20">
        <v>2</v>
      </c>
      <c r="G84" s="12"/>
      <c r="H84" s="27">
        <f t="shared" si="3"/>
        <v>0</v>
      </c>
      <c r="I84" s="28"/>
      <c r="J84" s="28">
        <f t="shared" si="4"/>
        <v>0</v>
      </c>
      <c r="K84" s="28">
        <f t="shared" si="5"/>
        <v>0</v>
      </c>
      <c r="L84" s="49"/>
      <c r="M84" s="49"/>
    </row>
    <row r="85" spans="2:13" s="48" customFormat="1" ht="30" customHeight="1" x14ac:dyDescent="0.25">
      <c r="B85" s="24" t="s">
        <v>80</v>
      </c>
      <c r="C85" s="12" t="s">
        <v>150</v>
      </c>
      <c r="D85" s="11" t="s">
        <v>108</v>
      </c>
      <c r="E85" s="10" t="s">
        <v>93</v>
      </c>
      <c r="F85" s="20">
        <v>2</v>
      </c>
      <c r="G85" s="12"/>
      <c r="H85" s="27">
        <f t="shared" si="3"/>
        <v>0</v>
      </c>
      <c r="I85" s="28"/>
      <c r="J85" s="28">
        <f t="shared" si="4"/>
        <v>0</v>
      </c>
      <c r="K85" s="28">
        <f t="shared" si="5"/>
        <v>0</v>
      </c>
      <c r="L85" s="49"/>
      <c r="M85" s="49"/>
    </row>
    <row r="86" spans="2:13" s="48" customFormat="1" ht="30" customHeight="1" x14ac:dyDescent="0.25">
      <c r="B86" s="24" t="s">
        <v>81</v>
      </c>
      <c r="C86" s="12" t="s">
        <v>151</v>
      </c>
      <c r="D86" s="11" t="s">
        <v>108</v>
      </c>
      <c r="E86" s="10" t="s">
        <v>93</v>
      </c>
      <c r="F86" s="20">
        <v>2</v>
      </c>
      <c r="G86" s="12"/>
      <c r="H86" s="27">
        <f t="shared" si="3"/>
        <v>0</v>
      </c>
      <c r="I86" s="28"/>
      <c r="J86" s="28">
        <f t="shared" si="4"/>
        <v>0</v>
      </c>
      <c r="K86" s="28">
        <f t="shared" si="5"/>
        <v>0</v>
      </c>
      <c r="L86" s="49"/>
      <c r="M86" s="49"/>
    </row>
    <row r="87" spans="2:13" s="48" customFormat="1" ht="40.15" customHeight="1" x14ac:dyDescent="0.25">
      <c r="B87" s="24" t="s">
        <v>82</v>
      </c>
      <c r="C87" s="12" t="s">
        <v>172</v>
      </c>
      <c r="D87" s="11" t="s">
        <v>108</v>
      </c>
      <c r="E87" s="10" t="s">
        <v>93</v>
      </c>
      <c r="F87" s="20">
        <v>2</v>
      </c>
      <c r="G87" s="12"/>
      <c r="H87" s="27">
        <f t="shared" si="3"/>
        <v>0</v>
      </c>
      <c r="I87" s="28"/>
      <c r="J87" s="28">
        <f t="shared" si="4"/>
        <v>0</v>
      </c>
      <c r="K87" s="28">
        <f t="shared" si="5"/>
        <v>0</v>
      </c>
      <c r="L87" s="49"/>
      <c r="M87" s="49"/>
    </row>
    <row r="88" spans="2:13" s="48" customFormat="1" ht="40.15" customHeight="1" x14ac:dyDescent="0.25">
      <c r="B88" s="24" t="s">
        <v>83</v>
      </c>
      <c r="C88" s="12" t="s">
        <v>152</v>
      </c>
      <c r="D88" s="11" t="s">
        <v>108</v>
      </c>
      <c r="E88" s="10" t="s">
        <v>93</v>
      </c>
      <c r="F88" s="20">
        <v>2</v>
      </c>
      <c r="G88" s="12"/>
      <c r="H88" s="27">
        <f t="shared" si="3"/>
        <v>0</v>
      </c>
      <c r="I88" s="28"/>
      <c r="J88" s="28">
        <f t="shared" si="4"/>
        <v>0</v>
      </c>
      <c r="K88" s="28">
        <f t="shared" si="5"/>
        <v>0</v>
      </c>
      <c r="L88" s="49"/>
      <c r="M88" s="49"/>
    </row>
    <row r="89" spans="2:13" s="48" customFormat="1" ht="30" customHeight="1" x14ac:dyDescent="0.25">
      <c r="B89" s="24" t="s">
        <v>84</v>
      </c>
      <c r="C89" s="12" t="s">
        <v>153</v>
      </c>
      <c r="D89" s="11" t="s">
        <v>108</v>
      </c>
      <c r="E89" s="10" t="s">
        <v>93</v>
      </c>
      <c r="F89" s="20">
        <v>2</v>
      </c>
      <c r="G89" s="12"/>
      <c r="H89" s="27">
        <f t="shared" si="3"/>
        <v>0</v>
      </c>
      <c r="I89" s="28"/>
      <c r="J89" s="28">
        <f t="shared" si="4"/>
        <v>0</v>
      </c>
      <c r="K89" s="28">
        <f t="shared" si="5"/>
        <v>0</v>
      </c>
      <c r="L89" s="49"/>
      <c r="M89" s="49"/>
    </row>
    <row r="90" spans="2:13" s="48" customFormat="1" ht="30" customHeight="1" x14ac:dyDescent="0.25">
      <c r="B90" s="24" t="s">
        <v>139</v>
      </c>
      <c r="C90" s="12" t="s">
        <v>154</v>
      </c>
      <c r="D90" s="11" t="s">
        <v>108</v>
      </c>
      <c r="E90" s="10" t="s">
        <v>93</v>
      </c>
      <c r="F90" s="20">
        <v>6</v>
      </c>
      <c r="G90" s="12"/>
      <c r="H90" s="27">
        <f t="shared" si="3"/>
        <v>0</v>
      </c>
      <c r="I90" s="28"/>
      <c r="J90" s="28">
        <f t="shared" si="4"/>
        <v>0</v>
      </c>
      <c r="K90" s="28">
        <f t="shared" si="5"/>
        <v>0</v>
      </c>
      <c r="L90" s="49"/>
      <c r="M90" s="49"/>
    </row>
    <row r="91" spans="2:13" s="48" customFormat="1" ht="30" customHeight="1" x14ac:dyDescent="0.25">
      <c r="B91" s="24" t="s">
        <v>140</v>
      </c>
      <c r="C91" s="12" t="s">
        <v>155</v>
      </c>
      <c r="D91" s="11" t="s">
        <v>108</v>
      </c>
      <c r="E91" s="10" t="s">
        <v>93</v>
      </c>
      <c r="F91" s="20">
        <v>1</v>
      </c>
      <c r="G91" s="12"/>
      <c r="H91" s="27">
        <f t="shared" si="3"/>
        <v>0</v>
      </c>
      <c r="I91" s="28"/>
      <c r="J91" s="28">
        <f t="shared" si="4"/>
        <v>0</v>
      </c>
      <c r="K91" s="28">
        <f t="shared" si="5"/>
        <v>0</v>
      </c>
      <c r="L91" s="49"/>
      <c r="M91" s="49"/>
    </row>
    <row r="92" spans="2:13" s="46" customFormat="1" ht="67.900000000000006" customHeight="1" x14ac:dyDescent="0.2">
      <c r="B92" s="64">
        <v>7</v>
      </c>
      <c r="C92" s="57" t="s">
        <v>156</v>
      </c>
      <c r="D92" s="52" t="s">
        <v>14</v>
      </c>
      <c r="E92" s="59" t="s">
        <v>3</v>
      </c>
      <c r="F92" s="60">
        <v>1</v>
      </c>
      <c r="G92" s="57"/>
      <c r="H92" s="61">
        <f>SUM(H93:H100)</f>
        <v>0</v>
      </c>
      <c r="I92" s="62"/>
      <c r="J92" s="61">
        <f>SUM(J93:J100)</f>
        <v>0</v>
      </c>
      <c r="K92" s="61">
        <f>SUM(K93:K100)</f>
        <v>0</v>
      </c>
      <c r="L92" s="54"/>
      <c r="M92" s="54"/>
    </row>
    <row r="93" spans="2:13" s="46" customFormat="1" ht="30" customHeight="1" x14ac:dyDescent="0.2">
      <c r="B93" s="24" t="s">
        <v>85</v>
      </c>
      <c r="C93" s="12" t="s">
        <v>98</v>
      </c>
      <c r="D93" s="11" t="s">
        <v>108</v>
      </c>
      <c r="E93" s="10" t="s">
        <v>3</v>
      </c>
      <c r="F93" s="20">
        <v>1</v>
      </c>
      <c r="G93" s="12"/>
      <c r="H93" s="27">
        <f t="shared" si="3"/>
        <v>0</v>
      </c>
      <c r="I93" s="28"/>
      <c r="J93" s="28">
        <f t="shared" si="4"/>
        <v>0</v>
      </c>
      <c r="K93" s="28">
        <f t="shared" si="5"/>
        <v>0</v>
      </c>
      <c r="L93" s="47"/>
      <c r="M93" s="47"/>
    </row>
    <row r="94" spans="2:13" s="46" customFormat="1" ht="30" customHeight="1" x14ac:dyDescent="0.2">
      <c r="B94" s="24" t="s">
        <v>86</v>
      </c>
      <c r="C94" s="12" t="s">
        <v>92</v>
      </c>
      <c r="D94" s="11" t="s">
        <v>108</v>
      </c>
      <c r="E94" s="10" t="s">
        <v>3</v>
      </c>
      <c r="F94" s="20">
        <v>1</v>
      </c>
      <c r="G94" s="12"/>
      <c r="H94" s="27">
        <f t="shared" ref="H94:H101" si="6">F94*G94</f>
        <v>0</v>
      </c>
      <c r="I94" s="28"/>
      <c r="J94" s="28">
        <f t="shared" ref="J94:J101" si="7">H94*I94</f>
        <v>0</v>
      </c>
      <c r="K94" s="28">
        <f t="shared" ref="K94:K101" si="8">H94+J94</f>
        <v>0</v>
      </c>
      <c r="L94" s="47"/>
      <c r="M94" s="47"/>
    </row>
    <row r="95" spans="2:13" s="46" customFormat="1" ht="42.75" customHeight="1" x14ac:dyDescent="0.2">
      <c r="B95" s="24" t="s">
        <v>87</v>
      </c>
      <c r="C95" s="17" t="s">
        <v>116</v>
      </c>
      <c r="D95" s="11" t="s">
        <v>108</v>
      </c>
      <c r="E95" s="10" t="s">
        <v>3</v>
      </c>
      <c r="F95" s="20">
        <v>1</v>
      </c>
      <c r="G95" s="12"/>
      <c r="H95" s="27">
        <f t="shared" si="6"/>
        <v>0</v>
      </c>
      <c r="I95" s="28"/>
      <c r="J95" s="28">
        <f t="shared" si="7"/>
        <v>0</v>
      </c>
      <c r="K95" s="28">
        <f t="shared" si="8"/>
        <v>0</v>
      </c>
      <c r="L95" s="47"/>
      <c r="M95" s="47"/>
    </row>
    <row r="96" spans="2:13" s="46" customFormat="1" ht="52.9" customHeight="1" x14ac:dyDescent="0.2">
      <c r="B96" s="24" t="s">
        <v>88</v>
      </c>
      <c r="C96" s="12" t="s">
        <v>159</v>
      </c>
      <c r="D96" s="11" t="s">
        <v>108</v>
      </c>
      <c r="E96" s="10" t="s">
        <v>93</v>
      </c>
      <c r="F96" s="20">
        <v>12</v>
      </c>
      <c r="G96" s="12"/>
      <c r="H96" s="27">
        <f t="shared" si="6"/>
        <v>0</v>
      </c>
      <c r="I96" s="28"/>
      <c r="J96" s="28">
        <f t="shared" si="7"/>
        <v>0</v>
      </c>
      <c r="K96" s="28">
        <f t="shared" si="8"/>
        <v>0</v>
      </c>
      <c r="L96" s="47"/>
      <c r="M96" s="47"/>
    </row>
    <row r="97" spans="1:1026" s="46" customFormat="1" ht="30" customHeight="1" x14ac:dyDescent="0.2">
      <c r="B97" s="24" t="s">
        <v>89</v>
      </c>
      <c r="C97" s="12" t="s">
        <v>134</v>
      </c>
      <c r="D97" s="11" t="s">
        <v>108</v>
      </c>
      <c r="E97" s="10" t="s">
        <v>93</v>
      </c>
      <c r="F97" s="20">
        <v>48</v>
      </c>
      <c r="G97" s="12"/>
      <c r="H97" s="27">
        <f t="shared" si="6"/>
        <v>0</v>
      </c>
      <c r="I97" s="28"/>
      <c r="J97" s="28">
        <f t="shared" si="7"/>
        <v>0</v>
      </c>
      <c r="K97" s="28">
        <f t="shared" si="8"/>
        <v>0</v>
      </c>
      <c r="L97" s="47"/>
      <c r="M97" s="47"/>
    </row>
    <row r="98" spans="1:1026" s="46" customFormat="1" ht="43.9" customHeight="1" x14ac:dyDescent="0.2">
      <c r="B98" s="24" t="s">
        <v>90</v>
      </c>
      <c r="C98" s="12" t="s">
        <v>135</v>
      </c>
      <c r="D98" s="11" t="s">
        <v>108</v>
      </c>
      <c r="E98" s="10" t="s">
        <v>93</v>
      </c>
      <c r="F98" s="20">
        <v>6</v>
      </c>
      <c r="G98" s="12"/>
      <c r="H98" s="27">
        <f t="shared" si="6"/>
        <v>0</v>
      </c>
      <c r="I98" s="28"/>
      <c r="J98" s="28">
        <f t="shared" si="7"/>
        <v>0</v>
      </c>
      <c r="K98" s="28">
        <f t="shared" si="8"/>
        <v>0</v>
      </c>
      <c r="L98" s="47"/>
      <c r="M98" s="47"/>
    </row>
    <row r="99" spans="1:1026" s="46" customFormat="1" ht="67.150000000000006" customHeight="1" x14ac:dyDescent="0.2">
      <c r="B99" s="24" t="s">
        <v>170</v>
      </c>
      <c r="C99" s="12" t="s">
        <v>158</v>
      </c>
      <c r="D99" s="11" t="s">
        <v>108</v>
      </c>
      <c r="E99" s="10" t="s">
        <v>93</v>
      </c>
      <c r="F99" s="20">
        <v>12</v>
      </c>
      <c r="G99" s="12"/>
      <c r="H99" s="27">
        <f t="shared" si="6"/>
        <v>0</v>
      </c>
      <c r="I99" s="28"/>
      <c r="J99" s="28">
        <f t="shared" si="7"/>
        <v>0</v>
      </c>
      <c r="K99" s="28">
        <f t="shared" si="8"/>
        <v>0</v>
      </c>
      <c r="L99" s="47"/>
      <c r="M99" s="47"/>
    </row>
    <row r="100" spans="1:1026" s="46" customFormat="1" ht="105" customHeight="1" x14ac:dyDescent="0.2">
      <c r="B100" s="24" t="s">
        <v>171</v>
      </c>
      <c r="C100" s="12" t="s">
        <v>157</v>
      </c>
      <c r="D100" s="11" t="s">
        <v>108</v>
      </c>
      <c r="E100" s="10" t="s">
        <v>93</v>
      </c>
      <c r="F100" s="20">
        <v>12</v>
      </c>
      <c r="G100" s="12"/>
      <c r="H100" s="27">
        <f t="shared" si="6"/>
        <v>0</v>
      </c>
      <c r="I100" s="28"/>
      <c r="J100" s="28">
        <f t="shared" si="7"/>
        <v>0</v>
      </c>
      <c r="K100" s="28">
        <f t="shared" si="8"/>
        <v>0</v>
      </c>
      <c r="L100" s="47"/>
      <c r="M100" s="47"/>
    </row>
    <row r="101" spans="1:1026" s="46" customFormat="1" ht="69" customHeight="1" x14ac:dyDescent="0.2">
      <c r="B101" s="24">
        <v>8</v>
      </c>
      <c r="C101" s="57" t="s">
        <v>18</v>
      </c>
      <c r="D101" s="73" t="s">
        <v>108</v>
      </c>
      <c r="E101" s="59" t="s">
        <v>3</v>
      </c>
      <c r="F101" s="60">
        <v>1</v>
      </c>
      <c r="G101" s="57"/>
      <c r="H101" s="61">
        <f t="shared" si="6"/>
        <v>0</v>
      </c>
      <c r="I101" s="62"/>
      <c r="J101" s="62">
        <f t="shared" si="7"/>
        <v>0</v>
      </c>
      <c r="K101" s="62">
        <f t="shared" si="8"/>
        <v>0</v>
      </c>
      <c r="L101" s="54"/>
      <c r="M101" s="54"/>
    </row>
    <row r="102" spans="1:1026" s="33" customFormat="1" ht="27.6" customHeight="1" x14ac:dyDescent="0.2">
      <c r="B102" s="25"/>
      <c r="C102" s="13"/>
      <c r="D102" s="13"/>
      <c r="E102" s="14"/>
      <c r="F102" s="21" t="s">
        <v>6</v>
      </c>
      <c r="G102" s="15"/>
      <c r="H102" s="15">
        <f>H11+H28+H36+H48+H64+H72+H92+H101</f>
        <v>0</v>
      </c>
      <c r="I102" s="15"/>
      <c r="J102" s="15">
        <f>J11+J28+J36+J48+J64+J72+J92+J101</f>
        <v>0</v>
      </c>
      <c r="K102" s="15">
        <f>K11+K28+K36+K48+K64+K72+K92+K101</f>
        <v>0</v>
      </c>
      <c r="L102" s="50"/>
      <c r="M102" s="50"/>
      <c r="AMK102" s="29"/>
    </row>
    <row r="103" spans="1:1026" ht="110.45" customHeight="1" x14ac:dyDescent="0.2">
      <c r="B103" s="78" t="s">
        <v>13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1:1026" ht="14.25" customHeight="1" x14ac:dyDescent="0.2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026" ht="41.25" customHeight="1" x14ac:dyDescent="0.2">
      <c r="B105" s="81" t="s">
        <v>174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1:1026" ht="14.25" customHeight="1" x14ac:dyDescent="0.2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8" spans="1:1026" customFormat="1" ht="15.75" x14ac:dyDescent="0.25">
      <c r="A108" s="1"/>
      <c r="B108" s="26" t="s">
        <v>161</v>
      </c>
      <c r="C108" s="29"/>
      <c r="D108" s="3"/>
      <c r="E108" s="18"/>
      <c r="F108" s="3" t="s">
        <v>164</v>
      </c>
      <c r="G108" s="3"/>
      <c r="H108" s="5"/>
      <c r="I108" s="3"/>
      <c r="J108" s="1"/>
      <c r="K108" s="1"/>
      <c r="L108" s="1"/>
      <c r="M108" s="1"/>
      <c r="N108" s="2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  <c r="AMJ108" s="1"/>
      <c r="AMK108" s="4"/>
      <c r="AML108" s="4"/>
    </row>
    <row r="109" spans="1:1026" customFormat="1" ht="15.75" x14ac:dyDescent="0.25">
      <c r="A109" s="1"/>
      <c r="B109" s="66" t="s">
        <v>162</v>
      </c>
      <c r="C109" s="2"/>
      <c r="D109" s="3"/>
      <c r="E109" s="18"/>
      <c r="F109" s="7" t="s">
        <v>163</v>
      </c>
      <c r="G109" s="3"/>
      <c r="H109" s="5"/>
      <c r="I109" s="3"/>
      <c r="J109" s="1"/>
      <c r="K109" s="1"/>
      <c r="L109" s="1"/>
      <c r="M109" s="1"/>
      <c r="N109" s="2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  <c r="AMJ109" s="1"/>
      <c r="AMK109" s="4"/>
      <c r="AML109" s="4"/>
    </row>
    <row r="110" spans="1:1026" x14ac:dyDescent="0.2">
      <c r="A110" s="36"/>
      <c r="B110" s="8"/>
      <c r="D110" s="31"/>
      <c r="E110" s="30"/>
      <c r="F110" s="31"/>
      <c r="H110" s="32"/>
      <c r="I110" s="31"/>
      <c r="J110" s="29"/>
    </row>
    <row r="111" spans="1:1026" x14ac:dyDescent="0.2">
      <c r="A111" s="36"/>
      <c r="B111" s="8"/>
      <c r="D111" s="31"/>
      <c r="E111" s="30"/>
      <c r="F111" s="31"/>
      <c r="H111" s="32"/>
      <c r="I111" s="31"/>
      <c r="J111" s="29"/>
    </row>
  </sheetData>
  <mergeCells count="6">
    <mergeCell ref="C4:M4"/>
    <mergeCell ref="C10:K10"/>
    <mergeCell ref="B103:L103"/>
    <mergeCell ref="L8:M8"/>
    <mergeCell ref="B105:L105"/>
    <mergeCell ref="B6:M6"/>
  </mergeCells>
  <pageMargins left="0.7" right="0.7" top="0.75" bottom="0.75" header="0.51180555555555496" footer="0.51180555555555496"/>
  <pageSetup paperSize="9" scale="64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Olczak</dc:creator>
  <dc:description/>
  <cp:lastModifiedBy>apiasta</cp:lastModifiedBy>
  <cp:revision>62</cp:revision>
  <cp:lastPrinted>2022-05-10T13:01:32Z</cp:lastPrinted>
  <dcterms:created xsi:type="dcterms:W3CDTF">2021-01-20T07:49:45Z</dcterms:created>
  <dcterms:modified xsi:type="dcterms:W3CDTF">2022-05-18T07:22:24Z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