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IOLA\POSTEPOWANIA\2020_123 SOR II\"/>
    </mc:Choice>
  </mc:AlternateContent>
  <bookViews>
    <workbookView xWindow="0" yWindow="0" windowWidth="25365" windowHeight="12435"/>
  </bookViews>
  <sheets>
    <sheet name="FAC" sheetId="5" r:id="rId1"/>
  </sheets>
  <definedNames>
    <definedName name="_xlnm.Print_Titles" localSheetId="0">FAC!$1:$2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5" l="1"/>
  <c r="H61" i="5"/>
  <c r="J61" i="5" s="1"/>
  <c r="J63" i="5"/>
  <c r="H60" i="5"/>
  <c r="H55" i="5"/>
  <c r="J55" i="5" s="1"/>
  <c r="J56" i="5"/>
  <c r="H50" i="5"/>
  <c r="H52" i="5" s="1"/>
  <c r="J51" i="5"/>
  <c r="H45" i="5"/>
  <c r="H47" i="5" s="1"/>
  <c r="J46" i="5"/>
  <c r="H40" i="5"/>
  <c r="J40" i="5" s="1"/>
  <c r="J41" i="5"/>
  <c r="H35" i="5"/>
  <c r="J35" i="5" s="1"/>
  <c r="J36" i="5"/>
  <c r="H30" i="5"/>
  <c r="H32" i="5" s="1"/>
  <c r="J31" i="5"/>
  <c r="H25" i="5"/>
  <c r="H27" i="5" s="1"/>
  <c r="J25" i="5"/>
  <c r="J26" i="5"/>
  <c r="H20" i="5"/>
  <c r="H22" i="5" s="1"/>
  <c r="J21" i="5"/>
  <c r="H15" i="5"/>
  <c r="J15" i="5" s="1"/>
  <c r="J16" i="5"/>
  <c r="H10" i="5"/>
  <c r="H12" i="5" s="1"/>
  <c r="J11" i="5"/>
  <c r="H5" i="5"/>
  <c r="J5" i="5" s="1"/>
  <c r="J6" i="5"/>
  <c r="G61" i="5"/>
  <c r="G55" i="5"/>
  <c r="G50" i="5"/>
  <c r="G45" i="5"/>
  <c r="G40" i="5"/>
  <c r="G35" i="5"/>
  <c r="G30" i="5"/>
  <c r="G25" i="5"/>
  <c r="G20" i="5"/>
  <c r="G15" i="5"/>
  <c r="G10" i="5"/>
  <c r="G5" i="5"/>
  <c r="G60" i="5"/>
  <c r="J60" i="5" l="1"/>
  <c r="H64" i="5"/>
  <c r="J57" i="5"/>
  <c r="J20" i="5"/>
  <c r="J22" i="5" s="1"/>
  <c r="J30" i="5"/>
  <c r="J32" i="5" s="1"/>
  <c r="H42" i="5"/>
  <c r="J45" i="5"/>
  <c r="J47" i="5" s="1"/>
  <c r="H17" i="5"/>
  <c r="H57" i="5"/>
  <c r="J50" i="5"/>
  <c r="J52" i="5" s="1"/>
  <c r="J64" i="5"/>
  <c r="H7" i="5"/>
  <c r="J10" i="5"/>
  <c r="J12" i="5" s="1"/>
  <c r="H37" i="5"/>
  <c r="J27" i="5"/>
  <c r="J7" i="5"/>
  <c r="J17" i="5"/>
  <c r="J37" i="5"/>
  <c r="J42" i="5"/>
</calcChain>
</file>

<file path=xl/sharedStrings.xml><?xml version="1.0" encoding="utf-8"?>
<sst xmlns="http://schemas.openxmlformats.org/spreadsheetml/2006/main" count="61" uniqueCount="40">
  <si>
    <t>Asortyment</t>
  </si>
  <si>
    <t>Zamawiana ilość w szt.</t>
  </si>
  <si>
    <t>Producent, nazwa handlowa, nr katalogowy produktu</t>
  </si>
  <si>
    <t>Cena jednostkowa /za 1 szt./ netto w zł</t>
  </si>
  <si>
    <t>Cena jednostkowa /za 1 szt./ brutto w zł</t>
  </si>
  <si>
    <t>Wartość netto w zł</t>
  </si>
  <si>
    <t>Stawka VAT (%)</t>
  </si>
  <si>
    <t>Wartość brutto w zł</t>
  </si>
  <si>
    <t>7 (3x5)</t>
  </si>
  <si>
    <t>9 (7+7x8)</t>
  </si>
  <si>
    <t>LP</t>
  </si>
  <si>
    <t>RAZEM</t>
  </si>
  <si>
    <t>Przyłózkowe RTG (wydatek kwalifikowany) wraz z kosztami dostawy, zainstalowania sprzętu i serwisowania sprzętu</t>
  </si>
  <si>
    <t>Zestaw do monitorowania czynności życiowych: EKG ( wydatek kwalifikowany) wraz z kosztami dostawy, zainstalowania sprzętu i serwisowania sprzętu</t>
  </si>
  <si>
    <t>Zestaw do monitorowania czynności życiowych: wysycenie krwi tlenem - pulsoksymetr ( wydatek kwalifikowany) wraz z kosztami dostawy, zainstalowania sprzętu i serwisowania sprzętu</t>
  </si>
  <si>
    <t>Defibrylator z kardiowersją (wydatek kwalifikowany) wraz z kosztami dostawy, zainstalowania sprzętu i serwisowania sprzętu</t>
  </si>
  <si>
    <t>Zestaw (stacja) do przetaczania i podawania leków i płynów (1 stacja x 6 pomp), ( wydatek kwalifikowany) wraz z kosztami dostawy, zainstalowania sprzętu i serwisowania sprzętu</t>
  </si>
  <si>
    <t>Zestaw szybkiego przetaczania płynów ( mankiet 10 sztuk) , (wydatek kwalifikowany) wraz z kosztami dostawy, zainstalowania sprzętu i serwisowania sprzętu</t>
  </si>
  <si>
    <t>Zestaw do trudnej intubacji - videolaryngoskop (wydatek kwalifikowany) wraz z kosztami dostawy, zainstalowania sprzętu i serwisowania sprzętu</t>
  </si>
  <si>
    <t>Defibrylator półautomatyczny (wydatek kwalifikowany) wraz z kosztami dostawy, zainstalowania sprzętu i serwisowania sprzętu</t>
  </si>
  <si>
    <t>Elektryczne urzadzenie do odsysania (wydatek kwalifikowany) wraz z kosztami dostawy, zainstalowania sprzętu i serwisowania sprzętu</t>
  </si>
  <si>
    <t>Przenośny zestaw resuscytacyjny ze źródłem tlenu (w tym: maska krtaniowa - co najmniej 3 rozmiary,laryngoskop(rękojeść+łopatki), samorozprężalny worek ambu, butla z tlenem+dren tlenowy, przenośny respirator ( wydatek kwalifokowany) wraz z kosztami dostawy, zainstalowania sprzętu i serwisowania sprzętu</t>
  </si>
  <si>
    <t>Urządzenie do monitoringu - monitoring pacjenta 4 stanowiska do Sali obserwacji (wydatek kwalifikowany) wraz z kosztami dostawy, zainstalowania sprzętu i serwisowania sprzętu</t>
  </si>
  <si>
    <t>Łóżko intensywne (OIOM) (wydatek kwalifikowany) wraz z kosztami dostawy, zainstalowania sprzętu i serwisowania sprzętu</t>
  </si>
  <si>
    <t>Koszt przeszkolenia personelu</t>
  </si>
  <si>
    <t>Łóżko intensywne (OIOM) (wydatek niekwalifikowany) bez dofinansowania wraz z kosztami dostawy, zainstalowania sprzętu i serwisowania sprzętu</t>
  </si>
  <si>
    <t>Koszt przeszkolenia personelu wyposażenia określonego w poz. 1</t>
  </si>
  <si>
    <t>Koszt przeszkolenia personelu wyposażenia określonego w poz. 2</t>
  </si>
  <si>
    <t xml:space="preserve">Pakiet nr 1 - Przyłózkowe RTG </t>
  </si>
  <si>
    <t>Pakiet nr 2 - Zestaw do monitorowania czynności życiowych: EKG</t>
  </si>
  <si>
    <t xml:space="preserve">Pakiet nr 3 - Zestaw do monitorowania czynności życiowych: wysycenie krwi tlenem - pulsoksymetr </t>
  </si>
  <si>
    <t xml:space="preserve">Pakiet nr 4 - Defibrylator z kardiowersją </t>
  </si>
  <si>
    <t>Pakiet nr 5 - Zestaw (stacja) do przetaczania i podawania leków i płynów (1 stacja x 6 pomp)</t>
  </si>
  <si>
    <t xml:space="preserve">Pakiet nr 6 - Zestaw szybkiego przetaczania płynów ( mankiet 10 sztuk) </t>
  </si>
  <si>
    <t xml:space="preserve">Pakiet nr 7 - Zestaw do trudnej intubacji - videolaryngoskop </t>
  </si>
  <si>
    <t>Pakiet nr 8 - Defibrylator półautomatyczny</t>
  </si>
  <si>
    <t xml:space="preserve">Pakiet nr 9 - Elektryczne urzadzenie do odsysania </t>
  </si>
  <si>
    <t xml:space="preserve">Pakiet nr 10 - Przenośny zestaw resuscytacyjny ze źródłem tlenu (w tym: maska krtaniowa - co najmniej 3 rozmiary,laryngoskop(rękojeść+łopatki), samorozprężalny worek ambu, butla z tlenem+dren tlenowy, przenośny respirator </t>
  </si>
  <si>
    <t>Pakiet nr 11 - Urządzenie do monitoringu - monitoring pacjenta 4 stanowiska do Sali obserwacji</t>
  </si>
  <si>
    <t>Pakiet nr 12 - Łóżko intensywne (OIOM)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</si>
</sst>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9" fillId="0" borderId="4" xfId="0" applyFont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/>
    <xf numFmtId="0" fontId="0" fillId="0" borderId="0" xfId="0"/>
    <xf numFmtId="0" fontId="3" fillId="0" borderId="0" xfId="0" applyFont="1"/>
    <xf numFmtId="43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3" fontId="9" fillId="0" borderId="4" xfId="0" applyNumberFormat="1" applyFont="1" applyBorder="1" applyAlignment="1">
      <alignment vertical="center"/>
    </xf>
    <xf numFmtId="43" fontId="9" fillId="0" borderId="10" xfId="0" applyNumberFormat="1" applyFont="1" applyBorder="1" applyAlignment="1">
      <alignment vertical="center"/>
    </xf>
    <xf numFmtId="9" fontId="9" fillId="0" borderId="4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vertical="center"/>
    </xf>
    <xf numFmtId="9" fontId="9" fillId="0" borderId="4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</cellXfs>
  <cellStyles count="5">
    <cellStyle name="Dziesiętny 8" xfId="2"/>
    <cellStyle name="Normalny" xfId="0" builtinId="0"/>
    <cellStyle name="Normalny 2" xfId="1"/>
    <cellStyle name="Normalny 5" xfId="4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BreakPreview" topLeftCell="A46" zoomScale="120" zoomScaleNormal="120" zoomScaleSheetLayoutView="120" workbookViewId="0">
      <selection activeCell="D35" sqref="D35"/>
    </sheetView>
  </sheetViews>
  <sheetFormatPr defaultRowHeight="15" x14ac:dyDescent="0.25"/>
  <cols>
    <col min="1" max="1" width="4" style="23" customWidth="1"/>
    <col min="2" max="2" width="52.7109375" customWidth="1"/>
    <col min="3" max="3" width="10.7109375" customWidth="1"/>
    <col min="4" max="4" width="8.7109375" style="18" customWidth="1"/>
    <col min="5" max="5" width="14.42578125" customWidth="1"/>
    <col min="6" max="8" width="11.85546875" customWidth="1"/>
    <col min="9" max="9" width="5.85546875" customWidth="1"/>
    <col min="10" max="10" width="11.85546875" customWidth="1"/>
  </cols>
  <sheetData>
    <row r="1" spans="1:13" s="2" customFormat="1" ht="45" customHeight="1" x14ac:dyDescent="0.2">
      <c r="A1" s="31" t="s">
        <v>10</v>
      </c>
      <c r="B1" s="41" t="s">
        <v>0</v>
      </c>
      <c r="C1" s="42"/>
      <c r="D1" s="32" t="s">
        <v>1</v>
      </c>
      <c r="E1" s="32" t="s">
        <v>2</v>
      </c>
      <c r="F1" s="31" t="s">
        <v>3</v>
      </c>
      <c r="G1" s="31" t="s">
        <v>4</v>
      </c>
      <c r="H1" s="31" t="s">
        <v>5</v>
      </c>
      <c r="I1" s="31" t="s">
        <v>6</v>
      </c>
      <c r="J1" s="31" t="s">
        <v>7</v>
      </c>
    </row>
    <row r="2" spans="1:13" s="1" customFormat="1" ht="12" x14ac:dyDescent="0.2">
      <c r="A2" s="33">
        <v>1</v>
      </c>
      <c r="B2" s="43">
        <v>2</v>
      </c>
      <c r="C2" s="44"/>
      <c r="D2" s="33">
        <v>3</v>
      </c>
      <c r="E2" s="34">
        <v>4</v>
      </c>
      <c r="F2" s="34">
        <v>5</v>
      </c>
      <c r="G2" s="34">
        <v>6</v>
      </c>
      <c r="H2" s="34" t="s">
        <v>8</v>
      </c>
      <c r="I2" s="34">
        <v>8</v>
      </c>
      <c r="J2" s="34" t="s">
        <v>9</v>
      </c>
    </row>
    <row r="3" spans="1:13" s="4" customFormat="1" ht="1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3" s="3" customFormat="1" x14ac:dyDescent="0.25">
      <c r="A4" s="22" t="s">
        <v>28</v>
      </c>
      <c r="B4" s="7"/>
      <c r="C4" s="7"/>
      <c r="D4" s="16"/>
      <c r="E4" s="8"/>
      <c r="F4" s="8"/>
      <c r="G4" s="8"/>
      <c r="H4" s="8"/>
      <c r="I4" s="8"/>
      <c r="J4" s="8"/>
      <c r="K4" s="5"/>
      <c r="L4" s="5"/>
      <c r="M4" s="5"/>
    </row>
    <row r="5" spans="1:13" ht="24.95" customHeight="1" x14ac:dyDescent="0.25">
      <c r="A5" s="19">
        <v>1</v>
      </c>
      <c r="B5" s="46" t="s">
        <v>12</v>
      </c>
      <c r="C5" s="47"/>
      <c r="D5" s="15">
        <v>1</v>
      </c>
      <c r="E5" s="6"/>
      <c r="F5" s="24"/>
      <c r="G5" s="25">
        <f>ROUND(F5*I5+F5,2)</f>
        <v>0</v>
      </c>
      <c r="H5" s="24">
        <f>D5*F5</f>
        <v>0</v>
      </c>
      <c r="I5" s="26"/>
      <c r="J5" s="24">
        <f>ROUND(H5+H5*I5,2)</f>
        <v>0</v>
      </c>
      <c r="K5" s="5"/>
      <c r="L5" s="5"/>
      <c r="M5" s="5"/>
    </row>
    <row r="6" spans="1:13" s="10" customFormat="1" ht="15.75" thickBot="1" x14ac:dyDescent="0.3">
      <c r="A6" s="20">
        <v>2</v>
      </c>
      <c r="B6" s="39" t="s">
        <v>24</v>
      </c>
      <c r="C6" s="40"/>
      <c r="D6" s="14"/>
      <c r="E6" s="14"/>
      <c r="F6" s="14"/>
      <c r="G6" s="14"/>
      <c r="H6" s="24"/>
      <c r="I6" s="26"/>
      <c r="J6" s="24">
        <f>ROUND(H6+H6*I6,2)</f>
        <v>0</v>
      </c>
      <c r="K6" s="5"/>
      <c r="L6" s="5"/>
      <c r="M6" s="5"/>
    </row>
    <row r="7" spans="1:13" s="10" customFormat="1" ht="15.75" thickBot="1" x14ac:dyDescent="0.3">
      <c r="A7" s="21"/>
      <c r="B7" s="7"/>
      <c r="C7" s="7"/>
      <c r="D7" s="12"/>
      <c r="E7" s="12"/>
      <c r="F7" s="12"/>
      <c r="G7" s="11" t="s">
        <v>11</v>
      </c>
      <c r="H7" s="13">
        <f>H5+H6</f>
        <v>0</v>
      </c>
      <c r="I7" s="11"/>
      <c r="J7" s="13">
        <f>J5+J6</f>
        <v>0</v>
      </c>
      <c r="K7" s="5"/>
      <c r="L7" s="5"/>
      <c r="M7" s="5"/>
    </row>
    <row r="8" spans="1:13" s="9" customFormat="1" x14ac:dyDescent="0.25">
      <c r="A8" s="21"/>
      <c r="B8" s="7"/>
      <c r="C8" s="7"/>
      <c r="D8" s="16"/>
      <c r="E8" s="8"/>
      <c r="F8" s="8"/>
      <c r="G8" s="8"/>
      <c r="H8" s="8"/>
      <c r="I8" s="8"/>
      <c r="J8" s="8"/>
      <c r="K8" s="5"/>
      <c r="L8" s="5"/>
      <c r="M8" s="5"/>
    </row>
    <row r="9" spans="1:13" s="9" customFormat="1" x14ac:dyDescent="0.25">
      <c r="A9" s="22" t="s">
        <v>29</v>
      </c>
      <c r="B9" s="7"/>
      <c r="C9" s="7"/>
      <c r="D9" s="16"/>
      <c r="E9" s="8"/>
      <c r="F9" s="8"/>
      <c r="G9" s="8"/>
      <c r="H9" s="8"/>
      <c r="I9" s="8"/>
      <c r="J9" s="8"/>
      <c r="K9" s="5"/>
      <c r="L9" s="5"/>
      <c r="M9" s="5"/>
    </row>
    <row r="10" spans="1:13" ht="24.95" customHeight="1" x14ac:dyDescent="0.25">
      <c r="A10" s="19">
        <v>1</v>
      </c>
      <c r="B10" s="39" t="s">
        <v>13</v>
      </c>
      <c r="C10" s="40"/>
      <c r="D10" s="15">
        <v>2</v>
      </c>
      <c r="E10" s="6"/>
      <c r="F10" s="24"/>
      <c r="G10" s="25">
        <f>ROUND(F10*I10+F10,2)</f>
        <v>0</v>
      </c>
      <c r="H10" s="24">
        <f>D10*F10</f>
        <v>0</v>
      </c>
      <c r="I10" s="26"/>
      <c r="J10" s="24">
        <f>ROUND(H10+H10*I10,2)</f>
        <v>0</v>
      </c>
      <c r="K10" s="5"/>
      <c r="L10" s="5"/>
      <c r="M10" s="5"/>
    </row>
    <row r="11" spans="1:13" s="10" customFormat="1" ht="12.75" customHeight="1" thickBot="1" x14ac:dyDescent="0.3">
      <c r="A11" s="20">
        <v>2</v>
      </c>
      <c r="B11" s="39" t="s">
        <v>24</v>
      </c>
      <c r="C11" s="40"/>
      <c r="D11" s="14"/>
      <c r="E11" s="14"/>
      <c r="F11" s="14"/>
      <c r="G11" s="14"/>
      <c r="H11" s="24"/>
      <c r="I11" s="26"/>
      <c r="J11" s="24">
        <f>ROUND(H11+H11*I11,2)</f>
        <v>0</v>
      </c>
      <c r="K11" s="5"/>
      <c r="L11" s="5"/>
      <c r="M11" s="5"/>
    </row>
    <row r="12" spans="1:13" s="10" customFormat="1" ht="12.75" customHeight="1" thickBot="1" x14ac:dyDescent="0.3">
      <c r="A12" s="21"/>
      <c r="B12" s="7"/>
      <c r="C12" s="7"/>
      <c r="D12" s="12"/>
      <c r="E12" s="12"/>
      <c r="F12" s="12"/>
      <c r="G12" s="11" t="s">
        <v>11</v>
      </c>
      <c r="H12" s="13">
        <f>H10+H11</f>
        <v>0</v>
      </c>
      <c r="I12" s="11"/>
      <c r="J12" s="13">
        <f>J10+J11</f>
        <v>0</v>
      </c>
      <c r="K12" s="5"/>
      <c r="L12" s="5"/>
      <c r="M12" s="5"/>
    </row>
    <row r="13" spans="1:13" x14ac:dyDescent="0.25">
      <c r="A13" s="21"/>
      <c r="B13" s="7"/>
      <c r="C13" s="7"/>
      <c r="D13" s="16"/>
      <c r="E13" s="8"/>
      <c r="F13" s="8"/>
      <c r="G13" s="8"/>
      <c r="H13" s="8"/>
      <c r="I13" s="8"/>
      <c r="J13" s="8"/>
      <c r="K13" s="5"/>
      <c r="L13" s="5"/>
      <c r="M13" s="5"/>
    </row>
    <row r="14" spans="1:13" s="9" customFormat="1" x14ac:dyDescent="0.25">
      <c r="A14" s="22" t="s">
        <v>30</v>
      </c>
      <c r="B14" s="7"/>
      <c r="C14" s="7"/>
      <c r="D14" s="16"/>
      <c r="E14" s="8"/>
      <c r="F14" s="8"/>
      <c r="G14" s="8"/>
      <c r="H14" s="8"/>
      <c r="I14" s="8"/>
      <c r="J14" s="8"/>
      <c r="K14" s="5"/>
      <c r="L14" s="5"/>
      <c r="M14" s="5"/>
    </row>
    <row r="15" spans="1:13" ht="24.95" customHeight="1" x14ac:dyDescent="0.25">
      <c r="A15" s="19">
        <v>1</v>
      </c>
      <c r="B15" s="39" t="s">
        <v>14</v>
      </c>
      <c r="C15" s="40"/>
      <c r="D15" s="15">
        <v>2</v>
      </c>
      <c r="E15" s="6"/>
      <c r="F15" s="24"/>
      <c r="G15" s="25">
        <f>ROUND(F15*I15+F15,2)</f>
        <v>0</v>
      </c>
      <c r="H15" s="24">
        <f>D15*F15</f>
        <v>0</v>
      </c>
      <c r="I15" s="26"/>
      <c r="J15" s="24">
        <f>ROUND(H15+H15*I15,2)</f>
        <v>0</v>
      </c>
      <c r="K15" s="5"/>
      <c r="L15" s="5"/>
      <c r="M15" s="5"/>
    </row>
    <row r="16" spans="1:13" s="10" customFormat="1" ht="12.75" customHeight="1" thickBot="1" x14ac:dyDescent="0.3">
      <c r="A16" s="20">
        <v>2</v>
      </c>
      <c r="B16" s="39" t="s">
        <v>24</v>
      </c>
      <c r="C16" s="40"/>
      <c r="D16" s="14"/>
      <c r="E16" s="14"/>
      <c r="F16" s="14"/>
      <c r="G16" s="14"/>
      <c r="H16" s="24"/>
      <c r="I16" s="26"/>
      <c r="J16" s="24">
        <f>ROUND(H16+H16*I16,2)</f>
        <v>0</v>
      </c>
      <c r="K16" s="5"/>
      <c r="L16" s="5"/>
      <c r="M16" s="5"/>
    </row>
    <row r="17" spans="1:13" s="10" customFormat="1" ht="12.75" customHeight="1" thickBot="1" x14ac:dyDescent="0.3">
      <c r="A17" s="21"/>
      <c r="B17" s="7"/>
      <c r="C17" s="7"/>
      <c r="D17" s="12"/>
      <c r="E17" s="12"/>
      <c r="F17" s="12"/>
      <c r="G17" s="11" t="s">
        <v>11</v>
      </c>
      <c r="H17" s="13">
        <f>H15+H16</f>
        <v>0</v>
      </c>
      <c r="I17" s="11"/>
      <c r="J17" s="13">
        <f>J15+J16</f>
        <v>0</v>
      </c>
      <c r="K17" s="5"/>
      <c r="L17" s="5"/>
      <c r="M17" s="5"/>
    </row>
    <row r="18" spans="1:13" x14ac:dyDescent="0.25">
      <c r="A18" s="21"/>
      <c r="B18" s="7"/>
      <c r="C18" s="7"/>
      <c r="D18" s="16"/>
      <c r="E18" s="8"/>
      <c r="F18" s="8"/>
      <c r="G18" s="8"/>
      <c r="H18" s="8"/>
      <c r="I18" s="8"/>
      <c r="J18" s="8"/>
      <c r="K18" s="5"/>
      <c r="L18" s="5"/>
      <c r="M18" s="5"/>
    </row>
    <row r="19" spans="1:13" s="9" customFormat="1" x14ac:dyDescent="0.25">
      <c r="A19" s="22" t="s">
        <v>31</v>
      </c>
      <c r="B19" s="7"/>
      <c r="C19" s="7"/>
      <c r="D19" s="16"/>
      <c r="E19" s="8"/>
      <c r="F19" s="8"/>
      <c r="G19" s="8"/>
      <c r="H19" s="8"/>
      <c r="I19" s="8"/>
      <c r="J19" s="8"/>
      <c r="K19" s="5"/>
      <c r="L19" s="5"/>
      <c r="M19" s="5"/>
    </row>
    <row r="20" spans="1:13" ht="24.95" customHeight="1" x14ac:dyDescent="0.25">
      <c r="A20" s="19">
        <v>1</v>
      </c>
      <c r="B20" s="39" t="s">
        <v>15</v>
      </c>
      <c r="C20" s="40"/>
      <c r="D20" s="15">
        <v>2</v>
      </c>
      <c r="E20" s="6"/>
      <c r="F20" s="24"/>
      <c r="G20" s="25">
        <f>ROUND(F20*I20+F20,2)</f>
        <v>0</v>
      </c>
      <c r="H20" s="24">
        <f>D20*F20</f>
        <v>0</v>
      </c>
      <c r="I20" s="26"/>
      <c r="J20" s="24">
        <f>ROUND(H20+H20*I20,2)</f>
        <v>0</v>
      </c>
      <c r="K20" s="5"/>
      <c r="L20" s="5"/>
      <c r="M20" s="5"/>
    </row>
    <row r="21" spans="1:13" s="10" customFormat="1" ht="12.75" customHeight="1" thickBot="1" x14ac:dyDescent="0.3">
      <c r="A21" s="20">
        <v>2</v>
      </c>
      <c r="B21" s="39" t="s">
        <v>24</v>
      </c>
      <c r="C21" s="40"/>
      <c r="D21" s="14"/>
      <c r="E21" s="14"/>
      <c r="F21" s="14"/>
      <c r="G21" s="14"/>
      <c r="H21" s="24"/>
      <c r="I21" s="26"/>
      <c r="J21" s="24">
        <f>ROUND(H21+H21*I21,2)</f>
        <v>0</v>
      </c>
      <c r="K21" s="5"/>
      <c r="L21" s="5"/>
      <c r="M21" s="5"/>
    </row>
    <row r="22" spans="1:13" s="10" customFormat="1" ht="12.75" customHeight="1" thickBot="1" x14ac:dyDescent="0.3">
      <c r="A22" s="21"/>
      <c r="B22" s="7"/>
      <c r="C22" s="7"/>
      <c r="D22" s="12"/>
      <c r="E22" s="12"/>
      <c r="F22" s="12"/>
      <c r="G22" s="11" t="s">
        <v>11</v>
      </c>
      <c r="H22" s="13">
        <f>H20+H21</f>
        <v>0</v>
      </c>
      <c r="I22" s="11"/>
      <c r="J22" s="13">
        <f>J20+J21</f>
        <v>0</v>
      </c>
      <c r="K22" s="5"/>
      <c r="L22" s="5"/>
      <c r="M22" s="5"/>
    </row>
    <row r="23" spans="1:13" x14ac:dyDescent="0.25">
      <c r="A23" s="21"/>
      <c r="B23" s="7"/>
      <c r="C23" s="7"/>
      <c r="D23" s="16"/>
      <c r="E23" s="8"/>
      <c r="F23" s="8"/>
      <c r="G23" s="8"/>
      <c r="H23" s="8"/>
      <c r="I23" s="8"/>
      <c r="J23" s="8"/>
      <c r="K23" s="5"/>
      <c r="L23" s="5"/>
      <c r="M23" s="5"/>
    </row>
    <row r="24" spans="1:13" s="9" customFormat="1" x14ac:dyDescent="0.25">
      <c r="A24" s="22" t="s">
        <v>32</v>
      </c>
      <c r="B24" s="7"/>
      <c r="C24" s="7"/>
      <c r="D24" s="16"/>
      <c r="E24" s="8"/>
      <c r="F24" s="8"/>
      <c r="G24" s="8"/>
      <c r="H24" s="8"/>
      <c r="I24" s="8"/>
      <c r="J24" s="8"/>
      <c r="K24" s="5"/>
      <c r="L24" s="5"/>
      <c r="M24" s="5"/>
    </row>
    <row r="25" spans="1:13" ht="24.95" customHeight="1" x14ac:dyDescent="0.25">
      <c r="A25" s="19">
        <v>1</v>
      </c>
      <c r="B25" s="39" t="s">
        <v>16</v>
      </c>
      <c r="C25" s="40"/>
      <c r="D25" s="15">
        <v>3</v>
      </c>
      <c r="E25" s="6"/>
      <c r="F25" s="24"/>
      <c r="G25" s="25">
        <f>ROUND(F25*I25+F25,2)</f>
        <v>0</v>
      </c>
      <c r="H25" s="24">
        <f>D25*F25</f>
        <v>0</v>
      </c>
      <c r="I25" s="26"/>
      <c r="J25" s="24">
        <f>ROUND(H25+H25*I25,2)</f>
        <v>0</v>
      </c>
      <c r="K25" s="5"/>
      <c r="L25" s="5"/>
      <c r="M25" s="5"/>
    </row>
    <row r="26" spans="1:13" s="10" customFormat="1" ht="12.75" customHeight="1" thickBot="1" x14ac:dyDescent="0.3">
      <c r="A26" s="20">
        <v>2</v>
      </c>
      <c r="B26" s="39" t="s">
        <v>24</v>
      </c>
      <c r="C26" s="40"/>
      <c r="D26" s="14"/>
      <c r="E26" s="14"/>
      <c r="F26" s="14"/>
      <c r="G26" s="14"/>
      <c r="H26" s="24"/>
      <c r="I26" s="26"/>
      <c r="J26" s="24">
        <f>ROUND(H26+H26*I26,2)</f>
        <v>0</v>
      </c>
      <c r="K26" s="5"/>
      <c r="L26" s="5"/>
      <c r="M26" s="5"/>
    </row>
    <row r="27" spans="1:13" s="10" customFormat="1" ht="12.75" customHeight="1" thickBot="1" x14ac:dyDescent="0.3">
      <c r="A27" s="21"/>
      <c r="B27" s="7"/>
      <c r="C27" s="7"/>
      <c r="D27" s="12"/>
      <c r="E27" s="12"/>
      <c r="F27" s="12"/>
      <c r="G27" s="11" t="s">
        <v>11</v>
      </c>
      <c r="H27" s="13">
        <f>H25+H26</f>
        <v>0</v>
      </c>
      <c r="I27" s="11"/>
      <c r="J27" s="13">
        <f>J25+J26</f>
        <v>0</v>
      </c>
      <c r="K27" s="5"/>
      <c r="L27" s="5"/>
      <c r="M27" s="5"/>
    </row>
    <row r="28" spans="1:13" x14ac:dyDescent="0.25">
      <c r="A28" s="21"/>
      <c r="B28" s="7"/>
      <c r="C28" s="7"/>
      <c r="D28" s="16"/>
      <c r="E28" s="8"/>
      <c r="F28" s="8"/>
      <c r="G28" s="8"/>
      <c r="H28" s="8"/>
      <c r="I28" s="8"/>
      <c r="J28" s="8"/>
      <c r="K28" s="5"/>
      <c r="L28" s="5"/>
      <c r="M28" s="5"/>
    </row>
    <row r="29" spans="1:13" s="9" customFormat="1" x14ac:dyDescent="0.25">
      <c r="A29" s="22" t="s">
        <v>33</v>
      </c>
      <c r="B29" s="7"/>
      <c r="C29" s="7"/>
      <c r="D29" s="16"/>
      <c r="E29" s="8"/>
      <c r="F29" s="8"/>
      <c r="G29" s="8"/>
      <c r="H29" s="8"/>
      <c r="I29" s="8"/>
      <c r="J29" s="8"/>
      <c r="K29" s="5"/>
      <c r="L29" s="5"/>
      <c r="M29" s="5"/>
    </row>
    <row r="30" spans="1:13" ht="24.95" customHeight="1" x14ac:dyDescent="0.25">
      <c r="A30" s="19">
        <v>1</v>
      </c>
      <c r="B30" s="39" t="s">
        <v>17</v>
      </c>
      <c r="C30" s="40"/>
      <c r="D30" s="15">
        <v>2</v>
      </c>
      <c r="E30" s="6"/>
      <c r="F30" s="24"/>
      <c r="G30" s="25">
        <f>ROUND(F30*I30+F30,2)</f>
        <v>0</v>
      </c>
      <c r="H30" s="24">
        <f>D30*F30</f>
        <v>0</v>
      </c>
      <c r="I30" s="26"/>
      <c r="J30" s="24">
        <f>ROUND(H30+H30*I30,2)</f>
        <v>0</v>
      </c>
      <c r="K30" s="5"/>
      <c r="L30" s="5"/>
      <c r="M30" s="5"/>
    </row>
    <row r="31" spans="1:13" s="10" customFormat="1" ht="12.75" customHeight="1" thickBot="1" x14ac:dyDescent="0.3">
      <c r="A31" s="20">
        <v>2</v>
      </c>
      <c r="B31" s="39" t="s">
        <v>24</v>
      </c>
      <c r="C31" s="40"/>
      <c r="D31" s="14"/>
      <c r="E31" s="14"/>
      <c r="F31" s="14"/>
      <c r="G31" s="14"/>
      <c r="H31" s="24"/>
      <c r="I31" s="26"/>
      <c r="J31" s="24">
        <f>ROUND(H31+H31*I31,2)</f>
        <v>0</v>
      </c>
      <c r="K31" s="5"/>
      <c r="L31" s="5"/>
      <c r="M31" s="5"/>
    </row>
    <row r="32" spans="1:13" s="10" customFormat="1" ht="12.75" customHeight="1" thickBot="1" x14ac:dyDescent="0.3">
      <c r="A32" s="21"/>
      <c r="B32" s="7"/>
      <c r="C32" s="7"/>
      <c r="D32" s="12"/>
      <c r="E32" s="12"/>
      <c r="F32" s="12"/>
      <c r="G32" s="11" t="s">
        <v>11</v>
      </c>
      <c r="H32" s="13">
        <f>H30+H31</f>
        <v>0</v>
      </c>
      <c r="I32" s="11"/>
      <c r="J32" s="13">
        <f>J30+J31</f>
        <v>0</v>
      </c>
      <c r="K32" s="5"/>
      <c r="L32" s="5"/>
      <c r="M32" s="5"/>
    </row>
    <row r="33" spans="1:13" x14ac:dyDescent="0.25">
      <c r="A33" s="21"/>
      <c r="B33" s="7"/>
      <c r="C33" s="7"/>
      <c r="D33" s="16"/>
      <c r="E33" s="8"/>
      <c r="F33" s="8"/>
      <c r="G33" s="8"/>
      <c r="H33" s="8"/>
      <c r="I33" s="8"/>
      <c r="J33" s="8"/>
      <c r="K33" s="5"/>
      <c r="L33" s="5"/>
      <c r="M33" s="5"/>
    </row>
    <row r="34" spans="1:13" s="9" customFormat="1" x14ac:dyDescent="0.25">
      <c r="A34" s="22" t="s">
        <v>34</v>
      </c>
      <c r="B34" s="7"/>
      <c r="C34" s="7"/>
      <c r="D34" s="16"/>
      <c r="E34" s="8"/>
      <c r="F34" s="8"/>
      <c r="G34" s="8"/>
      <c r="H34" s="8"/>
      <c r="I34" s="8"/>
      <c r="J34" s="8"/>
      <c r="K34" s="5"/>
      <c r="L34" s="5"/>
      <c r="M34" s="5"/>
    </row>
    <row r="35" spans="1:13" ht="24.95" customHeight="1" x14ac:dyDescent="0.25">
      <c r="A35" s="19">
        <v>1</v>
      </c>
      <c r="B35" s="39" t="s">
        <v>18</v>
      </c>
      <c r="C35" s="40"/>
      <c r="D35" s="15">
        <v>1</v>
      </c>
      <c r="E35" s="6"/>
      <c r="F35" s="24"/>
      <c r="G35" s="25">
        <f>ROUND(F35*I35+F35,2)</f>
        <v>0</v>
      </c>
      <c r="H35" s="24">
        <f>D35*F35</f>
        <v>0</v>
      </c>
      <c r="I35" s="26"/>
      <c r="J35" s="24">
        <f>ROUND(H35+H35*I35,2)</f>
        <v>0</v>
      </c>
      <c r="K35" s="5"/>
      <c r="L35" s="5"/>
      <c r="M35" s="5"/>
    </row>
    <row r="36" spans="1:13" s="10" customFormat="1" ht="12.75" customHeight="1" thickBot="1" x14ac:dyDescent="0.3">
      <c r="A36" s="20">
        <v>2</v>
      </c>
      <c r="B36" s="39" t="s">
        <v>24</v>
      </c>
      <c r="C36" s="40"/>
      <c r="D36" s="14"/>
      <c r="E36" s="14"/>
      <c r="F36" s="14"/>
      <c r="G36" s="14"/>
      <c r="H36" s="24"/>
      <c r="I36" s="26"/>
      <c r="J36" s="24">
        <f>ROUND(H36+H36*I36,2)</f>
        <v>0</v>
      </c>
      <c r="K36" s="5"/>
      <c r="L36" s="5"/>
      <c r="M36" s="5"/>
    </row>
    <row r="37" spans="1:13" s="10" customFormat="1" ht="12.75" customHeight="1" thickBot="1" x14ac:dyDescent="0.3">
      <c r="A37" s="21"/>
      <c r="B37" s="7"/>
      <c r="C37" s="7"/>
      <c r="D37" s="12"/>
      <c r="E37" s="12"/>
      <c r="F37" s="12"/>
      <c r="G37" s="11" t="s">
        <v>11</v>
      </c>
      <c r="H37" s="13">
        <f>H35+H36</f>
        <v>0</v>
      </c>
      <c r="I37" s="11"/>
      <c r="J37" s="13">
        <f>J35+J36</f>
        <v>0</v>
      </c>
      <c r="K37" s="5"/>
      <c r="L37" s="5"/>
      <c r="M37" s="5"/>
    </row>
    <row r="38" spans="1:13" x14ac:dyDescent="0.25">
      <c r="A38" s="21"/>
      <c r="B38" s="7"/>
      <c r="C38" s="7"/>
      <c r="D38" s="16"/>
      <c r="E38" s="8"/>
      <c r="F38" s="8"/>
      <c r="G38" s="8"/>
      <c r="H38" s="8"/>
      <c r="I38" s="8"/>
      <c r="J38" s="8"/>
      <c r="K38" s="5"/>
      <c r="L38" s="5"/>
      <c r="M38" s="5"/>
    </row>
    <row r="39" spans="1:13" s="9" customFormat="1" x14ac:dyDescent="0.25">
      <c r="A39" s="22" t="s">
        <v>35</v>
      </c>
      <c r="B39" s="7"/>
      <c r="C39" s="7"/>
      <c r="D39" s="16"/>
      <c r="E39" s="8"/>
      <c r="F39" s="8"/>
      <c r="G39" s="8"/>
      <c r="H39" s="8"/>
      <c r="I39" s="8"/>
      <c r="J39" s="8"/>
      <c r="K39" s="5"/>
      <c r="L39" s="5"/>
      <c r="M39" s="5"/>
    </row>
    <row r="40" spans="1:13" ht="24.95" customHeight="1" x14ac:dyDescent="0.25">
      <c r="A40" s="19">
        <v>1</v>
      </c>
      <c r="B40" s="39" t="s">
        <v>19</v>
      </c>
      <c r="C40" s="40"/>
      <c r="D40" s="15">
        <v>1</v>
      </c>
      <c r="E40" s="6"/>
      <c r="F40" s="24"/>
      <c r="G40" s="25">
        <f>ROUND(F40*I40+F40,2)</f>
        <v>0</v>
      </c>
      <c r="H40" s="24">
        <f>D40*F40</f>
        <v>0</v>
      </c>
      <c r="I40" s="26"/>
      <c r="J40" s="24">
        <f>ROUND(H40+H40*I40,2)</f>
        <v>0</v>
      </c>
      <c r="K40" s="5"/>
      <c r="L40" s="5"/>
      <c r="M40" s="5"/>
    </row>
    <row r="41" spans="1:13" s="10" customFormat="1" ht="12.75" customHeight="1" thickBot="1" x14ac:dyDescent="0.3">
      <c r="A41" s="20">
        <v>2</v>
      </c>
      <c r="B41" s="39" t="s">
        <v>24</v>
      </c>
      <c r="C41" s="40"/>
      <c r="D41" s="14"/>
      <c r="E41" s="14"/>
      <c r="F41" s="14"/>
      <c r="G41" s="14"/>
      <c r="H41" s="24"/>
      <c r="I41" s="26"/>
      <c r="J41" s="24">
        <f>ROUND(H41+H41*I41,2)</f>
        <v>0</v>
      </c>
      <c r="K41" s="5"/>
      <c r="L41" s="5"/>
      <c r="M41" s="5"/>
    </row>
    <row r="42" spans="1:13" s="10" customFormat="1" ht="12.75" customHeight="1" thickBot="1" x14ac:dyDescent="0.3">
      <c r="A42" s="21"/>
      <c r="B42" s="7"/>
      <c r="C42" s="7"/>
      <c r="D42" s="12"/>
      <c r="E42" s="12"/>
      <c r="F42" s="12"/>
      <c r="G42" s="11" t="s">
        <v>11</v>
      </c>
      <c r="H42" s="13">
        <f>H40+H41</f>
        <v>0</v>
      </c>
      <c r="I42" s="11"/>
      <c r="J42" s="13">
        <f>J40+J41</f>
        <v>0</v>
      </c>
      <c r="K42" s="5"/>
      <c r="L42" s="5"/>
      <c r="M42" s="5"/>
    </row>
    <row r="43" spans="1:13" x14ac:dyDescent="0.25">
      <c r="A43" s="21"/>
      <c r="B43" s="7"/>
      <c r="C43" s="7"/>
      <c r="D43" s="16"/>
      <c r="E43" s="8"/>
      <c r="F43" s="8"/>
      <c r="G43" s="8"/>
      <c r="H43" s="8"/>
      <c r="I43" s="8"/>
      <c r="J43" s="8"/>
      <c r="K43" s="5"/>
      <c r="L43" s="5"/>
      <c r="M43" s="5"/>
    </row>
    <row r="44" spans="1:13" s="9" customFormat="1" x14ac:dyDescent="0.25">
      <c r="A44" s="22" t="s">
        <v>36</v>
      </c>
      <c r="B44" s="7"/>
      <c r="C44" s="7"/>
      <c r="D44" s="16"/>
      <c r="E44" s="8"/>
      <c r="F44" s="8"/>
      <c r="G44" s="8"/>
      <c r="H44" s="8"/>
      <c r="I44" s="8"/>
      <c r="J44" s="8"/>
      <c r="K44" s="5"/>
      <c r="L44" s="5"/>
      <c r="M44" s="5"/>
    </row>
    <row r="45" spans="1:13" ht="24.95" customHeight="1" x14ac:dyDescent="0.25">
      <c r="A45" s="19">
        <v>1</v>
      </c>
      <c r="B45" s="39" t="s">
        <v>20</v>
      </c>
      <c r="C45" s="40"/>
      <c r="D45" s="15">
        <v>1</v>
      </c>
      <c r="E45" s="6"/>
      <c r="F45" s="24"/>
      <c r="G45" s="25">
        <f>ROUND(F45*I45+F45,2)</f>
        <v>0</v>
      </c>
      <c r="H45" s="24">
        <f>D45*F45</f>
        <v>0</v>
      </c>
      <c r="I45" s="26"/>
      <c r="J45" s="24">
        <f>ROUND(H45+H45*I45,2)</f>
        <v>0</v>
      </c>
      <c r="K45" s="5"/>
      <c r="L45" s="5"/>
      <c r="M45" s="5"/>
    </row>
    <row r="46" spans="1:13" s="10" customFormat="1" ht="12.75" customHeight="1" thickBot="1" x14ac:dyDescent="0.3">
      <c r="A46" s="20">
        <v>2</v>
      </c>
      <c r="B46" s="39" t="s">
        <v>24</v>
      </c>
      <c r="C46" s="40"/>
      <c r="D46" s="14"/>
      <c r="E46" s="14"/>
      <c r="F46" s="14"/>
      <c r="G46" s="14"/>
      <c r="H46" s="24"/>
      <c r="I46" s="26"/>
      <c r="J46" s="24">
        <f>ROUND(H46+H46*I46,2)</f>
        <v>0</v>
      </c>
      <c r="K46" s="5"/>
      <c r="L46" s="5"/>
      <c r="M46" s="5"/>
    </row>
    <row r="47" spans="1:13" s="10" customFormat="1" ht="12.75" customHeight="1" thickBot="1" x14ac:dyDescent="0.3">
      <c r="A47" s="21"/>
      <c r="B47" s="7"/>
      <c r="C47" s="7"/>
      <c r="D47" s="12"/>
      <c r="E47" s="12"/>
      <c r="F47" s="12"/>
      <c r="G47" s="11" t="s">
        <v>11</v>
      </c>
      <c r="H47" s="13">
        <f>H45+H46</f>
        <v>0</v>
      </c>
      <c r="I47" s="11"/>
      <c r="J47" s="13">
        <f>J45+J46</f>
        <v>0</v>
      </c>
      <c r="K47" s="5"/>
      <c r="L47" s="5"/>
      <c r="M47" s="5"/>
    </row>
    <row r="48" spans="1:13" x14ac:dyDescent="0.25">
      <c r="A48" s="21"/>
      <c r="B48" s="7"/>
      <c r="C48" s="7"/>
      <c r="D48" s="16"/>
      <c r="E48" s="8"/>
      <c r="F48" s="8"/>
      <c r="G48" s="8"/>
      <c r="H48" s="8"/>
      <c r="I48" s="8"/>
      <c r="J48" s="8"/>
      <c r="K48" s="5"/>
      <c r="L48" s="5"/>
      <c r="M48" s="5"/>
    </row>
    <row r="49" spans="1:13" s="9" customFormat="1" ht="21.75" customHeight="1" x14ac:dyDescent="0.25">
      <c r="A49" s="37" t="s">
        <v>37</v>
      </c>
      <c r="B49" s="38"/>
      <c r="C49" s="38"/>
      <c r="D49" s="38"/>
      <c r="E49" s="38"/>
      <c r="F49" s="38"/>
      <c r="G49" s="38"/>
      <c r="H49" s="38"/>
      <c r="I49" s="38"/>
      <c r="J49" s="38"/>
      <c r="K49" s="5"/>
      <c r="L49" s="5"/>
      <c r="M49" s="5"/>
    </row>
    <row r="50" spans="1:13" ht="52.5" customHeight="1" x14ac:dyDescent="0.25">
      <c r="A50" s="19">
        <v>1</v>
      </c>
      <c r="B50" s="39" t="s">
        <v>21</v>
      </c>
      <c r="C50" s="40"/>
      <c r="D50" s="15">
        <v>1</v>
      </c>
      <c r="E50" s="6"/>
      <c r="F50" s="24"/>
      <c r="G50" s="25">
        <f>ROUND(F50*I50+F50,2)</f>
        <v>0</v>
      </c>
      <c r="H50" s="24">
        <f>D50*F50</f>
        <v>0</v>
      </c>
      <c r="I50" s="26"/>
      <c r="J50" s="24">
        <f>ROUND(H50+H50*I50,2)</f>
        <v>0</v>
      </c>
      <c r="K50" s="5"/>
      <c r="L50" s="5"/>
      <c r="M50" s="5"/>
    </row>
    <row r="51" spans="1:13" s="10" customFormat="1" ht="12.75" customHeight="1" thickBot="1" x14ac:dyDescent="0.3">
      <c r="A51" s="20">
        <v>2</v>
      </c>
      <c r="B51" s="39" t="s">
        <v>24</v>
      </c>
      <c r="C51" s="40"/>
      <c r="D51" s="14"/>
      <c r="E51" s="14"/>
      <c r="F51" s="14"/>
      <c r="G51" s="14"/>
      <c r="H51" s="24"/>
      <c r="I51" s="26"/>
      <c r="J51" s="24">
        <f>ROUND(H51+H51*I51,2)</f>
        <v>0</v>
      </c>
      <c r="K51" s="5"/>
      <c r="L51" s="5"/>
      <c r="M51" s="5"/>
    </row>
    <row r="52" spans="1:13" s="10" customFormat="1" ht="12.75" customHeight="1" thickBot="1" x14ac:dyDescent="0.3">
      <c r="A52" s="21"/>
      <c r="B52" s="7"/>
      <c r="C52" s="7"/>
      <c r="D52" s="12"/>
      <c r="E52" s="12"/>
      <c r="F52" s="12"/>
      <c r="G52" s="11" t="s">
        <v>11</v>
      </c>
      <c r="H52" s="13">
        <f>H50+H51</f>
        <v>0</v>
      </c>
      <c r="I52" s="11"/>
      <c r="J52" s="13">
        <f>J50+J51</f>
        <v>0</v>
      </c>
      <c r="K52" s="5"/>
      <c r="L52" s="5"/>
      <c r="M52" s="5"/>
    </row>
    <row r="53" spans="1:13" x14ac:dyDescent="0.25">
      <c r="A53" s="21"/>
      <c r="B53" s="7"/>
      <c r="C53" s="7"/>
      <c r="D53" s="16"/>
      <c r="E53" s="8"/>
      <c r="F53" s="8"/>
      <c r="G53" s="8"/>
      <c r="H53" s="8"/>
      <c r="I53" s="8"/>
      <c r="J53" s="8"/>
      <c r="K53" s="5"/>
      <c r="L53" s="5"/>
      <c r="M53" s="5"/>
    </row>
    <row r="54" spans="1:13" s="9" customFormat="1" x14ac:dyDescent="0.25">
      <c r="A54" s="22" t="s">
        <v>38</v>
      </c>
      <c r="B54" s="7"/>
      <c r="C54" s="7"/>
      <c r="D54" s="16"/>
      <c r="E54" s="8"/>
      <c r="F54" s="8"/>
      <c r="G54" s="8"/>
      <c r="H54" s="8"/>
      <c r="I54" s="8"/>
      <c r="J54" s="8"/>
      <c r="K54" s="5"/>
      <c r="L54" s="5"/>
      <c r="M54" s="5"/>
    </row>
    <row r="55" spans="1:13" ht="24.95" customHeight="1" x14ac:dyDescent="0.25">
      <c r="A55" s="19">
        <v>1</v>
      </c>
      <c r="B55" s="39" t="s">
        <v>22</v>
      </c>
      <c r="C55" s="40"/>
      <c r="D55" s="15">
        <v>1</v>
      </c>
      <c r="E55" s="6"/>
      <c r="F55" s="24"/>
      <c r="G55" s="25">
        <f>ROUND(F55*I55+F55,2)</f>
        <v>0</v>
      </c>
      <c r="H55" s="24">
        <f>D55*F55</f>
        <v>0</v>
      </c>
      <c r="I55" s="26"/>
      <c r="J55" s="24">
        <f>ROUND(H55+H55*I55,2)</f>
        <v>0</v>
      </c>
      <c r="K55" s="5"/>
      <c r="L55" s="5"/>
      <c r="M55" s="5"/>
    </row>
    <row r="56" spans="1:13" s="10" customFormat="1" ht="12.75" customHeight="1" thickBot="1" x14ac:dyDescent="0.3">
      <c r="A56" s="20">
        <v>2</v>
      </c>
      <c r="B56" s="39" t="s">
        <v>24</v>
      </c>
      <c r="C56" s="40"/>
      <c r="D56" s="14"/>
      <c r="E56" s="14"/>
      <c r="F56" s="14"/>
      <c r="G56" s="14"/>
      <c r="H56" s="24"/>
      <c r="I56" s="26"/>
      <c r="J56" s="24">
        <f>ROUND(H56+H56*I56,2)</f>
        <v>0</v>
      </c>
      <c r="K56" s="5"/>
      <c r="L56" s="5"/>
      <c r="M56" s="5"/>
    </row>
    <row r="57" spans="1:13" s="10" customFormat="1" ht="12.75" customHeight="1" thickBot="1" x14ac:dyDescent="0.3">
      <c r="A57" s="21"/>
      <c r="B57" s="7"/>
      <c r="C57" s="7"/>
      <c r="D57" s="12"/>
      <c r="E57" s="12"/>
      <c r="F57" s="12"/>
      <c r="G57" s="11" t="s">
        <v>11</v>
      </c>
      <c r="H57" s="13">
        <f>H55+H56</f>
        <v>0</v>
      </c>
      <c r="I57" s="11"/>
      <c r="J57" s="13">
        <f>J55+J56</f>
        <v>0</v>
      </c>
      <c r="K57" s="5"/>
      <c r="L57" s="5"/>
      <c r="M57" s="5"/>
    </row>
    <row r="58" spans="1:13" x14ac:dyDescent="0.25">
      <c r="A58" s="21"/>
      <c r="B58" s="7"/>
      <c r="C58" s="7"/>
      <c r="D58" s="16"/>
      <c r="E58" s="8"/>
      <c r="F58" s="8"/>
      <c r="G58" s="8"/>
      <c r="H58" s="8"/>
      <c r="I58" s="8"/>
      <c r="J58" s="8"/>
      <c r="K58" s="5"/>
      <c r="L58" s="5"/>
      <c r="M58" s="5"/>
    </row>
    <row r="59" spans="1:13" s="9" customFormat="1" x14ac:dyDescent="0.25">
      <c r="A59" s="22" t="s">
        <v>39</v>
      </c>
      <c r="B59" s="7"/>
      <c r="C59" s="7"/>
      <c r="D59" s="16"/>
      <c r="E59" s="8"/>
      <c r="F59" s="8"/>
      <c r="G59" s="8"/>
      <c r="H59" s="8"/>
      <c r="I59" s="8"/>
      <c r="J59" s="8"/>
      <c r="K59" s="5"/>
      <c r="L59" s="5"/>
      <c r="M59" s="5"/>
    </row>
    <row r="60" spans="1:13" ht="24.95" customHeight="1" x14ac:dyDescent="0.25">
      <c r="A60" s="19">
        <v>1</v>
      </c>
      <c r="B60" s="39" t="s">
        <v>23</v>
      </c>
      <c r="C60" s="40"/>
      <c r="D60" s="17">
        <v>1</v>
      </c>
      <c r="E60" s="6"/>
      <c r="F60" s="24"/>
      <c r="G60" s="25">
        <f>ROUND(F60*I60+F60,2)</f>
        <v>0</v>
      </c>
      <c r="H60" s="24">
        <f>D60*F60</f>
        <v>0</v>
      </c>
      <c r="I60" s="26"/>
      <c r="J60" s="24">
        <f>ROUND(H60+H60*I60,2)</f>
        <v>0</v>
      </c>
      <c r="K60" s="5"/>
      <c r="L60" s="5"/>
      <c r="M60" s="5"/>
    </row>
    <row r="61" spans="1:13" ht="24.95" customHeight="1" x14ac:dyDescent="0.25">
      <c r="A61" s="19">
        <v>2</v>
      </c>
      <c r="B61" s="39" t="s">
        <v>25</v>
      </c>
      <c r="C61" s="40"/>
      <c r="D61" s="17">
        <v>1</v>
      </c>
      <c r="E61" s="6"/>
      <c r="F61" s="24"/>
      <c r="G61" s="25">
        <f>ROUND(F61*I61+F61,2)</f>
        <v>0</v>
      </c>
      <c r="H61" s="24">
        <f>D61*F61</f>
        <v>0</v>
      </c>
      <c r="I61" s="26"/>
      <c r="J61" s="24">
        <f>ROUND(H61+H61*I61,2)</f>
        <v>0</v>
      </c>
      <c r="K61" s="5"/>
      <c r="L61" s="5"/>
      <c r="M61" s="5"/>
    </row>
    <row r="62" spans="1:13" s="10" customFormat="1" ht="12.75" customHeight="1" x14ac:dyDescent="0.25">
      <c r="A62" s="27">
        <v>3</v>
      </c>
      <c r="B62" s="35" t="s">
        <v>26</v>
      </c>
      <c r="C62" s="36"/>
      <c r="D62" s="28"/>
      <c r="E62" s="28"/>
      <c r="F62" s="28"/>
      <c r="G62" s="28"/>
      <c r="H62" s="29"/>
      <c r="I62" s="30"/>
      <c r="J62" s="29">
        <f>ROUND(H62+H62*I62,2)</f>
        <v>0</v>
      </c>
      <c r="K62" s="5"/>
      <c r="L62" s="5"/>
      <c r="M62" s="5"/>
    </row>
    <row r="63" spans="1:13" s="10" customFormat="1" ht="12.75" customHeight="1" thickBot="1" x14ac:dyDescent="0.3">
      <c r="A63" s="27">
        <v>4</v>
      </c>
      <c r="B63" s="35" t="s">
        <v>27</v>
      </c>
      <c r="C63" s="36"/>
      <c r="D63" s="28"/>
      <c r="E63" s="28"/>
      <c r="F63" s="28"/>
      <c r="G63" s="28"/>
      <c r="H63" s="29"/>
      <c r="I63" s="30"/>
      <c r="J63" s="29">
        <f>ROUND(H63+H63*I63,2)</f>
        <v>0</v>
      </c>
      <c r="K63" s="5"/>
      <c r="L63" s="5"/>
      <c r="M63" s="5"/>
    </row>
    <row r="64" spans="1:13" s="10" customFormat="1" ht="12.75" customHeight="1" thickBot="1" x14ac:dyDescent="0.3">
      <c r="A64" s="21"/>
      <c r="B64" s="7"/>
      <c r="C64" s="7"/>
      <c r="D64" s="12"/>
      <c r="E64" s="12"/>
      <c r="F64" s="12"/>
      <c r="G64" s="11" t="s">
        <v>11</v>
      </c>
      <c r="H64" s="13">
        <f>H60+H61+H62+H63</f>
        <v>0</v>
      </c>
      <c r="I64" s="11"/>
      <c r="J64" s="13">
        <f>J60+J61+J62+J63</f>
        <v>0</v>
      </c>
      <c r="K64" s="5"/>
      <c r="L64" s="5"/>
      <c r="M64" s="5"/>
    </row>
    <row r="65" spans="1:13" s="10" customFormat="1" ht="12.75" customHeight="1" x14ac:dyDescent="0.25">
      <c r="A65" s="21"/>
      <c r="B65" s="7"/>
      <c r="C65" s="7"/>
      <c r="D65" s="12"/>
      <c r="E65" s="12"/>
      <c r="F65" s="12"/>
      <c r="G65" s="11"/>
      <c r="H65" s="11"/>
      <c r="I65" s="11"/>
      <c r="J65" s="11"/>
      <c r="K65" s="5"/>
      <c r="L65" s="5"/>
      <c r="M65" s="5"/>
    </row>
  </sheetData>
  <mergeCells count="30">
    <mergeCell ref="B1:C1"/>
    <mergeCell ref="B2:C2"/>
    <mergeCell ref="A3:J3"/>
    <mergeCell ref="B5:C5"/>
    <mergeCell ref="B6:C6"/>
    <mergeCell ref="B41:C41"/>
    <mergeCell ref="B46:C46"/>
    <mergeCell ref="B40:C40"/>
    <mergeCell ref="B45:C45"/>
    <mergeCell ref="B50:C50"/>
    <mergeCell ref="B31:C31"/>
    <mergeCell ref="B36:C36"/>
    <mergeCell ref="B25:C25"/>
    <mergeCell ref="B30:C30"/>
    <mergeCell ref="B35:C35"/>
    <mergeCell ref="B16:C16"/>
    <mergeCell ref="B10:C10"/>
    <mergeCell ref="B15:C15"/>
    <mergeCell ref="B21:C21"/>
    <mergeCell ref="B26:C26"/>
    <mergeCell ref="B20:C20"/>
    <mergeCell ref="B11:C11"/>
    <mergeCell ref="A49:J49"/>
    <mergeCell ref="B51:C51"/>
    <mergeCell ref="B56:C56"/>
    <mergeCell ref="B63:C63"/>
    <mergeCell ref="B55:C55"/>
    <mergeCell ref="B60:C60"/>
    <mergeCell ref="B61:C61"/>
    <mergeCell ref="B62:C62"/>
  </mergeCells>
  <pageMargins left="0.19685039370078741" right="0.19685039370078741" top="0.39370078740157483" bottom="0.78740157480314965" header="0.19685039370078741" footer="0.19685039370078741"/>
  <pageSetup paperSize="9" orientation="landscape" horizontalDpi="4294967294" verticalDpi="4294967294" r:id="rId1"/>
  <headerFooter>
    <oddHeader>&amp;L&amp;9 123/PN/ZP/D/2020&amp;C&amp;9FORMULARZ ASORTYMENTOWO-CENOWY&amp;R&amp;9Załącznik nr 2 do SIWZ</oddHeader>
    <oddFooter>&amp;L&amp;9strona &amp;P z &amp;N</oddFooter>
  </headerFooter>
  <rowBreaks count="2" manualBreakCount="2">
    <brk id="28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Kuśmierczyk-Trzcinka</dc:creator>
  <cp:lastModifiedBy>Wiola</cp:lastModifiedBy>
  <cp:lastPrinted>2020-07-15T07:41:36Z</cp:lastPrinted>
  <dcterms:created xsi:type="dcterms:W3CDTF">2015-07-24T06:56:29Z</dcterms:created>
  <dcterms:modified xsi:type="dcterms:W3CDTF">2020-07-15T09:43:41Z</dcterms:modified>
</cp:coreProperties>
</file>