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2\ZP.D.DS.15.2022 - Środki czystości\"/>
    </mc:Choice>
  </mc:AlternateContent>
  <xr:revisionPtr revIDLastSave="0" documentId="13_ncr:1_{0F540F3A-A55F-485F-AAA7-B175C3FE7C4D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  <c r="H40" i="1" l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6" i="1" l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5" i="1"/>
  <c r="H41" i="1" l="1"/>
  <c r="V16" i="1"/>
  <c r="J5" i="1"/>
  <c r="X16" i="1" l="1"/>
  <c r="J41" i="1"/>
</calcChain>
</file>

<file path=xl/sharedStrings.xml><?xml version="1.0" encoding="utf-8"?>
<sst xmlns="http://schemas.openxmlformats.org/spreadsheetml/2006/main" count="131" uniqueCount="101">
  <si>
    <t>Lp.</t>
  </si>
  <si>
    <t>Nazwa artykułu</t>
  </si>
  <si>
    <t>Szczegółowy opis przedmiotu zamówienia</t>
  </si>
  <si>
    <t>jedn. miary</t>
  </si>
  <si>
    <t>Ilość</t>
  </si>
  <si>
    <t>Papier toaletowy celulozowy</t>
  </si>
  <si>
    <t>szt.</t>
  </si>
  <si>
    <t>Papier toaletowy big rolka -celulozowy</t>
  </si>
  <si>
    <t>op.=12 szt.</t>
  </si>
  <si>
    <t>Ręczniki papierowe ZZ do doz. celulozowoe</t>
  </si>
  <si>
    <t>karton (4tys. listków)</t>
  </si>
  <si>
    <t xml:space="preserve">Ręcznik papierowy celulozowy - rolka </t>
  </si>
  <si>
    <t>Ściereczka z mikrowłókna</t>
  </si>
  <si>
    <t xml:space="preserve">Ścierka do podłogi włókninowa </t>
  </si>
  <si>
    <t>Ręcznik bawełniany typu frotte</t>
  </si>
  <si>
    <t>Worki na śmieci 35 l</t>
  </si>
  <si>
    <t xml:space="preserve">rolka </t>
  </si>
  <si>
    <t>Worki na śmieci 60 l</t>
  </si>
  <si>
    <t xml:space="preserve">Zmywaki kuchenne do naczyń </t>
  </si>
  <si>
    <t>Nazwa produktu, producent, dokładny opis producenta i oznaczenie oferowanego produktu</t>
  </si>
  <si>
    <t>Cena jednostkowa /netto/</t>
  </si>
  <si>
    <t>Wartość /netto/</t>
  </si>
  <si>
    <t>VAT</t>
  </si>
  <si>
    <t>Wartość /brutto/</t>
  </si>
  <si>
    <r>
      <t>Papier toaletowy biały</t>
    </r>
    <r>
      <rPr>
        <sz val="10"/>
        <rFont val="Bookman Old Style"/>
        <family val="1"/>
        <charset val="238"/>
      </rPr>
      <t xml:space="preserve">,  gramatura 2x16g/m2 (+/- 1g), szerokość 9,5 cm (+/- 0,5cm), długość 18 mb (+/- 2mb) gofrowany z perforacją do dozowania, 100 % celulozowy, w opakowaniu producenta zaopatrzonym w etykietę towarową. </t>
    </r>
  </si>
  <si>
    <r>
      <rPr>
        <b/>
        <u/>
        <sz val="10"/>
        <color indexed="8"/>
        <rFont val="Bookman Old Style"/>
        <family val="1"/>
        <charset val="238"/>
      </rPr>
      <t>Ręcznik papierowy</t>
    </r>
    <r>
      <rPr>
        <sz val="10"/>
        <color indexed="8"/>
        <rFont val="Bookman Old Style"/>
        <family val="1"/>
        <charset val="238"/>
      </rPr>
      <t xml:space="preserve">, w rolce, kolor biały, 3-warstwowy, min. 300 listków na rolce, mocny, chłonny, materiał celuloza  </t>
    </r>
  </si>
  <si>
    <r>
      <t xml:space="preserve"> Ręczniki papierowe</t>
    </r>
    <r>
      <rPr>
        <sz val="10"/>
        <rFont val="Bookman Old Style"/>
        <family val="1"/>
        <charset val="238"/>
      </rPr>
      <t xml:space="preserve">, kolor czysto-biały, 1 warstwa, gramatura 25g/m2(+/- 1g), z przetłoczeniem tzw. gofrowane, 100 % celulozowe, szer.25 cm, dł. 23 cm. Opakowanie producenta zaopatrzone w etykietę towarową. </t>
    </r>
  </si>
  <si>
    <r>
      <t>Papier toaletowy do dozowników</t>
    </r>
    <r>
      <rPr>
        <sz val="10"/>
        <rFont val="Bookman Old Style"/>
        <family val="1"/>
        <charset val="238"/>
      </rPr>
      <t>, kolor czysto-biały, 2 warstwy, gramatura 2x17g/m2  (+/- 1g), długość 120mb (+/- 5m), średn. otworu 6 cm  (+/- 1cm), średn. rolki 18 cm(+/- 1m) z wytłoczeniem tzw. gofrowany, dzielony linią perforowaną  (100 % celulozowy) w opakowaniu producenta zaopatrzonym w etykietę towarową. Wyrób musi spełniać wymagania jakościowe polegające na przeprowadzeniu pozytywnej próby oderwania dziesięciu kolejnych odcinków papieru.</t>
    </r>
  </si>
  <si>
    <r>
      <t xml:space="preserve">Ściereczka z mikrowłókna, </t>
    </r>
    <r>
      <rPr>
        <sz val="10"/>
        <rFont val="Bookman Old Style"/>
        <family val="1"/>
        <charset val="238"/>
      </rPr>
      <t>kwadratowa o wymiarach boku 38cm (+/- 3cm), do  czyszczenia mebli, bez użycia środków chemicznych usuwa wiele rodzajow zabrudzeń, w tym tłuste plamy nie pozostawiając smug, można ją używać na mokro i sucho z wszelkimi czyszącymi środkami chemicznymi, możliwość prania.</t>
    </r>
  </si>
  <si>
    <r>
      <t xml:space="preserve">Ścierka do podłogi biała </t>
    </r>
    <r>
      <rPr>
        <sz val="10"/>
        <rFont val="Bookman Old Style"/>
        <family val="1"/>
        <charset val="238"/>
      </rPr>
      <t>- gruba ścierka wykonana z przeszywanej włókniny bawełnianej, stosowana do mycia podłogi, łatwo wchłaniająca wodę, o wymiarach 60 x 70 cm (+/- 2 cm), gramatura 250g/m2 (+/- 5%)</t>
    </r>
  </si>
  <si>
    <r>
      <t xml:space="preserve">Ręczniki frote, </t>
    </r>
    <r>
      <rPr>
        <sz val="10"/>
        <rFont val="Bookman Old Style"/>
        <family val="1"/>
        <charset val="238"/>
      </rPr>
      <t>rozmiar 145 cm x 75 cm (+/- 5cm), wykonany w 100% z bawełny, dostepne w minimum 5 dowolnych kolorach, gramatura 500g/m2 (+/- 5%).</t>
    </r>
    <r>
      <rPr>
        <b/>
        <u/>
        <sz val="1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>Na metce widoczna nazwa producenta i opcjonalnie gramatura oraz wymiar</t>
    </r>
  </si>
  <si>
    <r>
      <rPr>
        <b/>
        <u/>
        <sz val="10"/>
        <rFont val="Bookman Old Style"/>
        <family val="1"/>
        <charset val="238"/>
      </rPr>
      <t>Worki na śmieci 35l</t>
    </r>
    <r>
      <rPr>
        <u/>
        <sz val="10"/>
        <rFont val="Bookman Old Style"/>
        <family val="1"/>
        <charset val="238"/>
      </rPr>
      <t xml:space="preserve"> </t>
    </r>
    <r>
      <rPr>
        <sz val="10"/>
        <rFont val="Bookman Old Style"/>
        <family val="1"/>
        <charset val="238"/>
      </rPr>
      <t xml:space="preserve">- z folii LDPE o grubości 35mic. (+/- 5mic.), w kolorach: niebieski, żółty, brązowy, czarny, zielony, bardzo  mocne, min 20 szt. w rolce, rolki zapakowane w opaskę zawierającą nazwę producenta oraz informację o wymiarze i ilości szt.  </t>
    </r>
  </si>
  <si>
    <r>
      <t>Worki na śmieci 60l -</t>
    </r>
    <r>
      <rPr>
        <sz val="10"/>
        <rFont val="Bookman Old Style"/>
        <family val="1"/>
        <charset val="238"/>
      </rPr>
      <t xml:space="preserve"> z folii LDPE o grubości 35mic. (+/- 5mic.), w kolorach: niebieski, żółty, brązowy, czarny, zielony, bardzo  mocne, min 20 szt. w rolce, rolki zapakowane w opaskę zawierającą nazwę producenta oraz informację o wymiarze i ilości szt..</t>
    </r>
  </si>
  <si>
    <r>
      <t xml:space="preserve">Gąbka do naczyń, </t>
    </r>
    <r>
      <rPr>
        <sz val="10"/>
        <rFont val="Bookman Old Style"/>
        <family val="1"/>
        <charset val="238"/>
      </rPr>
      <t>płaska o wymiarach 6 x 9 cm (+/- 1cm), zmywaki do zmywania naczyń, szkła, ceramiki,  dwuwarstwowa, z powierzchnią do szorowania</t>
    </r>
  </si>
  <si>
    <t>Ssawka do odkurzacza</t>
  </si>
  <si>
    <r>
      <t xml:space="preserve">Ssawka pasująca do odkurzacza NILFISK model GD930, </t>
    </r>
    <r>
      <rPr>
        <sz val="10"/>
        <rFont val="Bookman Old Style"/>
        <family val="1"/>
        <charset val="238"/>
      </rPr>
      <t>ssawka typu kombi, możliwość przełączenia pomiędzy trybem odkurzania powierzchni płaskich (wysunięte włosie) a trybem odkurzania dywanów (włosie schowane). Ssawa wyposarzona w giętki przegub i kółko/kółka ułatwiające prowadzenie ssawki</t>
    </r>
  </si>
  <si>
    <t>RAZEM</t>
  </si>
  <si>
    <t>Płyn uniwersalny do zmywania podłóg</t>
  </si>
  <si>
    <r>
      <t xml:space="preserve">Płyn do mycia - </t>
    </r>
    <r>
      <rPr>
        <sz val="10"/>
        <rFont val="Bookman Old Style"/>
        <family val="1"/>
        <charset val="238"/>
      </rPr>
      <t>podłóg , glazury, terakoty, PCV , pojemność 1000ml, o dobrych właściwościach myjących, wydajny, o przyjemnym zapachu.</t>
    </r>
  </si>
  <si>
    <t>Płyn do mycia paneli podłogowych</t>
  </si>
  <si>
    <r>
      <t xml:space="preserve">Płyn do paneli </t>
    </r>
    <r>
      <rPr>
        <sz val="10"/>
        <rFont val="Bookman Old Style"/>
        <family val="1"/>
        <charset val="238"/>
      </rPr>
      <t>nadający naturalny połysk podłodze bez konieczności polerowania, pojemność 750ml,  zawierający niejonowe środki powierzchniowo czynne.</t>
    </r>
  </si>
  <si>
    <t>Płyn do mycia szyb z rozpylaczem</t>
  </si>
  <si>
    <r>
      <t>Płyn do mycia szyb -</t>
    </r>
    <r>
      <rPr>
        <sz val="10"/>
        <rFont val="Bookman Old Style"/>
        <family val="1"/>
        <charset val="238"/>
      </rPr>
      <t xml:space="preserve"> z pompką umożliwiającą rozpylanie w formie piany i mocnego strumienia, zawiera alkohol, pojemność 500ml.</t>
    </r>
  </si>
  <si>
    <t>Płyn do mycia naczyń</t>
  </si>
  <si>
    <r>
      <t xml:space="preserve">Płyn do mycia naczyń - </t>
    </r>
    <r>
      <rPr>
        <sz val="10"/>
        <rFont val="Bookman Old Style"/>
        <family val="1"/>
        <charset val="238"/>
      </rPr>
      <t>o dobrych właściwościach myjących i usuwających tłuszcz, przyjemny dla skóry i w zapachu, pojemność 900ml.</t>
    </r>
  </si>
  <si>
    <t>Żel do udrażniania rur odpływowych</t>
  </si>
  <si>
    <r>
      <t>Żel do udrażniania rur,</t>
    </r>
    <r>
      <rPr>
        <sz val="10"/>
        <rFont val="Bookman Old Style"/>
        <family val="1"/>
        <charset val="238"/>
      </rPr>
      <t xml:space="preserve"> możliwość stosowania do rur stalowych lub z tworzyw sztucznych, pojemność 0,5l.</t>
    </r>
  </si>
  <si>
    <t>Płyn dezynfekujący do sanitariatów</t>
  </si>
  <si>
    <r>
      <t>Płyn do czyszczenia i dezynfekcji WC-0,5l</t>
    </r>
    <r>
      <rPr>
        <sz val="10"/>
        <rFont val="Bookman Old Style"/>
        <family val="1"/>
        <charset val="238"/>
      </rPr>
      <t xml:space="preserve">,    zagęszczony płyn czyszcząco - dezynfekujący do  pomieszczeń   i urządzeń sanitarnych. Dezynfekuje, czyści, wybiela,  o działaniu bakteriobójczym, grzybobójczym     i wirusobójczym, szybko rozpuszczający     i usuwający wszelkie osady z kamienia wodnego, resztki mydła, tłusty brud oraz rdzawe nacieki. Przeznaczony do powierzchni     i urządzeń  takich jak: kafelki ceramiczne, porcelana, chrom, stal nierdzewna, szkło  i tworzywa sztuczne. W mytych pomieszczeniach pozostawiający długotrwały  świeży zapach, </t>
    </r>
  </si>
  <si>
    <t>Mydło antybakteryjne w płynie do uzupełniania dozowników</t>
  </si>
  <si>
    <r>
      <t>Mydło antybakteryjne w płynie</t>
    </r>
    <r>
      <rPr>
        <sz val="10"/>
        <rFont val="Bookman Old Style"/>
        <family val="1"/>
        <charset val="238"/>
      </rPr>
      <t xml:space="preserve"> z dodatkiem substancji nawilżających, nie podrażniające wrażliwej skóry, nie wywołujące alergii, pojemność 5l,</t>
    </r>
  </si>
  <si>
    <t>Mydło antybakteryjne w płynie w pokemnikach 250 ml</t>
  </si>
  <si>
    <r>
      <rPr>
        <b/>
        <u/>
        <sz val="10"/>
        <color indexed="8"/>
        <rFont val="Bookman Old Style"/>
        <family val="1"/>
        <charset val="238"/>
      </rPr>
      <t xml:space="preserve">Mydło antybakteryjne w płynie </t>
    </r>
    <r>
      <rPr>
        <sz val="10"/>
        <color indexed="8"/>
        <rFont val="Bookman Old Style"/>
        <family val="1"/>
        <charset val="238"/>
      </rPr>
      <t xml:space="preserve">z dodatkiem substancji nawilżających, nie podrażniające wrażliwej skóry, nie wywołujące alergii, pojemność 250 ml, opakowanie - plastikowy pojemniki z dozownikiem/pompką. </t>
    </r>
  </si>
  <si>
    <t>szt</t>
  </si>
  <si>
    <t>Mydło w kostkach dla wydzielonych grup pracowniczych</t>
  </si>
  <si>
    <r>
      <t>Mydło w kostkach,</t>
    </r>
    <r>
      <rPr>
        <sz val="10"/>
        <rFont val="Bookman Old Style"/>
        <family val="1"/>
        <charset val="238"/>
      </rPr>
      <t xml:space="preserve"> wzbogacone kremem lub substancjami nawilżającymi o przyjemnym zapachu, waga -100 g.</t>
    </r>
  </si>
  <si>
    <t>Proszek automat do prania tkanin białych</t>
  </si>
  <si>
    <r>
      <t>Proszek automat do tkanin białych</t>
    </r>
    <r>
      <rPr>
        <sz val="10"/>
        <rFont val="Bookman Old Style"/>
        <family val="1"/>
        <charset val="238"/>
      </rPr>
      <t>, o dobrych właściwościach piorących, opakowanie 3,5kg (+/- 500g)</t>
    </r>
  </si>
  <si>
    <t>Proszek automat do prania tkanin kolorowych</t>
  </si>
  <si>
    <r>
      <t>Proszek automat do tkanin kolorowych -</t>
    </r>
    <r>
      <rPr>
        <sz val="10"/>
        <rFont val="Bookman Old Style"/>
        <family val="1"/>
        <charset val="238"/>
      </rPr>
      <t xml:space="preserve"> o dobrych właściwościach piorących, opakowanie 3,5kg. (+/- 500g)</t>
    </r>
  </si>
  <si>
    <t xml:space="preserve">Płyn do płukania tkanin </t>
  </si>
  <si>
    <r>
      <t xml:space="preserve">Płyn do płukania tkanin - </t>
    </r>
    <r>
      <rPr>
        <sz val="10"/>
        <rFont val="Bookman Old Style"/>
        <family val="1"/>
        <charset val="238"/>
      </rPr>
      <t>pojemność 1,8 l, do wyboru 3 różne (dowolne) zapachy.</t>
    </r>
  </si>
  <si>
    <t>Krem glicerynowy do rąk dla wydzielonych grup pracown.</t>
  </si>
  <si>
    <r>
      <t>Krem ochronny do rąk</t>
    </r>
    <r>
      <rPr>
        <sz val="10"/>
        <rFont val="Bookman Old Style"/>
        <family val="1"/>
        <charset val="238"/>
      </rPr>
      <t>, pojemność 100 ml, w tubach, o przyjemnym zapachu.</t>
    </r>
  </si>
  <si>
    <t>Pasta do mycia silnie zabrudzonych rąk z mikrogranulkami</t>
  </si>
  <si>
    <r>
      <rPr>
        <b/>
        <sz val="10"/>
        <rFont val="Bookman Old Style"/>
        <family val="1"/>
        <charset val="238"/>
      </rPr>
      <t>Pasta myjąca smary i tłuszcze</t>
    </r>
    <r>
      <rPr>
        <sz val="10"/>
        <rFont val="Bookman Old Style"/>
        <family val="1"/>
        <charset val="238"/>
      </rPr>
      <t xml:space="preserve"> z mikrogranulkami, niezawierająca rozpuszczalników, opakowanie 500g.</t>
    </r>
  </si>
  <si>
    <t>Odświeżacz powietrza w sanitariatach</t>
  </si>
  <si>
    <r>
      <t xml:space="preserve">Odświeżacz powietrza </t>
    </r>
    <r>
      <rPr>
        <sz val="10"/>
        <rFont val="Bookman Old Style"/>
        <family val="1"/>
        <charset val="238"/>
      </rPr>
      <t xml:space="preserve">w aerozolu o przyjemnych i trwałych zapachach, pojemność 300ml, dowolne 3 różne zapachy do wyboru. </t>
    </r>
  </si>
  <si>
    <t>Płyn do czyszcenia monitorów LCD</t>
  </si>
  <si>
    <r>
      <t xml:space="preserve">Płyn do czyszczenia ekranów komputerowych- </t>
    </r>
    <r>
      <rPr>
        <sz val="10"/>
        <rFont val="Bookman Old Style"/>
        <family val="1"/>
        <charset val="238"/>
      </rPr>
      <t>pojemność 250 ml.</t>
    </r>
  </si>
  <si>
    <t>Sprężone powietrze do wydmuchiwania zabrudzeń</t>
  </si>
  <si>
    <r>
      <t>Sprężone powietrze</t>
    </r>
    <r>
      <rPr>
        <b/>
        <sz val="10"/>
        <rFont val="Bookman Old Style"/>
        <family val="1"/>
        <charset val="238"/>
      </rPr>
      <t xml:space="preserve">, </t>
    </r>
    <r>
      <rPr>
        <sz val="10"/>
        <rFont val="Bookman Old Style"/>
        <family val="1"/>
        <charset val="238"/>
      </rPr>
      <t>w pojemnikach o pojemności 400 ml, w komplecie rurka.</t>
    </r>
  </si>
  <si>
    <t>Pasta do czyszczenia obuwia uniwersalna</t>
  </si>
  <si>
    <r>
      <t xml:space="preserve">Pasta obuwnicza - czarna, </t>
    </r>
    <r>
      <rPr>
        <sz val="10"/>
        <rFont val="Bookman Old Style"/>
        <family val="1"/>
        <charset val="238"/>
      </rPr>
      <t>w metalowych puszkach, o bardzo wysokich właściwościach ochronnych, opakowanie 50g (dopuszcza się opakowania 40g).</t>
    </r>
  </si>
  <si>
    <t>Preparat do czyszczenia mebli Pronto</t>
  </si>
  <si>
    <r>
      <t xml:space="preserve">Preparat czyszczący do mebli </t>
    </r>
    <r>
      <rPr>
        <sz val="10"/>
        <rFont val="Bookman Old Style"/>
        <family val="1"/>
        <charset val="238"/>
      </rPr>
      <t xml:space="preserve">profesjonalny preparat  w sprayu o przyjemnym zapachu, pojemność  250ml, przeznaczony do czyszczenia  mebli oraz sprzętu biurowego, zapobiega osiadaniu kurzu na czyszczonych powierzchniach , pozostawia warstwę ochronną, konserwuje, do wszystkich typów powierzchni. </t>
    </r>
  </si>
  <si>
    <t>Stojący odświeżacz powietrza</t>
  </si>
  <si>
    <r>
      <rPr>
        <b/>
        <sz val="10"/>
        <rFont val="Bookman Old Style"/>
        <family val="1"/>
        <charset val="238"/>
      </rPr>
      <t>Odświeżacz powietrza w żelu</t>
    </r>
    <r>
      <rPr>
        <sz val="10"/>
        <rFont val="Bookman Old Style"/>
        <family val="1"/>
        <charset val="238"/>
      </rPr>
      <t>, uwalniający substancje zapachowe samoistnie do pomieszczeń łazienkowych, pojemność 150g, - dowolne 3 różne zapachy do wyboru.</t>
    </r>
  </si>
  <si>
    <t>Kapsułki do zmywarki 
do mycia naczyń</t>
  </si>
  <si>
    <r>
      <rPr>
        <b/>
        <u/>
        <sz val="10"/>
        <rFont val="Bookman Old Style"/>
        <family val="1"/>
        <charset val="238"/>
      </rPr>
      <t xml:space="preserve">Kapsułki do zmywarki </t>
    </r>
    <r>
      <rPr>
        <sz val="10"/>
        <rFont val="Bookman Old Style"/>
        <family val="1"/>
        <charset val="238"/>
      </rPr>
      <t xml:space="preserve">chroniące urządzenie, skutecznie usuwające tłuszcz, pH w przedziale 6-8,5, chroniące srebro oraz nadające blask metalom. Kapsułki zawierające właściwości nabłyszczające, pozostawiające przyjemny zapach, pakowane w opakowaniu po minimum 80szt.  </t>
    </r>
  </si>
  <si>
    <t xml:space="preserve">op </t>
  </si>
  <si>
    <t>Płyn nabłyszczający 
do zmywarek</t>
  </si>
  <si>
    <r>
      <rPr>
        <b/>
        <u/>
        <sz val="10"/>
        <rFont val="Bookman Old Style"/>
        <family val="1"/>
        <charset val="238"/>
      </rPr>
      <t>Płyn nabłyszczając do  zmywarek</t>
    </r>
    <r>
      <rPr>
        <sz val="10"/>
        <rFont val="Bookman Old Style"/>
        <family val="1"/>
        <charset val="238"/>
      </rPr>
      <t xml:space="preserve"> zapobiegający  osadom, przyspieszający  schnięcie, eliminujący  zacieki ,chroniącym przed nalotem, gwarantujący połysk i pozostawiający przyjemny zapach. Pojemność 750ml</t>
    </r>
  </si>
  <si>
    <t>Odświeżacz do zmywarek 
w zawieszce</t>
  </si>
  <si>
    <r>
      <rPr>
        <b/>
        <u/>
        <sz val="10"/>
        <rFont val="Bookman Old Style"/>
        <family val="1"/>
        <charset val="238"/>
      </rPr>
      <t>Odswieżacz do zmywarek</t>
    </r>
    <r>
      <rPr>
        <sz val="10"/>
        <rFont val="Bookman Old Style"/>
        <family val="1"/>
        <charset val="238"/>
      </rPr>
      <t xml:space="preserve"> eliminujący nieprzyjemne zapachy, zapewniający orzeżwiający swieży zapach. Łatwy do zamontowania, długotrwały i bezpieczny dla naczyń podczas pracy zmywarki.  </t>
    </r>
  </si>
  <si>
    <t>Płyn do czyszczenia
 zmywarek</t>
  </si>
  <si>
    <r>
      <rPr>
        <b/>
        <u/>
        <sz val="10"/>
        <rFont val="Bookman Old Style"/>
        <family val="1"/>
        <charset val="238"/>
      </rPr>
      <t>Płyn do czyszczenia zmywarek</t>
    </r>
    <r>
      <rPr>
        <sz val="10"/>
        <rFont val="Bookman Old Style"/>
        <family val="1"/>
        <charset val="238"/>
      </rPr>
      <t xml:space="preserve">  poj. 250 ml, poprawiający działanie zmywarki, usuwający osady z kamienia, czyszczacy ukryte częsci zmywraki, nutralizujący nieprzyjemne zapachy, pozostawiający przyjemny zapach</t>
    </r>
  </si>
  <si>
    <t xml:space="preserve">Sól 
zmiękczająca do zmywarki </t>
  </si>
  <si>
    <r>
      <rPr>
        <b/>
        <u/>
        <sz val="10"/>
        <rFont val="Bookman Old Style"/>
        <family val="1"/>
        <charset val="238"/>
      </rPr>
      <t>Sól zmiękczająca do zmywarek</t>
    </r>
    <r>
      <rPr>
        <sz val="10"/>
        <rFont val="Bookman Old Style"/>
        <family val="1"/>
        <charset val="238"/>
      </rPr>
      <t xml:space="preserve">, eliminująca powstawanie plam i zacieków, zapewniająca skuteczne działanie systemu zmiękczającego wodę, przeciwdziałająca osadzaniu się kamienia w komorze, rurach i innych ruchomych elementach w opakowaniach 1,5 kg. </t>
    </r>
  </si>
  <si>
    <t xml:space="preserve">szt. </t>
  </si>
  <si>
    <t xml:space="preserve">Dostawa środków czyszczących oraz przyborów do utrzymania czystości </t>
  </si>
  <si>
    <t xml:space="preserve">Częśc asortymentowa </t>
  </si>
  <si>
    <t>Część cenowa</t>
  </si>
  <si>
    <t>Miejsce dostaw</t>
  </si>
  <si>
    <r>
      <t xml:space="preserve">Budynek Biurowy           </t>
    </r>
    <r>
      <rPr>
        <sz val="9"/>
        <color rgb="FF000000"/>
        <rFont val="Bookman Old Style"/>
        <family val="1"/>
        <charset val="238"/>
      </rPr>
      <t>ul. Noakowskiego 18/20</t>
    </r>
  </si>
  <si>
    <r>
      <t xml:space="preserve">Magazyn           </t>
    </r>
    <r>
      <rPr>
        <sz val="9"/>
        <rFont val="Calibri"/>
        <family val="2"/>
        <charset val="238"/>
        <scheme val="minor"/>
      </rPr>
      <t>ul. Noakowskiego 18/20</t>
    </r>
  </si>
  <si>
    <r>
      <t xml:space="preserve">GiK           </t>
    </r>
    <r>
      <rPr>
        <sz val="9"/>
        <rFont val="Calibri"/>
        <family val="2"/>
        <charset val="238"/>
        <scheme val="minor"/>
      </rPr>
      <t>Pl. Politehniki 1</t>
    </r>
  </si>
  <si>
    <r>
      <t xml:space="preserve">Budynek Stołówki </t>
    </r>
    <r>
      <rPr>
        <sz val="9"/>
        <rFont val="Calibri Light"/>
        <family val="2"/>
        <charset val="238"/>
        <scheme val="major"/>
      </rPr>
      <t>ul. Noakowskiego 18/20</t>
    </r>
  </si>
  <si>
    <r>
      <t xml:space="preserve">Gmach Główny </t>
    </r>
    <r>
      <rPr>
        <sz val="9"/>
        <rFont val="Calibri"/>
        <family val="2"/>
        <charset val="238"/>
        <scheme val="minor"/>
      </rPr>
      <t>ul. Noakowskiego 18/20</t>
    </r>
  </si>
  <si>
    <r>
      <t xml:space="preserve">STZiT </t>
    </r>
    <r>
      <rPr>
        <sz val="9"/>
        <rFont val="Calibri Light"/>
        <family val="2"/>
        <charset val="238"/>
        <scheme val="major"/>
      </rPr>
      <t>ul. Noakowskiego 18/20</t>
    </r>
  </si>
  <si>
    <r>
      <t xml:space="preserve">STA </t>
    </r>
    <r>
      <rPr>
        <sz val="9"/>
        <rFont val="Calibri Light"/>
        <family val="2"/>
        <charset val="238"/>
        <scheme val="major"/>
      </rPr>
      <t>ul. Noakowskiego 18/20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</si>
</sst>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u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u/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u/>
      <sz val="10"/>
      <name val="Bookman Old Style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9"/>
      <color rgb="FF000000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9"/>
      <name val="Calibri Light"/>
      <family val="2"/>
      <charset val="238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1" fillId="0" borderId="0"/>
  </cellStyleXfs>
  <cellXfs count="66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0" borderId="1" xfId="2" applyFont="1" applyBorder="1" applyAlignment="1">
      <alignment vertical="top" wrapText="1"/>
    </xf>
    <xf numFmtId="0" fontId="4" fillId="0" borderId="1" xfId="2" applyFont="1" applyBorder="1" applyAlignment="1">
      <alignment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Normalny" xfId="0" builtinId="0"/>
    <cellStyle name="Normalny 2" xfId="2" xr:uid="{AF4261A4-1C6F-40DA-90EA-0BE0CA9F1262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1"/>
  <sheetViews>
    <sheetView tabSelected="1" workbookViewId="0">
      <selection activeCell="K3" sqref="K3"/>
    </sheetView>
  </sheetViews>
  <sheetFormatPr defaultRowHeight="15" x14ac:dyDescent="0.25"/>
  <cols>
    <col min="1" max="1" width="5.140625" customWidth="1"/>
    <col min="2" max="2" width="11.85546875" customWidth="1"/>
    <col min="3" max="3" width="58.28515625" customWidth="1"/>
    <col min="6" max="6" width="27.85546875" customWidth="1"/>
    <col min="7" max="7" width="9.140625" style="26"/>
    <col min="8" max="8" width="13" style="26" bestFit="1" customWidth="1"/>
    <col min="9" max="9" width="9.140625" style="26"/>
    <col min="10" max="10" width="13" style="26" bestFit="1" customWidth="1"/>
    <col min="11" max="11" width="15.5703125" style="26" customWidth="1"/>
    <col min="12" max="12" width="17.28515625" style="26" customWidth="1"/>
    <col min="13" max="13" width="15.42578125" style="26" customWidth="1"/>
    <col min="14" max="14" width="14.140625" style="26" customWidth="1"/>
    <col min="15" max="15" width="9.140625" style="26"/>
    <col min="16" max="16" width="15.85546875" style="26" customWidth="1"/>
    <col min="17" max="17" width="11.28515625" style="26" customWidth="1"/>
  </cols>
  <sheetData>
    <row r="1" spans="1:31" x14ac:dyDescent="0.25">
      <c r="A1" s="56" t="s">
        <v>90</v>
      </c>
      <c r="B1" s="57"/>
      <c r="C1" s="57"/>
      <c r="D1" s="57"/>
      <c r="E1" s="57"/>
    </row>
    <row r="2" spans="1:31" ht="18.75" customHeight="1" x14ac:dyDescent="0.25">
      <c r="A2" s="1"/>
      <c r="B2" s="60" t="s">
        <v>91</v>
      </c>
      <c r="C2" s="61"/>
      <c r="D2" s="61"/>
      <c r="E2" s="61"/>
      <c r="F2" s="62"/>
      <c r="G2" s="63" t="s">
        <v>92</v>
      </c>
      <c r="H2" s="64"/>
      <c r="I2" s="64"/>
      <c r="J2" s="65"/>
      <c r="K2" s="63" t="s">
        <v>93</v>
      </c>
      <c r="L2" s="64"/>
      <c r="M2" s="64"/>
      <c r="N2" s="64"/>
      <c r="O2" s="64"/>
      <c r="P2" s="64"/>
      <c r="Q2" s="65"/>
    </row>
    <row r="3" spans="1:31" ht="65.25" customHeight="1" x14ac:dyDescent="0.25">
      <c r="A3" s="1" t="s">
        <v>0</v>
      </c>
      <c r="B3" s="2" t="s">
        <v>1</v>
      </c>
      <c r="C3" s="2" t="s">
        <v>2</v>
      </c>
      <c r="D3" s="1" t="s">
        <v>3</v>
      </c>
      <c r="E3" s="3" t="s">
        <v>4</v>
      </c>
      <c r="F3" s="10" t="s">
        <v>19</v>
      </c>
      <c r="G3" s="14" t="s">
        <v>20</v>
      </c>
      <c r="H3" s="14" t="s">
        <v>21</v>
      </c>
      <c r="I3" s="14" t="s">
        <v>22</v>
      </c>
      <c r="J3" s="14" t="s">
        <v>23</v>
      </c>
      <c r="K3" s="27" t="s">
        <v>94</v>
      </c>
      <c r="L3" s="24" t="s">
        <v>97</v>
      </c>
      <c r="M3" s="28" t="s">
        <v>98</v>
      </c>
      <c r="N3" s="29" t="s">
        <v>99</v>
      </c>
      <c r="O3" s="30" t="s">
        <v>100</v>
      </c>
      <c r="P3" s="31" t="s">
        <v>95</v>
      </c>
      <c r="Q3" s="32" t="s">
        <v>96</v>
      </c>
    </row>
    <row r="4" spans="1:31" x14ac:dyDescent="0.25">
      <c r="A4" s="58"/>
      <c r="B4" s="59"/>
      <c r="C4" s="59"/>
      <c r="D4" s="59"/>
      <c r="E4" s="59"/>
      <c r="F4" s="11">
        <v>4</v>
      </c>
      <c r="G4" s="15">
        <v>8</v>
      </c>
      <c r="H4" s="15">
        <v>9</v>
      </c>
      <c r="I4" s="15">
        <v>10</v>
      </c>
      <c r="J4" s="15">
        <v>11</v>
      </c>
      <c r="K4" s="33"/>
      <c r="L4" s="25"/>
      <c r="M4" s="34"/>
      <c r="N4" s="35"/>
      <c r="O4" s="36"/>
      <c r="P4" s="37"/>
      <c r="Q4" s="38"/>
    </row>
    <row r="5" spans="1:31" ht="75" x14ac:dyDescent="0.25">
      <c r="A5" s="4">
        <v>1</v>
      </c>
      <c r="B5" s="5" t="s">
        <v>5</v>
      </c>
      <c r="C5" s="6" t="s">
        <v>24</v>
      </c>
      <c r="D5" s="7" t="s">
        <v>6</v>
      </c>
      <c r="E5" s="8">
        <f>SUM(K5:Q5)</f>
        <v>108</v>
      </c>
      <c r="F5" s="12"/>
      <c r="G5" s="41"/>
      <c r="H5" s="41">
        <f t="shared" ref="H5:H40" si="0">E5*G5</f>
        <v>0</v>
      </c>
      <c r="I5" s="42">
        <v>0.23</v>
      </c>
      <c r="J5" s="41">
        <f>H5*I5+H5</f>
        <v>0</v>
      </c>
      <c r="K5" s="39"/>
      <c r="L5" s="25"/>
      <c r="M5" s="34"/>
      <c r="N5" s="35">
        <v>108</v>
      </c>
      <c r="O5" s="36"/>
      <c r="P5" s="37"/>
      <c r="Q5" s="38"/>
    </row>
    <row r="6" spans="1:31" ht="135" x14ac:dyDescent="0.25">
      <c r="A6" s="4">
        <v>2</v>
      </c>
      <c r="B6" s="16" t="s">
        <v>7</v>
      </c>
      <c r="C6" s="17" t="s">
        <v>27</v>
      </c>
      <c r="D6" s="18" t="s">
        <v>8</v>
      </c>
      <c r="E6" s="8">
        <f>SUM(K6:Q6)</f>
        <v>72</v>
      </c>
      <c r="F6" s="19"/>
      <c r="G6" s="41"/>
      <c r="H6" s="41">
        <f t="shared" si="0"/>
        <v>0</v>
      </c>
      <c r="I6" s="42">
        <v>0.23</v>
      </c>
      <c r="J6" s="41">
        <f t="shared" ref="J6:J15" si="1">H6*I6+H6</f>
        <v>0</v>
      </c>
      <c r="K6" s="39">
        <v>60</v>
      </c>
      <c r="L6" s="25">
        <v>10</v>
      </c>
      <c r="M6" s="34"/>
      <c r="N6" s="35"/>
      <c r="O6" s="36"/>
      <c r="P6" s="37">
        <v>2</v>
      </c>
      <c r="Q6" s="38"/>
    </row>
    <row r="7" spans="1:31" ht="75" x14ac:dyDescent="0.25">
      <c r="A7" s="4">
        <v>3</v>
      </c>
      <c r="B7" s="20" t="s">
        <v>9</v>
      </c>
      <c r="C7" s="17" t="s">
        <v>26</v>
      </c>
      <c r="D7" s="21" t="s">
        <v>10</v>
      </c>
      <c r="E7" s="8">
        <f>SUM(K7:Q7)</f>
        <v>133</v>
      </c>
      <c r="F7" s="19"/>
      <c r="G7" s="41"/>
      <c r="H7" s="41">
        <f t="shared" si="0"/>
        <v>0</v>
      </c>
      <c r="I7" s="42">
        <v>0.23</v>
      </c>
      <c r="J7" s="41">
        <f t="shared" si="1"/>
        <v>0</v>
      </c>
      <c r="K7" s="39">
        <v>100</v>
      </c>
      <c r="L7" s="25"/>
      <c r="M7" s="34">
        <v>20</v>
      </c>
      <c r="N7" s="35"/>
      <c r="O7" s="36"/>
      <c r="P7" s="37">
        <v>10</v>
      </c>
      <c r="Q7" s="38">
        <v>3</v>
      </c>
    </row>
    <row r="8" spans="1:31" ht="60" x14ac:dyDescent="0.25">
      <c r="A8" s="4">
        <v>4</v>
      </c>
      <c r="B8" s="13" t="s">
        <v>11</v>
      </c>
      <c r="C8" s="5" t="s">
        <v>25</v>
      </c>
      <c r="D8" s="11" t="s">
        <v>6</v>
      </c>
      <c r="E8" s="8">
        <f>SUM(K8:Q8)</f>
        <v>40</v>
      </c>
      <c r="F8" s="12"/>
      <c r="G8" s="41"/>
      <c r="H8" s="41">
        <f t="shared" si="0"/>
        <v>0</v>
      </c>
      <c r="I8" s="42">
        <v>0.23</v>
      </c>
      <c r="J8" s="41">
        <f t="shared" si="1"/>
        <v>0</v>
      </c>
      <c r="K8" s="40"/>
      <c r="L8" s="25"/>
      <c r="M8" s="34"/>
      <c r="N8" s="35"/>
      <c r="O8" s="36"/>
      <c r="P8" s="37"/>
      <c r="Q8" s="38">
        <v>40</v>
      </c>
    </row>
    <row r="9" spans="1:31" ht="90" x14ac:dyDescent="0.25">
      <c r="A9" s="4">
        <v>5</v>
      </c>
      <c r="B9" s="20" t="s">
        <v>12</v>
      </c>
      <c r="C9" s="17" t="s">
        <v>28</v>
      </c>
      <c r="D9" s="22" t="s">
        <v>6</v>
      </c>
      <c r="E9" s="8">
        <f>SUM(K9:Q9)</f>
        <v>30</v>
      </c>
      <c r="F9" s="19"/>
      <c r="G9" s="41"/>
      <c r="H9" s="41">
        <f t="shared" si="0"/>
        <v>0</v>
      </c>
      <c r="I9" s="42">
        <v>0.23</v>
      </c>
      <c r="J9" s="41">
        <f t="shared" si="1"/>
        <v>0</v>
      </c>
      <c r="K9" s="39">
        <v>30</v>
      </c>
      <c r="L9" s="25"/>
      <c r="M9" s="34"/>
      <c r="N9" s="35"/>
      <c r="O9" s="36"/>
      <c r="P9" s="37"/>
      <c r="Q9" s="38"/>
    </row>
    <row r="10" spans="1:31" ht="60" x14ac:dyDescent="0.25">
      <c r="A10" s="4">
        <v>6</v>
      </c>
      <c r="B10" s="20" t="s">
        <v>13</v>
      </c>
      <c r="C10" s="17" t="s">
        <v>29</v>
      </c>
      <c r="D10" s="22" t="s">
        <v>6</v>
      </c>
      <c r="E10" s="8">
        <f>SUM(K10:Q10)</f>
        <v>30</v>
      </c>
      <c r="F10" s="19"/>
      <c r="G10" s="41"/>
      <c r="H10" s="41">
        <f t="shared" si="0"/>
        <v>0</v>
      </c>
      <c r="I10" s="42">
        <v>0.23</v>
      </c>
      <c r="J10" s="41">
        <f t="shared" si="1"/>
        <v>0</v>
      </c>
      <c r="K10" s="39">
        <v>30</v>
      </c>
      <c r="L10" s="25"/>
      <c r="M10" s="34"/>
      <c r="N10" s="35"/>
      <c r="O10" s="36"/>
      <c r="P10" s="37"/>
      <c r="Q10" s="38"/>
    </row>
    <row r="11" spans="1:31" ht="75" x14ac:dyDescent="0.25">
      <c r="A11" s="4">
        <v>7</v>
      </c>
      <c r="B11" s="5" t="s">
        <v>14</v>
      </c>
      <c r="C11" s="6" t="s">
        <v>30</v>
      </c>
      <c r="D11" s="9" t="s">
        <v>6</v>
      </c>
      <c r="E11" s="8">
        <f>SUM(K11:Q11)</f>
        <v>79</v>
      </c>
      <c r="F11" s="12"/>
      <c r="G11" s="41"/>
      <c r="H11" s="41">
        <f t="shared" si="0"/>
        <v>0</v>
      </c>
      <c r="I11" s="42">
        <v>0.23</v>
      </c>
      <c r="J11" s="41">
        <f t="shared" si="1"/>
        <v>0</v>
      </c>
      <c r="K11" s="39"/>
      <c r="L11" s="25"/>
      <c r="M11" s="34"/>
      <c r="N11" s="35">
        <v>18</v>
      </c>
      <c r="O11" s="36">
        <v>61</v>
      </c>
      <c r="P11" s="37"/>
      <c r="Q11" s="38"/>
    </row>
    <row r="12" spans="1:31" ht="75" x14ac:dyDescent="0.25">
      <c r="A12" s="4">
        <v>8</v>
      </c>
      <c r="B12" s="20" t="s">
        <v>15</v>
      </c>
      <c r="C12" s="16" t="s">
        <v>31</v>
      </c>
      <c r="D12" s="21" t="s">
        <v>16</v>
      </c>
      <c r="E12" s="8">
        <f>SUM(K12:Q12)</f>
        <v>250</v>
      </c>
      <c r="F12" s="19"/>
      <c r="G12" s="41"/>
      <c r="H12" s="41">
        <f t="shared" si="0"/>
        <v>0</v>
      </c>
      <c r="I12" s="42">
        <v>0.23</v>
      </c>
      <c r="J12" s="41">
        <f t="shared" si="1"/>
        <v>0</v>
      </c>
      <c r="K12" s="39">
        <v>250</v>
      </c>
      <c r="L12" s="25"/>
      <c r="M12" s="34"/>
      <c r="N12" s="35"/>
      <c r="O12" s="36"/>
      <c r="P12" s="37"/>
      <c r="Q12" s="38"/>
    </row>
    <row r="13" spans="1:31" ht="75" x14ac:dyDescent="0.25">
      <c r="A13" s="4">
        <v>9</v>
      </c>
      <c r="B13" s="20" t="s">
        <v>17</v>
      </c>
      <c r="C13" s="17" t="s">
        <v>32</v>
      </c>
      <c r="D13" s="21" t="s">
        <v>16</v>
      </c>
      <c r="E13" s="8">
        <f>SUM(K13:Q13)</f>
        <v>250</v>
      </c>
      <c r="F13" s="19"/>
      <c r="G13" s="41"/>
      <c r="H13" s="41">
        <f t="shared" si="0"/>
        <v>0</v>
      </c>
      <c r="I13" s="42">
        <v>0.23</v>
      </c>
      <c r="J13" s="41">
        <f t="shared" si="1"/>
        <v>0</v>
      </c>
      <c r="K13" s="39">
        <v>250</v>
      </c>
      <c r="L13" s="25"/>
      <c r="M13" s="34"/>
      <c r="N13" s="35"/>
      <c r="O13" s="36"/>
      <c r="P13" s="37"/>
      <c r="Q13" s="38"/>
    </row>
    <row r="14" spans="1:31" ht="45" x14ac:dyDescent="0.25">
      <c r="A14" s="4">
        <v>10</v>
      </c>
      <c r="B14" s="20" t="s">
        <v>18</v>
      </c>
      <c r="C14" s="17" t="s">
        <v>33</v>
      </c>
      <c r="D14" s="23" t="s">
        <v>6</v>
      </c>
      <c r="E14" s="8">
        <f>SUM(K14:Q14)</f>
        <v>53</v>
      </c>
      <c r="F14" s="19"/>
      <c r="G14" s="41"/>
      <c r="H14" s="41">
        <f t="shared" si="0"/>
        <v>0</v>
      </c>
      <c r="I14" s="42">
        <v>0.23</v>
      </c>
      <c r="J14" s="41">
        <f t="shared" si="1"/>
        <v>0</v>
      </c>
      <c r="K14" s="39">
        <v>50</v>
      </c>
      <c r="L14" s="25"/>
      <c r="M14" s="34"/>
      <c r="N14" s="35"/>
      <c r="O14" s="36"/>
      <c r="P14" s="37"/>
      <c r="Q14" s="38">
        <v>3</v>
      </c>
    </row>
    <row r="15" spans="1:31" ht="87.75" x14ac:dyDescent="0.25">
      <c r="A15" s="4">
        <v>11</v>
      </c>
      <c r="B15" s="20" t="s">
        <v>34</v>
      </c>
      <c r="C15" s="17" t="s">
        <v>35</v>
      </c>
      <c r="D15" s="23" t="s">
        <v>6</v>
      </c>
      <c r="E15" s="8">
        <f>SUM(K15:Q15)</f>
        <v>6</v>
      </c>
      <c r="F15" s="19"/>
      <c r="G15" s="41"/>
      <c r="H15" s="41">
        <f t="shared" si="0"/>
        <v>0</v>
      </c>
      <c r="I15" s="42">
        <v>0.23</v>
      </c>
      <c r="J15" s="41">
        <f t="shared" si="1"/>
        <v>0</v>
      </c>
      <c r="K15" s="39">
        <v>6</v>
      </c>
      <c r="L15" s="25"/>
      <c r="M15" s="34"/>
      <c r="N15" s="35"/>
      <c r="O15" s="36"/>
      <c r="P15" s="37"/>
      <c r="Q15" s="38"/>
    </row>
    <row r="16" spans="1:31" ht="75" x14ac:dyDescent="0.25">
      <c r="A16" s="4">
        <v>12</v>
      </c>
      <c r="B16" s="5" t="s">
        <v>37</v>
      </c>
      <c r="C16" s="6" t="s">
        <v>38</v>
      </c>
      <c r="D16" s="9" t="s">
        <v>6</v>
      </c>
      <c r="E16" s="8">
        <f>SUM(K16:Q16)</f>
        <v>30</v>
      </c>
      <c r="F16" s="12"/>
      <c r="G16" s="41"/>
      <c r="H16" s="41">
        <f t="shared" si="0"/>
        <v>0</v>
      </c>
      <c r="I16" s="45">
        <v>0.23</v>
      </c>
      <c r="J16" s="46">
        <f>H16*I16+H16</f>
        <v>0</v>
      </c>
      <c r="K16" s="47">
        <v>30</v>
      </c>
      <c r="L16" s="25"/>
      <c r="M16" s="34"/>
      <c r="N16" s="35"/>
      <c r="O16" s="36"/>
      <c r="P16" s="37"/>
      <c r="Q16" s="38"/>
      <c r="U16" s="43" t="s">
        <v>36</v>
      </c>
      <c r="V16" s="44">
        <f>SUM(H5:H15)</f>
        <v>0</v>
      </c>
      <c r="W16" s="44"/>
      <c r="X16" s="44">
        <f t="shared" ref="X16" si="2">SUM(J5:J15)</f>
        <v>0</v>
      </c>
      <c r="Y16" s="26"/>
      <c r="Z16" s="26"/>
      <c r="AA16" s="26"/>
      <c r="AB16" s="26"/>
      <c r="AC16" s="26"/>
      <c r="AD16" s="26"/>
      <c r="AE16" s="26"/>
    </row>
    <row r="17" spans="1:31" ht="75" x14ac:dyDescent="0.25">
      <c r="A17" s="4">
        <v>13</v>
      </c>
      <c r="B17" s="5" t="s">
        <v>39</v>
      </c>
      <c r="C17" s="6" t="s">
        <v>40</v>
      </c>
      <c r="D17" s="9" t="s">
        <v>6</v>
      </c>
      <c r="E17" s="8">
        <f>SUM(K17:Q17)</f>
        <v>15</v>
      </c>
      <c r="F17" s="12"/>
      <c r="G17" s="41"/>
      <c r="H17" s="41">
        <f t="shared" si="0"/>
        <v>0</v>
      </c>
      <c r="I17" s="45">
        <v>0.23</v>
      </c>
      <c r="J17" s="46">
        <f t="shared" ref="J17:J40" si="3">H17*I17+H17</f>
        <v>0</v>
      </c>
      <c r="K17" s="47">
        <v>15</v>
      </c>
      <c r="L17" s="25"/>
      <c r="M17" s="34"/>
      <c r="N17" s="35"/>
      <c r="O17" s="36"/>
      <c r="P17" s="37"/>
      <c r="Q17" s="38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75" x14ac:dyDescent="0.25">
      <c r="A18" s="4">
        <v>14</v>
      </c>
      <c r="B18" s="5" t="s">
        <v>41</v>
      </c>
      <c r="C18" s="6" t="s">
        <v>42</v>
      </c>
      <c r="D18" s="9" t="s">
        <v>6</v>
      </c>
      <c r="E18" s="8">
        <f>SUM(K18:Q18)</f>
        <v>30</v>
      </c>
      <c r="F18" s="12"/>
      <c r="G18" s="41"/>
      <c r="H18" s="41">
        <f t="shared" si="0"/>
        <v>0</v>
      </c>
      <c r="I18" s="45">
        <v>0.23</v>
      </c>
      <c r="J18" s="46">
        <f t="shared" si="3"/>
        <v>0</v>
      </c>
      <c r="K18" s="47">
        <v>30</v>
      </c>
      <c r="L18" s="25"/>
      <c r="M18" s="34"/>
      <c r="N18" s="35"/>
      <c r="O18" s="36"/>
      <c r="P18" s="37"/>
      <c r="Q18" s="38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ht="45" x14ac:dyDescent="0.25">
      <c r="A19" s="4">
        <v>15</v>
      </c>
      <c r="B19" s="5" t="s">
        <v>43</v>
      </c>
      <c r="C19" s="6" t="s">
        <v>44</v>
      </c>
      <c r="D19" s="9" t="s">
        <v>6</v>
      </c>
      <c r="E19" s="8">
        <f>SUM(K19:Q19)</f>
        <v>68</v>
      </c>
      <c r="F19" s="12"/>
      <c r="G19" s="41"/>
      <c r="H19" s="41">
        <f t="shared" si="0"/>
        <v>0</v>
      </c>
      <c r="I19" s="45">
        <v>0.23</v>
      </c>
      <c r="J19" s="46">
        <f t="shared" si="3"/>
        <v>0</v>
      </c>
      <c r="K19" s="47">
        <v>50</v>
      </c>
      <c r="L19" s="25"/>
      <c r="M19" s="34"/>
      <c r="N19" s="35"/>
      <c r="O19" s="36"/>
      <c r="P19" s="37">
        <v>12</v>
      </c>
      <c r="Q19" s="38">
        <v>6</v>
      </c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ht="75" x14ac:dyDescent="0.25">
      <c r="A20" s="4">
        <v>16</v>
      </c>
      <c r="B20" s="5" t="s">
        <v>45</v>
      </c>
      <c r="C20" s="6" t="s">
        <v>46</v>
      </c>
      <c r="D20" s="9" t="s">
        <v>6</v>
      </c>
      <c r="E20" s="8">
        <f>SUM(K20:Q20)</f>
        <v>15</v>
      </c>
      <c r="F20" s="12"/>
      <c r="G20" s="41"/>
      <c r="H20" s="41">
        <f t="shared" si="0"/>
        <v>0</v>
      </c>
      <c r="I20" s="45">
        <v>0.23</v>
      </c>
      <c r="J20" s="46">
        <f t="shared" si="3"/>
        <v>0</v>
      </c>
      <c r="K20" s="47">
        <v>15</v>
      </c>
      <c r="L20" s="25"/>
      <c r="M20" s="34"/>
      <c r="N20" s="35"/>
      <c r="O20" s="36"/>
      <c r="P20" s="37"/>
      <c r="Q20" s="38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ht="165" x14ac:dyDescent="0.25">
      <c r="A21" s="4">
        <v>17</v>
      </c>
      <c r="B21" s="5" t="s">
        <v>47</v>
      </c>
      <c r="C21" s="6" t="s">
        <v>48</v>
      </c>
      <c r="D21" s="9" t="s">
        <v>6</v>
      </c>
      <c r="E21" s="8">
        <f>SUM(K21:Q21)</f>
        <v>30</v>
      </c>
      <c r="F21" s="12"/>
      <c r="G21" s="41"/>
      <c r="H21" s="41">
        <f t="shared" si="0"/>
        <v>0</v>
      </c>
      <c r="I21" s="45">
        <v>0.08</v>
      </c>
      <c r="J21" s="46">
        <f t="shared" si="3"/>
        <v>0</v>
      </c>
      <c r="K21" s="47">
        <v>30</v>
      </c>
      <c r="L21" s="25"/>
      <c r="M21" s="34"/>
      <c r="N21" s="35"/>
      <c r="O21" s="36"/>
      <c r="P21" s="37"/>
      <c r="Q21" s="38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ht="120" x14ac:dyDescent="0.25">
      <c r="A22" s="4">
        <v>18</v>
      </c>
      <c r="B22" s="5" t="s">
        <v>49</v>
      </c>
      <c r="C22" s="6" t="s">
        <v>50</v>
      </c>
      <c r="D22" s="9" t="s">
        <v>6</v>
      </c>
      <c r="E22" s="8">
        <f>SUM(K22:Q22)</f>
        <v>25</v>
      </c>
      <c r="F22" s="12"/>
      <c r="G22" s="41"/>
      <c r="H22" s="41">
        <f t="shared" si="0"/>
        <v>0</v>
      </c>
      <c r="I22" s="45">
        <v>0.23</v>
      </c>
      <c r="J22" s="46">
        <f t="shared" si="3"/>
        <v>0</v>
      </c>
      <c r="K22" s="47">
        <v>20</v>
      </c>
      <c r="L22" s="25">
        <v>5</v>
      </c>
      <c r="M22" s="34"/>
      <c r="N22" s="35"/>
      <c r="O22" s="36"/>
      <c r="P22" s="37"/>
      <c r="Q22" s="38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ht="90" x14ac:dyDescent="0.25">
      <c r="A23" s="4">
        <v>19</v>
      </c>
      <c r="B23" s="5" t="s">
        <v>51</v>
      </c>
      <c r="C23" s="5" t="s">
        <v>52</v>
      </c>
      <c r="D23" s="9" t="s">
        <v>53</v>
      </c>
      <c r="E23" s="8">
        <f>SUM(K23:Q23)</f>
        <v>25</v>
      </c>
      <c r="F23" s="12"/>
      <c r="G23" s="41"/>
      <c r="H23" s="41">
        <f t="shared" si="0"/>
        <v>0</v>
      </c>
      <c r="I23" s="45">
        <v>0.23</v>
      </c>
      <c r="J23" s="46">
        <f t="shared" si="3"/>
        <v>0</v>
      </c>
      <c r="K23" s="47"/>
      <c r="L23" s="25"/>
      <c r="M23" s="34"/>
      <c r="N23" s="35"/>
      <c r="O23" s="36"/>
      <c r="P23" s="37"/>
      <c r="Q23" s="38">
        <v>25</v>
      </c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ht="105" x14ac:dyDescent="0.25">
      <c r="A24" s="4">
        <v>20</v>
      </c>
      <c r="B24" s="5" t="s">
        <v>54</v>
      </c>
      <c r="C24" s="6" t="s">
        <v>55</v>
      </c>
      <c r="D24" s="9" t="s">
        <v>6</v>
      </c>
      <c r="E24" s="8">
        <f>SUM(K24:Q24)</f>
        <v>948</v>
      </c>
      <c r="F24" s="12"/>
      <c r="G24" s="41"/>
      <c r="H24" s="41">
        <f t="shared" si="0"/>
        <v>0</v>
      </c>
      <c r="I24" s="45">
        <v>0.23</v>
      </c>
      <c r="J24" s="46">
        <f t="shared" si="3"/>
        <v>0</v>
      </c>
      <c r="K24" s="47"/>
      <c r="L24" s="25"/>
      <c r="M24" s="34"/>
      <c r="N24" s="35">
        <v>216</v>
      </c>
      <c r="O24" s="36">
        <v>732</v>
      </c>
      <c r="P24" s="37"/>
      <c r="Q24" s="38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75" x14ac:dyDescent="0.25">
      <c r="A25" s="4">
        <v>21</v>
      </c>
      <c r="B25" s="5" t="s">
        <v>56</v>
      </c>
      <c r="C25" s="6" t="s">
        <v>57</v>
      </c>
      <c r="D25" s="9" t="s">
        <v>6</v>
      </c>
      <c r="E25" s="8">
        <f>SUM(K25:Q25)</f>
        <v>6</v>
      </c>
      <c r="F25" s="12"/>
      <c r="G25" s="41"/>
      <c r="H25" s="41">
        <f t="shared" si="0"/>
        <v>0</v>
      </c>
      <c r="I25" s="45">
        <v>0.23</v>
      </c>
      <c r="J25" s="46">
        <f t="shared" si="3"/>
        <v>0</v>
      </c>
      <c r="K25" s="47">
        <v>5</v>
      </c>
      <c r="L25" s="25">
        <v>1</v>
      </c>
      <c r="M25" s="34"/>
      <c r="N25" s="35"/>
      <c r="O25" s="36"/>
      <c r="P25" s="37"/>
      <c r="Q25" s="38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ht="75" x14ac:dyDescent="0.25">
      <c r="A26" s="4">
        <v>22</v>
      </c>
      <c r="B26" s="5" t="s">
        <v>58</v>
      </c>
      <c r="C26" s="6" t="s">
        <v>59</v>
      </c>
      <c r="D26" s="9" t="s">
        <v>6</v>
      </c>
      <c r="E26" s="8">
        <f>SUM(K26:Q26)</f>
        <v>7</v>
      </c>
      <c r="F26" s="12"/>
      <c r="G26" s="41"/>
      <c r="H26" s="41">
        <f t="shared" si="0"/>
        <v>0</v>
      </c>
      <c r="I26" s="45">
        <v>0.23</v>
      </c>
      <c r="J26" s="46">
        <f t="shared" si="3"/>
        <v>0</v>
      </c>
      <c r="K26" s="47">
        <v>5</v>
      </c>
      <c r="L26" s="25">
        <v>2</v>
      </c>
      <c r="M26" s="34"/>
      <c r="N26" s="35"/>
      <c r="O26" s="36"/>
      <c r="P26" s="37"/>
      <c r="Q26" s="38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45" x14ac:dyDescent="0.25">
      <c r="A27" s="4">
        <v>23</v>
      </c>
      <c r="B27" s="5" t="s">
        <v>60</v>
      </c>
      <c r="C27" s="6" t="s">
        <v>61</v>
      </c>
      <c r="D27" s="9" t="s">
        <v>6</v>
      </c>
      <c r="E27" s="8">
        <f>SUM(K27:Q27)</f>
        <v>10</v>
      </c>
      <c r="F27" s="12"/>
      <c r="G27" s="41"/>
      <c r="H27" s="41">
        <f t="shared" si="0"/>
        <v>0</v>
      </c>
      <c r="I27" s="45">
        <v>0.23</v>
      </c>
      <c r="J27" s="46">
        <f t="shared" si="3"/>
        <v>0</v>
      </c>
      <c r="K27" s="47">
        <v>10</v>
      </c>
      <c r="L27" s="25"/>
      <c r="M27" s="34"/>
      <c r="N27" s="35"/>
      <c r="O27" s="36"/>
      <c r="P27" s="37"/>
      <c r="Q27" s="38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90" x14ac:dyDescent="0.25">
      <c r="A28" s="4">
        <v>24</v>
      </c>
      <c r="B28" s="5" t="s">
        <v>62</v>
      </c>
      <c r="C28" s="6" t="s">
        <v>63</v>
      </c>
      <c r="D28" s="9" t="s">
        <v>6</v>
      </c>
      <c r="E28" s="8">
        <f>SUM(K28:Q28)</f>
        <v>108</v>
      </c>
      <c r="F28" s="12"/>
      <c r="G28" s="41"/>
      <c r="H28" s="41">
        <f t="shared" si="0"/>
        <v>0</v>
      </c>
      <c r="I28" s="45">
        <v>0.23</v>
      </c>
      <c r="J28" s="46">
        <f t="shared" si="3"/>
        <v>0</v>
      </c>
      <c r="K28" s="47"/>
      <c r="L28" s="25"/>
      <c r="M28" s="34"/>
      <c r="N28" s="35">
        <v>108</v>
      </c>
      <c r="O28" s="36"/>
      <c r="P28" s="37"/>
      <c r="Q28" s="38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105" x14ac:dyDescent="0.25">
      <c r="A29" s="4">
        <v>25</v>
      </c>
      <c r="B29" s="5" t="s">
        <v>64</v>
      </c>
      <c r="C29" s="48" t="s">
        <v>65</v>
      </c>
      <c r="D29" s="9" t="s">
        <v>6</v>
      </c>
      <c r="E29" s="8">
        <f>SUM(K29:Q29)</f>
        <v>18</v>
      </c>
      <c r="F29" s="12"/>
      <c r="G29" s="41"/>
      <c r="H29" s="41">
        <f t="shared" si="0"/>
        <v>0</v>
      </c>
      <c r="I29" s="45">
        <v>0.23</v>
      </c>
      <c r="J29" s="46">
        <f t="shared" si="3"/>
        <v>0</v>
      </c>
      <c r="K29" s="47"/>
      <c r="L29" s="25"/>
      <c r="M29" s="34"/>
      <c r="N29" s="35">
        <v>18</v>
      </c>
      <c r="O29" s="36"/>
      <c r="P29" s="37"/>
      <c r="Q29" s="38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60" x14ac:dyDescent="0.25">
      <c r="A30" s="4">
        <v>26</v>
      </c>
      <c r="B30" s="5" t="s">
        <v>66</v>
      </c>
      <c r="C30" s="6" t="s">
        <v>67</v>
      </c>
      <c r="D30" s="9" t="s">
        <v>6</v>
      </c>
      <c r="E30" s="8">
        <f>SUM(K30:Q30)</f>
        <v>20</v>
      </c>
      <c r="F30" s="12"/>
      <c r="G30" s="41"/>
      <c r="H30" s="41">
        <f t="shared" si="0"/>
        <v>0</v>
      </c>
      <c r="I30" s="45">
        <v>0.23</v>
      </c>
      <c r="J30" s="46">
        <f t="shared" si="3"/>
        <v>0</v>
      </c>
      <c r="K30" s="47">
        <v>20</v>
      </c>
      <c r="L30" s="25"/>
      <c r="M30" s="34"/>
      <c r="N30" s="35"/>
      <c r="O30" s="36"/>
      <c r="P30" s="37"/>
      <c r="Q30" s="38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ht="60" x14ac:dyDescent="0.25">
      <c r="A31" s="4">
        <v>27</v>
      </c>
      <c r="B31" s="5" t="s">
        <v>68</v>
      </c>
      <c r="C31" s="6" t="s">
        <v>69</v>
      </c>
      <c r="D31" s="9" t="s">
        <v>6</v>
      </c>
      <c r="E31" s="8">
        <f>SUM(K31:Q31)</f>
        <v>5</v>
      </c>
      <c r="F31" s="12"/>
      <c r="G31" s="41"/>
      <c r="H31" s="41">
        <f t="shared" si="0"/>
        <v>0</v>
      </c>
      <c r="I31" s="45">
        <v>0.23</v>
      </c>
      <c r="J31" s="46">
        <f t="shared" si="3"/>
        <v>0</v>
      </c>
      <c r="K31" s="47"/>
      <c r="L31" s="25"/>
      <c r="M31" s="34"/>
      <c r="N31" s="35"/>
      <c r="O31" s="36"/>
      <c r="P31" s="37"/>
      <c r="Q31" s="38">
        <v>5</v>
      </c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ht="90" x14ac:dyDescent="0.25">
      <c r="A32" s="4">
        <v>28</v>
      </c>
      <c r="B32" s="5" t="s">
        <v>70</v>
      </c>
      <c r="C32" s="6" t="s">
        <v>71</v>
      </c>
      <c r="D32" s="9" t="s">
        <v>6</v>
      </c>
      <c r="E32" s="8">
        <f>SUM(K32:Q32)</f>
        <v>6</v>
      </c>
      <c r="F32" s="12"/>
      <c r="G32" s="41"/>
      <c r="H32" s="41">
        <f t="shared" si="0"/>
        <v>0</v>
      </c>
      <c r="I32" s="45">
        <v>0.23</v>
      </c>
      <c r="J32" s="46">
        <f t="shared" si="3"/>
        <v>0</v>
      </c>
      <c r="K32" s="47"/>
      <c r="L32" s="25"/>
      <c r="M32" s="34"/>
      <c r="N32" s="35"/>
      <c r="O32" s="36"/>
      <c r="P32" s="37">
        <v>6</v>
      </c>
      <c r="Q32" s="38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ht="75" x14ac:dyDescent="0.25">
      <c r="A33" s="4">
        <v>29</v>
      </c>
      <c r="B33" s="5" t="s">
        <v>72</v>
      </c>
      <c r="C33" s="6" t="s">
        <v>73</v>
      </c>
      <c r="D33" s="9" t="s">
        <v>6</v>
      </c>
      <c r="E33" s="8">
        <f>SUM(K33:Q33)</f>
        <v>183</v>
      </c>
      <c r="F33" s="12"/>
      <c r="G33" s="41"/>
      <c r="H33" s="41">
        <f t="shared" si="0"/>
        <v>0</v>
      </c>
      <c r="I33" s="45">
        <v>0.23</v>
      </c>
      <c r="J33" s="46">
        <f t="shared" si="3"/>
        <v>0</v>
      </c>
      <c r="K33" s="47"/>
      <c r="L33" s="25"/>
      <c r="M33" s="34"/>
      <c r="N33" s="35"/>
      <c r="O33" s="36">
        <v>183</v>
      </c>
      <c r="P33" s="37"/>
      <c r="Q33" s="38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ht="90" x14ac:dyDescent="0.25">
      <c r="A34" s="4">
        <v>30</v>
      </c>
      <c r="B34" s="49" t="s">
        <v>74</v>
      </c>
      <c r="C34" s="6" t="s">
        <v>75</v>
      </c>
      <c r="D34" s="9" t="s">
        <v>6</v>
      </c>
      <c r="E34" s="8">
        <f>SUM(K34:Q34)</f>
        <v>22</v>
      </c>
      <c r="F34" s="12"/>
      <c r="G34" s="41"/>
      <c r="H34" s="41">
        <f t="shared" si="0"/>
        <v>0</v>
      </c>
      <c r="I34" s="45">
        <v>0.23</v>
      </c>
      <c r="J34" s="46">
        <f t="shared" si="3"/>
        <v>0</v>
      </c>
      <c r="K34" s="47">
        <v>20</v>
      </c>
      <c r="L34" s="25"/>
      <c r="M34" s="34"/>
      <c r="N34" s="35"/>
      <c r="O34" s="36"/>
      <c r="P34" s="37"/>
      <c r="Q34" s="38">
        <v>2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ht="45" x14ac:dyDescent="0.25">
      <c r="A35" s="4">
        <v>31</v>
      </c>
      <c r="B35" s="49" t="s">
        <v>76</v>
      </c>
      <c r="C35" s="48" t="s">
        <v>77</v>
      </c>
      <c r="D35" s="9" t="s">
        <v>6</v>
      </c>
      <c r="E35" s="8">
        <f>SUM(K35:Q35)</f>
        <v>50</v>
      </c>
      <c r="F35" s="12"/>
      <c r="G35" s="41"/>
      <c r="H35" s="41">
        <f t="shared" si="0"/>
        <v>0</v>
      </c>
      <c r="I35" s="45">
        <v>0.23</v>
      </c>
      <c r="J35" s="46">
        <f t="shared" si="3"/>
        <v>0</v>
      </c>
      <c r="K35" s="47">
        <v>50</v>
      </c>
      <c r="L35" s="25"/>
      <c r="M35" s="34"/>
      <c r="N35" s="35"/>
      <c r="O35" s="36"/>
      <c r="P35" s="37"/>
      <c r="Q35" s="38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ht="75" x14ac:dyDescent="0.25">
      <c r="A36" s="4">
        <v>32</v>
      </c>
      <c r="B36" s="50" t="s">
        <v>78</v>
      </c>
      <c r="C36" s="51" t="s">
        <v>79</v>
      </c>
      <c r="D36" s="11" t="s">
        <v>80</v>
      </c>
      <c r="E36" s="8">
        <f>SUM(K36:Q36)</f>
        <v>5</v>
      </c>
      <c r="F36" s="12"/>
      <c r="G36" s="41"/>
      <c r="H36" s="41">
        <f t="shared" si="0"/>
        <v>0</v>
      </c>
      <c r="I36" s="45">
        <v>0.23</v>
      </c>
      <c r="J36" s="46">
        <f t="shared" si="3"/>
        <v>0</v>
      </c>
      <c r="K36" s="52"/>
      <c r="L36" s="25"/>
      <c r="M36" s="34"/>
      <c r="N36" s="35"/>
      <c r="O36" s="36"/>
      <c r="P36" s="37">
        <v>3</v>
      </c>
      <c r="Q36" s="38">
        <v>2</v>
      </c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75" x14ac:dyDescent="0.25">
      <c r="A37" s="4">
        <v>33</v>
      </c>
      <c r="B37" s="50" t="s">
        <v>81</v>
      </c>
      <c r="C37" s="51" t="s">
        <v>82</v>
      </c>
      <c r="D37" s="53" t="s">
        <v>6</v>
      </c>
      <c r="E37" s="8">
        <f>SUM(K37:Q37)</f>
        <v>5</v>
      </c>
      <c r="F37" s="12"/>
      <c r="G37" s="41"/>
      <c r="H37" s="41">
        <f t="shared" si="0"/>
        <v>0</v>
      </c>
      <c r="I37" s="45">
        <v>0.23</v>
      </c>
      <c r="J37" s="46">
        <f t="shared" si="3"/>
        <v>0</v>
      </c>
      <c r="K37" s="52"/>
      <c r="L37" s="25"/>
      <c r="M37" s="34"/>
      <c r="N37" s="35"/>
      <c r="O37" s="36"/>
      <c r="P37" s="37">
        <v>3</v>
      </c>
      <c r="Q37" s="38">
        <v>2</v>
      </c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ht="75" x14ac:dyDescent="0.25">
      <c r="A38" s="4">
        <v>34</v>
      </c>
      <c r="B38" s="50" t="s">
        <v>83</v>
      </c>
      <c r="C38" s="50" t="s">
        <v>84</v>
      </c>
      <c r="D38" s="53" t="s">
        <v>6</v>
      </c>
      <c r="E38" s="8">
        <f>SUM(K38:Q38)</f>
        <v>3</v>
      </c>
      <c r="F38" s="12"/>
      <c r="G38" s="41"/>
      <c r="H38" s="41">
        <f t="shared" si="0"/>
        <v>0</v>
      </c>
      <c r="I38" s="45">
        <v>0.23</v>
      </c>
      <c r="J38" s="46">
        <f t="shared" si="3"/>
        <v>0</v>
      </c>
      <c r="K38" s="52"/>
      <c r="L38" s="25"/>
      <c r="M38" s="34"/>
      <c r="N38" s="35"/>
      <c r="O38" s="36"/>
      <c r="P38" s="37">
        <v>3</v>
      </c>
      <c r="Q38" s="38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ht="60" x14ac:dyDescent="0.25">
      <c r="A39" s="4">
        <v>35</v>
      </c>
      <c r="B39" s="50" t="s">
        <v>85</v>
      </c>
      <c r="C39" s="51" t="s">
        <v>86</v>
      </c>
      <c r="D39" s="53" t="s">
        <v>6</v>
      </c>
      <c r="E39" s="8">
        <f>SUM(K39:Q39)</f>
        <v>3</v>
      </c>
      <c r="F39" s="12"/>
      <c r="G39" s="41"/>
      <c r="H39" s="41">
        <f t="shared" si="0"/>
        <v>0</v>
      </c>
      <c r="I39" s="45">
        <v>0.23</v>
      </c>
      <c r="J39" s="46">
        <f t="shared" si="3"/>
        <v>0</v>
      </c>
      <c r="K39" s="52"/>
      <c r="L39" s="25"/>
      <c r="M39" s="34"/>
      <c r="N39" s="35"/>
      <c r="O39" s="36"/>
      <c r="P39" s="37">
        <v>3</v>
      </c>
      <c r="Q39" s="38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ht="75" x14ac:dyDescent="0.25">
      <c r="A40" s="4">
        <v>36</v>
      </c>
      <c r="B40" s="50" t="s">
        <v>87</v>
      </c>
      <c r="C40" s="51" t="s">
        <v>88</v>
      </c>
      <c r="D40" s="11" t="s">
        <v>89</v>
      </c>
      <c r="E40" s="8">
        <f>SUM(K40:Q40)</f>
        <v>5</v>
      </c>
      <c r="F40" s="12"/>
      <c r="G40" s="41"/>
      <c r="H40" s="41">
        <f t="shared" si="0"/>
        <v>0</v>
      </c>
      <c r="I40" s="45">
        <v>0.23</v>
      </c>
      <c r="J40" s="46">
        <f t="shared" si="3"/>
        <v>0</v>
      </c>
      <c r="K40" s="52"/>
      <c r="L40" s="25"/>
      <c r="M40" s="34"/>
      <c r="N40" s="35"/>
      <c r="O40" s="36"/>
      <c r="P40" s="37">
        <v>3</v>
      </c>
      <c r="Q40" s="38">
        <v>2</v>
      </c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21" x14ac:dyDescent="0.25">
      <c r="G41" s="54" t="s">
        <v>36</v>
      </c>
      <c r="H41" s="55">
        <f>SUM(H5:H40)</f>
        <v>0</v>
      </c>
      <c r="I41" s="55"/>
      <c r="J41" s="55">
        <f t="shared" ref="J41" si="4">SUM(J5:J40)</f>
        <v>0</v>
      </c>
    </row>
  </sheetData>
  <mergeCells count="5">
    <mergeCell ref="K2:Q2"/>
    <mergeCell ref="A1:E1"/>
    <mergeCell ref="A4:E4"/>
    <mergeCell ref="B2:F2"/>
    <mergeCell ref="G2:J2"/>
  </mergeCells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Górna-Łyszkowska Joanna</dc:creator>
  <cp:lastModifiedBy>Sochacka Dorota</cp:lastModifiedBy>
  <cp:lastPrinted>2022-07-27T11:13:46Z</cp:lastPrinted>
  <dcterms:created xsi:type="dcterms:W3CDTF">2022-06-27T11:22:25Z</dcterms:created>
  <dcterms:modified xsi:type="dcterms:W3CDTF">2022-07-27T11:13:49Z</dcterms:modified>
</cp:coreProperties>
</file>