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10185" tabRatio="598" activeTab="0"/>
  </bookViews>
  <sheets>
    <sheet name="pakiety" sheetId="1" r:id="rId1"/>
    <sheet name="zesatwienie" sheetId="2" r:id="rId2"/>
  </sheets>
  <definedNames>
    <definedName name="_xlnm.Print_Area" localSheetId="0">'pakiety'!$A$1:$J$22</definedName>
    <definedName name="_xlnm.Print_Area" localSheetId="1">'zesatwienie'!$A$1:$AY$20</definedName>
  </definedNames>
  <calcPr fullCalcOnLoad="1"/>
</workbook>
</file>

<file path=xl/sharedStrings.xml><?xml version="1.0" encoding="utf-8"?>
<sst xmlns="http://schemas.openxmlformats.org/spreadsheetml/2006/main" count="51" uniqueCount="47">
  <si>
    <t>Jednostka miary</t>
  </si>
  <si>
    <t>Cena jednostki miary
netto w zł</t>
  </si>
  <si>
    <t>Lp</t>
  </si>
  <si>
    <t>Asortyment</t>
  </si>
  <si>
    <t>Załącznik nr 1.1</t>
  </si>
  <si>
    <t>FORMULARZ CENOWY</t>
  </si>
  <si>
    <t>……………………………………………………………</t>
  </si>
  <si>
    <t>(podpisy i pieczęcie osób upoważnionych</t>
  </si>
  <si>
    <t xml:space="preserve"> do reprezentowania wykonawcy)</t>
  </si>
  <si>
    <t>szt</t>
  </si>
  <si>
    <t xml:space="preserve"> Ilość jedn. miary </t>
  </si>
  <si>
    <t xml:space="preserve">Wartość netto 
w zł </t>
  </si>
  <si>
    <t xml:space="preserve">Wartość brutto 
w zł </t>
  </si>
  <si>
    <t xml:space="preserve">Przetarg nieograniczony </t>
  </si>
  <si>
    <t>Kody CPV</t>
  </si>
  <si>
    <t>Nr pakietu</t>
  </si>
  <si>
    <t>Proponowana wysokość wadium w zł</t>
  </si>
  <si>
    <t>Procentowa wysokość wadium</t>
  </si>
  <si>
    <t>Nazwa pakietu</t>
  </si>
  <si>
    <t>33141200-2</t>
  </si>
  <si>
    <t>wartość w euro:</t>
  </si>
  <si>
    <t>CPV w kolejności malejącej:</t>
  </si>
  <si>
    <t>Stawka podatku VAT 
w %</t>
  </si>
  <si>
    <t>Cewniki</t>
  </si>
  <si>
    <t>Wartość brutto 
w zł</t>
  </si>
  <si>
    <t>Kod CPV</t>
  </si>
  <si>
    <t>Nazwa wg Wspólnego Słownika Zamówień dla danego kodu</t>
  </si>
  <si>
    <t>Wartość netto</t>
  </si>
  <si>
    <t>Wartość brutto</t>
  </si>
  <si>
    <t>Pakiet 1</t>
  </si>
  <si>
    <t>Aktualne określenie zakresu i wartości szacunkowej zamówienia</t>
  </si>
  <si>
    <t>Zestawienie oszacowania zamówienia w zakresie poszczególnych pakietów
wraz z wysokością wadium i danymi o CPV</t>
  </si>
  <si>
    <t>Cewniki do pomiarów wewnątrzwieńcowych wraz z użyczeniem stacji roboczej</t>
  </si>
  <si>
    <t xml:space="preserve">Wytwórca i nazwa handlowa </t>
  </si>
  <si>
    <t>Wartość netto 
w euro</t>
  </si>
  <si>
    <t>lub wg potrzeb Zamawiającego</t>
  </si>
  <si>
    <t>Wewnątrznaczyniowa głowica ultradźwiękowa (IVUS) w postaci cewnika o długości roboczej 150 cm. Możliwe wprowadzenie do światła naczynia z użyciem prowadnika o max. średnicy 0,014 cala;system kompatybilny ze stacją roboczą umożliwiający podłączenie typu p&amp;p</t>
  </si>
  <si>
    <t>Wykonawca zobowiązuje się do oddania do korzystania, na zasadach określonych w umowie przetargowej, stacji roboczej kompatybilnej z asortymentem zaoferowanym w niniejszym pakiecie.</t>
  </si>
  <si>
    <t>Dane oferowanej do korzystania stacji roboczej, kompatybilnej z zaoferowanym asortymentem: 
Wytwórca: ……………….........................................…………...………………..………
Typ / model oferowanego urządzenia: …………………………...………………..………
Klasa wyrobu medycznego: …………………….................……...………………..………
Rok produkcji (nie wcześniejszy niż 2012): …….......…………...………………..………</t>
  </si>
  <si>
    <t>Cewnik lub mikrocewnik do pomiaru cząstkowej rezerwy przepływu (FFR, IFR). Długość cewnika od 175 cm. Średnica prowadnika 0,014 cala; system kompatybilny ze stacją roboczą umożliwiający podłączenie typu p&amp;p.</t>
  </si>
  <si>
    <t>Kwota przeznaczona na sfinansowanie zamówienia na etapie akceptacji wniosku:</t>
  </si>
  <si>
    <t xml:space="preserve"> -</t>
  </si>
  <si>
    <t>zł brutto</t>
  </si>
  <si>
    <t>Kwota przeznaczona na sfinansowanie zamówienia na etapie wszczęcia postępowania:</t>
  </si>
  <si>
    <t xml:space="preserve">Kwota przeznaczona na sfinansowanie zamówienia - na dzień otwarcia ofert: </t>
  </si>
  <si>
    <t xml:space="preserve"> </t>
  </si>
  <si>
    <t>na dostawy specjalistycznych wyrobów medycznych dla Pracowni Hemodynamiki
- postępowanie LAS-67-PN/30-2019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</si>
</sst>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_ ;[Red]\-#,##0.00\ "/>
    <numFmt numFmtId="171" formatCode="#,##0.0_ ;[Red]\-#,##0.0\ "/>
    <numFmt numFmtId="172" formatCode="#,##0_ ;[Red]\-#,##0\ "/>
    <numFmt numFmtId="173" formatCode="_-* #,##0.0\ &quot;zł&quot;_-;\-* #,##0.0\ &quot;zł&quot;_-;_-* \-??&quot; zł&quot;_-;_-@_-"/>
    <numFmt numFmtId="174" formatCode="_-* #,##0.00,&quot;zł&quot;_-;\-* #,##0.00,&quot;zł&quot;_-;_-* \-??&quot; zł&quot;_-;_-@_-"/>
    <numFmt numFmtId="175" formatCode="0.0"/>
    <numFmt numFmtId="176" formatCode="#,##0.00_ ;\-#,##0.00\ "/>
    <numFmt numFmtId="177" formatCode="#,##0.000_ ;\-#,##0.000\ "/>
    <numFmt numFmtId="178" formatCode="#,##0.0_ ;\-#,##0.0\ "/>
    <numFmt numFmtId="179" formatCode="#,##0_ ;\-#,##0\ "/>
    <numFmt numFmtId="180" formatCode="#,##0.000"/>
    <numFmt numFmtId="181" formatCode="[$-415]d\ mmmm\ yyyy"/>
    <numFmt numFmtId="182" formatCode="00\-000"/>
    <numFmt numFmtId="183" formatCode="_-* #,##0.0&quot; zł&quot;_-;\-* #,##0.0&quot; zł&quot;_-;_-* \-??&quot; zł&quot;_-;_-@_-"/>
    <numFmt numFmtId="184" formatCode="_-* #,##0.00&quot; zł&quot;_-;\-* #,##0.00&quot; zł&quot;_-;_-* \-??&quot; zł&quot;_-;_-@_-"/>
  </numFmts>
  <fonts count="34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 indent="1"/>
    </xf>
    <xf numFmtId="173" fontId="7" fillId="0" borderId="0" xfId="6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9" fontId="8" fillId="0" borderId="0" xfId="55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4" fontId="11" fillId="0" borderId="10" xfId="62" applyFont="1" applyFill="1" applyBorder="1" applyAlignment="1" applyProtection="1">
      <alignment horizontal="center" vertical="center" wrapText="1"/>
      <protection/>
    </xf>
    <xf numFmtId="173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vertical="center" wrapText="1"/>
    </xf>
    <xf numFmtId="9" fontId="6" fillId="0" borderId="0" xfId="55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3" fontId="7" fillId="0" borderId="11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6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 indent="1"/>
    </xf>
    <xf numFmtId="4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9" fontId="8" fillId="0" borderId="0" xfId="55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/>
    </xf>
    <xf numFmtId="4" fontId="7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9" fontId="5" fillId="0" borderId="0" xfId="5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0" fillId="0" borderId="0" xfId="52" applyFont="1" applyFill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4" fillId="0" borderId="11" xfId="55" applyFont="1" applyFill="1" applyBorder="1" applyAlignment="1">
      <alignment horizontal="center" vertical="center" wrapText="1"/>
    </xf>
    <xf numFmtId="9" fontId="4" fillId="0" borderId="15" xfId="55" applyFont="1" applyFill="1" applyBorder="1" applyAlignment="1">
      <alignment horizontal="center" vertical="center" wrapText="1"/>
    </xf>
    <xf numFmtId="9" fontId="4" fillId="0" borderId="14" xfId="55" applyFont="1" applyFill="1" applyBorder="1" applyAlignment="1">
      <alignment horizontal="center" vertical="center" wrapText="1"/>
    </xf>
    <xf numFmtId="173" fontId="4" fillId="0" borderId="11" xfId="62" applyNumberFormat="1" applyFont="1" applyFill="1" applyBorder="1" applyAlignment="1" applyProtection="1">
      <alignment horizontal="center" vertical="center" wrapText="1"/>
      <protection/>
    </xf>
    <xf numFmtId="173" fontId="4" fillId="0" borderId="15" xfId="62" applyNumberFormat="1" applyFont="1" applyFill="1" applyBorder="1" applyAlignment="1" applyProtection="1">
      <alignment horizontal="center" vertical="center" wrapText="1"/>
      <protection/>
    </xf>
    <xf numFmtId="173" fontId="4" fillId="0" borderId="14" xfId="62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textRotation="180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75" zoomScaleSheetLayoutView="75" zoomScalePageLayoutView="0" workbookViewId="0" topLeftCell="A1">
      <selection activeCell="K11" sqref="K11"/>
    </sheetView>
  </sheetViews>
  <sheetFormatPr defaultColWidth="9.140625" defaultRowHeight="12.75"/>
  <cols>
    <col min="1" max="1" width="13.7109375" style="2" customWidth="1"/>
    <col min="2" max="2" width="70.7109375" style="3" customWidth="1"/>
    <col min="3" max="3" width="12.7109375" style="2" customWidth="1"/>
    <col min="4" max="4" width="13.57421875" style="2" customWidth="1"/>
    <col min="5" max="5" width="15.140625" style="28" customWidth="1"/>
    <col min="6" max="6" width="12.8515625" style="29" customWidth="1"/>
    <col min="7" max="7" width="20.28125" style="21" customWidth="1"/>
    <col min="8" max="8" width="20.00390625" style="21" customWidth="1"/>
    <col min="9" max="9" width="17.8515625" style="21" customWidth="1"/>
    <col min="10" max="10" width="26.28125" style="21" hidden="1" customWidth="1"/>
    <col min="11" max="11" width="24.00390625" style="77" customWidth="1"/>
    <col min="12" max="16384" width="9.140625" style="21" customWidth="1"/>
  </cols>
  <sheetData>
    <row r="1" spans="1:9" ht="25.5">
      <c r="A1" s="13"/>
      <c r="B1" s="23"/>
      <c r="C1" s="24"/>
      <c r="D1" s="24"/>
      <c r="E1" s="25"/>
      <c r="F1" s="24"/>
      <c r="G1" s="25"/>
      <c r="I1" s="44" t="s">
        <v>4</v>
      </c>
    </row>
    <row r="2" spans="1:9" ht="25.5">
      <c r="A2" s="22"/>
      <c r="B2" s="23"/>
      <c r="C2" s="24"/>
      <c r="D2" s="24"/>
      <c r="E2" s="25"/>
      <c r="F2" s="24"/>
      <c r="G2" s="25"/>
      <c r="I2" s="44"/>
    </row>
    <row r="3" spans="1:9" ht="25.5">
      <c r="A3" s="93" t="s">
        <v>5</v>
      </c>
      <c r="B3" s="93"/>
      <c r="C3" s="93"/>
      <c r="D3" s="93"/>
      <c r="E3" s="93"/>
      <c r="F3" s="93"/>
      <c r="G3" s="93"/>
      <c r="H3" s="93"/>
      <c r="I3" s="93"/>
    </row>
    <row r="5" spans="1:9" ht="25.5">
      <c r="A5" s="6"/>
      <c r="B5" s="6" t="s">
        <v>32</v>
      </c>
      <c r="C5" s="7"/>
      <c r="D5" s="8"/>
      <c r="E5" s="7"/>
      <c r="F5" s="7"/>
      <c r="G5" s="7"/>
      <c r="H5" s="7"/>
      <c r="I5" s="7"/>
    </row>
    <row r="6" spans="1:9" ht="60">
      <c r="A6" s="18" t="s">
        <v>2</v>
      </c>
      <c r="B6" s="18" t="s">
        <v>3</v>
      </c>
      <c r="C6" s="18" t="s">
        <v>0</v>
      </c>
      <c r="D6" s="18" t="s">
        <v>10</v>
      </c>
      <c r="E6" s="19" t="s">
        <v>1</v>
      </c>
      <c r="F6" s="18" t="s">
        <v>22</v>
      </c>
      <c r="G6" s="20" t="s">
        <v>11</v>
      </c>
      <c r="H6" s="20" t="s">
        <v>12</v>
      </c>
      <c r="I6" s="20" t="s">
        <v>33</v>
      </c>
    </row>
    <row r="7" spans="1:9" ht="25.5">
      <c r="A7" s="37">
        <v>1</v>
      </c>
      <c r="B7" s="37">
        <v>2</v>
      </c>
      <c r="C7" s="38">
        <v>3</v>
      </c>
      <c r="D7" s="38">
        <v>4</v>
      </c>
      <c r="E7" s="39">
        <v>5</v>
      </c>
      <c r="F7" s="38">
        <v>6</v>
      </c>
      <c r="G7" s="39">
        <v>7</v>
      </c>
      <c r="H7" s="39">
        <v>8</v>
      </c>
      <c r="I7" s="39">
        <v>9</v>
      </c>
    </row>
    <row r="8" spans="1:9" ht="78.75" customHeight="1">
      <c r="A8" s="82">
        <v>1</v>
      </c>
      <c r="B8" s="73" t="s">
        <v>36</v>
      </c>
      <c r="C8" s="82" t="s">
        <v>9</v>
      </c>
      <c r="D8" s="85">
        <v>160</v>
      </c>
      <c r="E8" s="88"/>
      <c r="F8" s="94"/>
      <c r="G8" s="100"/>
      <c r="H8" s="100"/>
      <c r="I8" s="97"/>
    </row>
    <row r="9" spans="1:9" ht="21" customHeight="1">
      <c r="A9" s="83"/>
      <c r="B9" s="76" t="s">
        <v>35</v>
      </c>
      <c r="C9" s="83"/>
      <c r="D9" s="86"/>
      <c r="E9" s="89"/>
      <c r="F9" s="95"/>
      <c r="G9" s="101"/>
      <c r="H9" s="101"/>
      <c r="I9" s="98"/>
    </row>
    <row r="10" spans="1:10" ht="80.25" customHeight="1">
      <c r="A10" s="84"/>
      <c r="B10" s="75" t="s">
        <v>39</v>
      </c>
      <c r="C10" s="84"/>
      <c r="D10" s="87"/>
      <c r="E10" s="90"/>
      <c r="F10" s="96"/>
      <c r="G10" s="102"/>
      <c r="H10" s="102"/>
      <c r="I10" s="99"/>
      <c r="J10" s="46"/>
    </row>
    <row r="11" spans="1:9" ht="25.5">
      <c r="A11" s="14"/>
      <c r="B11" s="11"/>
      <c r="C11" s="14"/>
      <c r="D11" s="14"/>
      <c r="E11" s="15"/>
      <c r="F11" s="16"/>
      <c r="G11" s="4"/>
      <c r="H11" s="4"/>
      <c r="I11" s="5"/>
    </row>
    <row r="12" spans="1:9" ht="25.5">
      <c r="A12" s="14"/>
      <c r="B12" s="11"/>
      <c r="C12" s="14"/>
      <c r="D12" s="14"/>
      <c r="E12" s="15"/>
      <c r="F12" s="16"/>
      <c r="G12" s="9"/>
      <c r="H12" s="9"/>
      <c r="I12" s="5"/>
    </row>
    <row r="13" spans="2:11" s="69" customFormat="1" ht="15" customHeight="1">
      <c r="B13" s="70" t="s">
        <v>45</v>
      </c>
      <c r="D13" s="71"/>
      <c r="I13" s="91"/>
      <c r="J13" s="91"/>
      <c r="K13" s="78"/>
    </row>
    <row r="14" spans="2:11" s="69" customFormat="1" ht="15" customHeight="1">
      <c r="B14" s="70"/>
      <c r="D14" s="71"/>
      <c r="I14" s="72"/>
      <c r="J14" s="72"/>
      <c r="K14" s="78"/>
    </row>
    <row r="15" spans="1:9" ht="37.5" customHeight="1">
      <c r="A15" s="81" t="s">
        <v>37</v>
      </c>
      <c r="B15" s="81"/>
      <c r="C15" s="81"/>
      <c r="D15" s="81"/>
      <c r="E15" s="81"/>
      <c r="F15" s="81"/>
      <c r="G15" s="81"/>
      <c r="H15" s="81"/>
      <c r="I15" s="81"/>
    </row>
    <row r="16" spans="1:9" ht="25.5">
      <c r="A16" s="47"/>
      <c r="B16" s="47"/>
      <c r="C16" s="47"/>
      <c r="D16" s="47"/>
      <c r="E16" s="47"/>
      <c r="F16" s="27"/>
      <c r="G16" s="26"/>
      <c r="H16" s="26"/>
      <c r="I16" s="10"/>
    </row>
    <row r="17" spans="1:9" ht="146.25" customHeight="1">
      <c r="A17" s="79" t="s">
        <v>38</v>
      </c>
      <c r="B17" s="79"/>
      <c r="C17" s="79"/>
      <c r="D17" s="79"/>
      <c r="E17" s="79"/>
      <c r="F17" s="80"/>
      <c r="G17" s="80"/>
      <c r="H17" s="80"/>
      <c r="I17" s="80"/>
    </row>
    <row r="18" spans="1:9" ht="25.5">
      <c r="A18" s="22"/>
      <c r="B18" s="22"/>
      <c r="C18" s="22"/>
      <c r="D18" s="22"/>
      <c r="E18" s="22"/>
      <c r="F18" s="22"/>
      <c r="G18" s="22"/>
      <c r="H18" s="22"/>
      <c r="I18" s="22"/>
    </row>
    <row r="19" spans="1:10" ht="25.5">
      <c r="A19" s="103"/>
      <c r="B19" s="103"/>
      <c r="C19" s="22"/>
      <c r="D19" s="22"/>
      <c r="E19" s="22"/>
      <c r="F19" s="22"/>
      <c r="G19" s="92" t="s">
        <v>6</v>
      </c>
      <c r="H19" s="92"/>
      <c r="I19" s="92"/>
      <c r="J19" s="92"/>
    </row>
    <row r="20" spans="1:10" ht="25.5">
      <c r="A20" s="22"/>
      <c r="B20" s="22"/>
      <c r="C20" s="22"/>
      <c r="D20" s="22"/>
      <c r="E20" s="22"/>
      <c r="F20" s="22"/>
      <c r="G20" s="92" t="s">
        <v>7</v>
      </c>
      <c r="H20" s="92"/>
      <c r="I20" s="92"/>
      <c r="J20" s="92"/>
    </row>
    <row r="21" spans="1:10" ht="25.5">
      <c r="A21" s="22"/>
      <c r="B21" s="22"/>
      <c r="C21" s="22"/>
      <c r="D21" s="22"/>
      <c r="E21" s="22"/>
      <c r="F21" s="22"/>
      <c r="G21" s="92" t="s">
        <v>8</v>
      </c>
      <c r="H21" s="92"/>
      <c r="I21" s="92"/>
      <c r="J21" s="92"/>
    </row>
    <row r="22" spans="1:9" ht="25.5">
      <c r="A22" s="14"/>
      <c r="B22" s="11"/>
      <c r="C22" s="14"/>
      <c r="D22" s="14"/>
      <c r="E22" s="50"/>
      <c r="F22" s="53"/>
      <c r="G22" s="54"/>
      <c r="H22" s="54"/>
      <c r="I22" s="12"/>
    </row>
  </sheetData>
  <sheetProtection/>
  <mergeCells count="17">
    <mergeCell ref="G21:J21"/>
    <mergeCell ref="G20:J20"/>
    <mergeCell ref="A3:I3"/>
    <mergeCell ref="C8:C10"/>
    <mergeCell ref="F8:F10"/>
    <mergeCell ref="I8:I10"/>
    <mergeCell ref="G8:G10"/>
    <mergeCell ref="H8:H10"/>
    <mergeCell ref="A19:B19"/>
    <mergeCell ref="G19:J19"/>
    <mergeCell ref="A17:E17"/>
    <mergeCell ref="F17:I17"/>
    <mergeCell ref="A15:I15"/>
    <mergeCell ref="A8:A10"/>
    <mergeCell ref="D8:D10"/>
    <mergeCell ref="E8:E10"/>
    <mergeCell ref="I13:J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000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9"/>
  <sheetViews>
    <sheetView view="pageBreakPreview" zoomScale="60" zoomScalePageLayoutView="0" workbookViewId="0" topLeftCell="A1">
      <selection activeCell="E36" sqref="E36"/>
    </sheetView>
  </sheetViews>
  <sheetFormatPr defaultColWidth="9.140625" defaultRowHeight="12.75"/>
  <cols>
    <col min="1" max="1" width="21.00390625" style="34" customWidth="1"/>
    <col min="2" max="2" width="17.421875" style="32" customWidth="1"/>
    <col min="3" max="3" width="56.00390625" style="32" customWidth="1"/>
    <col min="4" max="4" width="19.00390625" style="32" customWidth="1"/>
    <col min="5" max="5" width="19.57421875" style="32" customWidth="1"/>
    <col min="6" max="6" width="18.140625" style="32" customWidth="1"/>
    <col min="7" max="7" width="16.57421875" style="33" customWidth="1"/>
    <col min="8" max="8" width="5.421875" style="32" customWidth="1"/>
    <col min="9" max="92" width="0" style="0" hidden="1" customWidth="1"/>
    <col min="93" max="93" width="14.7109375" style="0" bestFit="1" customWidth="1"/>
    <col min="94" max="94" width="11.7109375" style="0" bestFit="1" customWidth="1"/>
  </cols>
  <sheetData>
    <row r="1" spans="1:8" ht="36.75" customHeight="1">
      <c r="A1" s="118" t="s">
        <v>31</v>
      </c>
      <c r="B1" s="118"/>
      <c r="C1" s="118"/>
      <c r="D1" s="118"/>
      <c r="E1" s="118"/>
      <c r="F1" s="118"/>
      <c r="G1" s="118"/>
      <c r="H1" s="104" t="s">
        <v>30</v>
      </c>
    </row>
    <row r="2" spans="1:8" ht="15" customHeight="1">
      <c r="A2" s="119"/>
      <c r="B2" s="119"/>
      <c r="C2" s="119"/>
      <c r="D2" s="119"/>
      <c r="E2" s="119"/>
      <c r="F2" s="119"/>
      <c r="G2" s="119"/>
      <c r="H2" s="104"/>
    </row>
    <row r="3" spans="1:8" ht="15.75">
      <c r="A3" s="120" t="s">
        <v>13</v>
      </c>
      <c r="B3" s="120"/>
      <c r="C3" s="120"/>
      <c r="D3" s="120"/>
      <c r="E3" s="120"/>
      <c r="F3" s="120"/>
      <c r="G3" s="120"/>
      <c r="H3" s="104"/>
    </row>
    <row r="4" spans="1:8" ht="38.25" customHeight="1">
      <c r="A4" s="121" t="s">
        <v>46</v>
      </c>
      <c r="B4" s="121"/>
      <c r="C4" s="121"/>
      <c r="D4" s="121"/>
      <c r="E4" s="121"/>
      <c r="F4" s="121"/>
      <c r="G4" s="121"/>
      <c r="H4" s="104"/>
    </row>
    <row r="5" spans="1:8" ht="12.75">
      <c r="A5" s="58"/>
      <c r="B5" s="58"/>
      <c r="C5" s="58"/>
      <c r="D5" s="58"/>
      <c r="E5" s="58"/>
      <c r="F5" s="58"/>
      <c r="G5" s="58"/>
      <c r="H5" s="104"/>
    </row>
    <row r="6" spans="1:93" s="17" customFormat="1" ht="57" customHeight="1">
      <c r="A6" s="30" t="s">
        <v>14</v>
      </c>
      <c r="B6" s="30" t="s">
        <v>15</v>
      </c>
      <c r="C6" s="30" t="s">
        <v>18</v>
      </c>
      <c r="D6" s="31" t="s">
        <v>11</v>
      </c>
      <c r="E6" s="31" t="s">
        <v>24</v>
      </c>
      <c r="F6" s="35" t="s">
        <v>16</v>
      </c>
      <c r="G6" s="35" t="s">
        <v>17</v>
      </c>
      <c r="H6" s="104"/>
      <c r="CO6" s="36"/>
    </row>
    <row r="7" spans="1:8" s="56" customFormat="1" ht="37.5" customHeight="1" thickBot="1">
      <c r="A7" s="51" t="s">
        <v>19</v>
      </c>
      <c r="B7" s="45" t="s">
        <v>29</v>
      </c>
      <c r="C7" s="1" t="str">
        <f>pakiety!B5</f>
        <v>Cewniki do pomiarów wewnątrzwieńcowych wraz z użyczeniem stacji roboczej</v>
      </c>
      <c r="D7" s="57">
        <f>pakiety!G11</f>
        <v>0</v>
      </c>
      <c r="E7" s="57">
        <f>pakiety!H11</f>
        <v>0</v>
      </c>
      <c r="F7" s="57">
        <v>5600</v>
      </c>
      <c r="G7" s="55" t="e">
        <f>F7/D7</f>
        <v>#DIV/0!</v>
      </c>
      <c r="H7" s="104"/>
    </row>
    <row r="8" spans="1:8" ht="37.5" customHeight="1" thickBot="1">
      <c r="A8" s="112"/>
      <c r="B8" s="112"/>
      <c r="C8" s="9" t="s">
        <v>20</v>
      </c>
      <c r="D8" s="42">
        <f>ROUND(D7/4.3117,2)</f>
        <v>0</v>
      </c>
      <c r="E8" s="43"/>
      <c r="F8" s="59"/>
      <c r="G8" s="60"/>
      <c r="H8" s="104"/>
    </row>
    <row r="9" spans="1:8" ht="15" customHeight="1">
      <c r="A9" s="49"/>
      <c r="B9" s="49"/>
      <c r="C9" s="61"/>
      <c r="D9" s="62"/>
      <c r="E9" s="63"/>
      <c r="F9" s="63"/>
      <c r="G9" s="62"/>
      <c r="H9" s="104"/>
    </row>
    <row r="10" spans="1:8" ht="15" customHeight="1">
      <c r="A10" s="49"/>
      <c r="B10" s="49"/>
      <c r="C10" s="61"/>
      <c r="D10" s="62"/>
      <c r="E10" s="63"/>
      <c r="F10" s="63"/>
      <c r="G10" s="62"/>
      <c r="H10" s="104"/>
    </row>
    <row r="11" spans="1:8" ht="15" customHeight="1">
      <c r="A11" s="115" t="s">
        <v>21</v>
      </c>
      <c r="B11" s="115"/>
      <c r="C11" s="64"/>
      <c r="D11" s="65"/>
      <c r="E11" s="66"/>
      <c r="F11" s="67"/>
      <c r="G11" s="67"/>
      <c r="H11" s="104"/>
    </row>
    <row r="12" spans="1:8" ht="48" customHeight="1">
      <c r="A12" s="40" t="s">
        <v>25</v>
      </c>
      <c r="B12" s="113" t="s">
        <v>26</v>
      </c>
      <c r="C12" s="114"/>
      <c r="D12" s="40" t="s">
        <v>27</v>
      </c>
      <c r="E12" s="40" t="s">
        <v>28</v>
      </c>
      <c r="F12" s="40" t="s">
        <v>34</v>
      </c>
      <c r="G12" s="74"/>
      <c r="H12" s="104"/>
    </row>
    <row r="13" spans="1:8" s="52" customFormat="1" ht="34.5" customHeight="1">
      <c r="A13" s="40" t="s">
        <v>19</v>
      </c>
      <c r="B13" s="116" t="s">
        <v>23</v>
      </c>
      <c r="C13" s="117"/>
      <c r="D13" s="68">
        <f>D7</f>
        <v>0</v>
      </c>
      <c r="E13" s="68">
        <f>E7</f>
        <v>0</v>
      </c>
      <c r="F13" s="41">
        <f>ROUND(D13/4.3117,2)</f>
        <v>0</v>
      </c>
      <c r="G13" s="2"/>
      <c r="H13" s="104"/>
    </row>
    <row r="14" ht="12.75">
      <c r="H14" s="104"/>
    </row>
    <row r="15" ht="12.75">
      <c r="H15" s="104"/>
    </row>
    <row r="16" spans="7:8" ht="30" customHeight="1">
      <c r="G16" s="47"/>
      <c r="H16" s="104"/>
    </row>
    <row r="17" spans="1:8" ht="30" customHeight="1">
      <c r="A17" s="105" t="s">
        <v>40</v>
      </c>
      <c r="B17" s="106"/>
      <c r="C17" s="106"/>
      <c r="D17" s="106"/>
      <c r="E17" s="107" t="s">
        <v>41</v>
      </c>
      <c r="F17" s="108"/>
      <c r="G17" s="48" t="s">
        <v>42</v>
      </c>
      <c r="H17" s="104"/>
    </row>
    <row r="18" spans="1:8" ht="30" customHeight="1">
      <c r="A18" s="105" t="s">
        <v>43</v>
      </c>
      <c r="B18" s="106"/>
      <c r="C18" s="106"/>
      <c r="D18" s="106"/>
      <c r="E18" s="109"/>
      <c r="F18" s="110"/>
      <c r="G18" s="48" t="s">
        <v>42</v>
      </c>
      <c r="H18" s="104"/>
    </row>
    <row r="19" spans="1:8" ht="30" customHeight="1">
      <c r="A19" s="105" t="s">
        <v>44</v>
      </c>
      <c r="B19" s="106"/>
      <c r="C19" s="106"/>
      <c r="D19" s="106"/>
      <c r="E19" s="111"/>
      <c r="F19" s="110"/>
      <c r="G19" s="48" t="s">
        <v>42</v>
      </c>
      <c r="H19" s="104"/>
    </row>
  </sheetData>
  <sheetProtection/>
  <mergeCells count="15">
    <mergeCell ref="B13:C13"/>
    <mergeCell ref="A1:G1"/>
    <mergeCell ref="A2:G2"/>
    <mergeCell ref="A3:G3"/>
    <mergeCell ref="A4:G4"/>
    <mergeCell ref="H1:H19"/>
    <mergeCell ref="A19:D19"/>
    <mergeCell ref="E17:F17"/>
    <mergeCell ref="E18:F18"/>
    <mergeCell ref="E19:F19"/>
    <mergeCell ref="A17:D17"/>
    <mergeCell ref="A18:D18"/>
    <mergeCell ref="A8:B8"/>
    <mergeCell ref="B12:C12"/>
    <mergeCell ref="A11:B11"/>
  </mergeCells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WSS nr 3 w Rybniku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aniezgodzinska</cp:lastModifiedBy>
  <cp:lastPrinted>2019-02-27T12:14:41Z</cp:lastPrinted>
  <dcterms:created xsi:type="dcterms:W3CDTF">2008-12-10T08:26:45Z</dcterms:created>
  <dcterms:modified xsi:type="dcterms:W3CDTF">2019-03-11T08:27:09Z</dcterms:modified>
  <cp:category/>
  <cp:version/>
  <cp:contentType/>
  <cp:contentStatus/>
</cp:coreProperties>
</file>