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796" activeTab="1"/>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s>
  <definedNames>
    <definedName name="_xlnm.Print_Area" localSheetId="0">'Pakiet 1'!$A$2:$J$24</definedName>
    <definedName name="_xlnm.Print_Area" localSheetId="1">'Pakiet 2'!$A$1:$J$32</definedName>
    <definedName name="_xlnm.Print_Area" localSheetId="4">'Pakiet 5'!$A$1:$M$19</definedName>
    <definedName name="_xlnm.Print_Area" localSheetId="6">'Pakiet 7'!$A$1:$J$54</definedName>
    <definedName name="_xlnm.Print_Area" localSheetId="7">'Pakiet 8'!$A$1:$J$20</definedName>
  </definedNames>
  <calcPr fullCalcOnLoad="1"/>
</workbook>
</file>

<file path=xl/sharedStrings.xml><?xml version="1.0" encoding="utf-8"?>
<sst xmlns="http://schemas.openxmlformats.org/spreadsheetml/2006/main" count="275" uniqueCount="166">
  <si>
    <t xml:space="preserve">OPIS PRZEDMIOTU </t>
  </si>
  <si>
    <t>Wartość netto</t>
  </si>
  <si>
    <t>Wartość brutto</t>
  </si>
  <si>
    <t>Szkolenie z techniki operacyjnej  dla 2 chirurgów</t>
  </si>
  <si>
    <t>Szkolenie</t>
  </si>
  <si>
    <t>Cena jedn. netto</t>
  </si>
  <si>
    <t>Nazwa/ producent</t>
  </si>
  <si>
    <t>RAZEM</t>
  </si>
  <si>
    <t>____</t>
  </si>
  <si>
    <t xml:space="preserve">Zamawiający wymaga wyszczególnienia i wycenienia wszystkich części składowych kompletów. </t>
  </si>
  <si>
    <t xml:space="preserve">W kolumnach: "cena jedn. netto i brutto"  - poza ceną  kompletnego produktu - powinny  znaleźć się ceny jednostkowe poszczególnych elementów, </t>
  </si>
  <si>
    <t xml:space="preserve">z których składa się cały komplet, zaś w kolumnie "nr katalogowy" winny znaleźć się numery kat. poszczególnych elementów z podziałem na gr. elementów </t>
  </si>
  <si>
    <t>(np. numery głów, numery trzpieni itd.). Zamawiający wymaga możliwości zakupu poszczególnych elementów osobno.</t>
  </si>
  <si>
    <t xml:space="preserve">Wykonawca zobowiązuje się do utrzymywania stałego zestawu depozytowego oferowanego przedmiotu zamówienia w ilości: </t>
  </si>
  <si>
    <t>Szczegółowy sposób realizacji określa umowa.</t>
  </si>
  <si>
    <t>Trzpień w kształcie potrójnego klina, przynasadowy, bezcementowy, wykonany ze stopu tytanu, występujący w dwóch opcjach standardowej i lateralizowanej, oraz min. 12 rozmiarach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uniknięcia  efektu tigh pain. Stożek trzpienia 12/14 x 1 szt.</t>
  </si>
  <si>
    <t>Panewka bezcementowa, typu monoblok - bez konieczności użycia wkładki,  wykonana w całości z usieciowanego tzw. cross linked polietylenu, z dodatkiem witaminy E rozmieszczonej równomiernie w całej objętości polietylenu.  Powierzchnia panewki pokryta porowatym tytanem.  Średnica zewnętrzna w rozmiarach od 44mm do 70mm. Możliwość stosowania głów 28mm, 32mm, 36mm wraz ze wzrostem rozmiaru panewki x 1 szt.</t>
  </si>
  <si>
    <t>Głowa ceramiczna o średnicy  28mm, 32mm, 36mm występująca w min 3 długościach szyjki x 1 szt.</t>
  </si>
  <si>
    <t>Śruba gąbczasta o średnicy 4mm i długościach od 22mm do 52mm x 1 szt.</t>
  </si>
  <si>
    <t>UWAGA! Dokument należy podpisać kwalifikowanym podpisem elektronicznym.</t>
  </si>
  <si>
    <t>Pakiet nr 1 Endoproteza stawu biodrowego z trzpieniem przynasadowym  - DEPOZYT</t>
  </si>
  <si>
    <t>Cena jedn. brutto</t>
  </si>
  <si>
    <t>Nr katalogowy</t>
  </si>
  <si>
    <t>Lp.</t>
  </si>
  <si>
    <t xml:space="preserve">Cena jedn. netto </t>
  </si>
  <si>
    <t xml:space="preserve">Cena jedn. brutto </t>
  </si>
  <si>
    <t xml:space="preserve">1. Wykonawca zobowiązuje się do utrzymywania stałego zestawu depozytowego oferowanego przedmiotu zamówienia w ilości: </t>
  </si>
  <si>
    <t>po 1 sztuce z każdego rodzaju i rozmiaru.</t>
  </si>
  <si>
    <t>Producent/ Nr katalogowy</t>
  </si>
  <si>
    <t>VAT %</t>
  </si>
  <si>
    <t>*sprzęt będący na wyposażeniu Zamawiajacego</t>
  </si>
  <si>
    <t xml:space="preserve">                         Wartość początkowa netto (zł) ______________       i brutto (zł)    ______________</t>
  </si>
  <si>
    <t>Ostrza do piły akumulatorowej Linvatec*; jednorazowego użycia, sterylne, pakowane pojedyńczo; w asortymencie ostrza małe (szer. 5,5 mm x dł. 25,5 mm x grubość 0,6mm) do pobierania bloczków kostnych przy rekonstrukcji wiązadła krzyżowego metodą BTB. Rózne rozmiary, szerokie i wąskie.</t>
  </si>
  <si>
    <t>Oryginalne ostrza do shavera artroskopowego firmy Linvatec *; wielorazowego użycia, długość części roboczej ostrza 13 cm; pakowane sterylnie, oznaczone kolorami dla identyfikacji; nie wymagających stosowania adapterów łączacych ostrza z rękojeścią shavera; kryza ostrza zaopatrzona we wskaźniki ilości i użyć/sterylizacji.</t>
  </si>
  <si>
    <t>Ilość szt.</t>
  </si>
  <si>
    <t>VAT%</t>
  </si>
  <si>
    <t>Użyczenie</t>
  </si>
  <si>
    <t>Pakiet nr 3 - Zakup</t>
  </si>
  <si>
    <t>Pakiet nr 4 Sterylna Staza Operacyjna</t>
  </si>
  <si>
    <t>Instrumentarium - nazwa, producent, nr katalogowy, rok produkcji: ___________________________________ ___________________________________</t>
  </si>
  <si>
    <t xml:space="preserve">Wartość netto  </t>
  </si>
  <si>
    <t>Płytki proste z podwójnym segmentem 1 i 2 otworowe oraz centralnym przeskokiem, 4, 6 i 8 otworowe, tytanowe, niskoprofilowe. Otwory w płycie bezgwintowe. Blokowana w systemie trójpunktowego, bezgwintowego blokowania na docisk, pozwalające na wprowadzenie śruby w zakresie kąta +/- 15 stopni. Profil 1.3mm</t>
  </si>
  <si>
    <t xml:space="preserve">Płytki dwubiegunowe 6 otworowez przeskokiem 1, 2 i 3 otworowym, tytanowe, wzmocnione. Otwory w płycie bezgwintowe. Blokowane w systemie trójpunktowego, bezgwintowego blokowania na docisk, pozwalające na wprowadzenie śruby w zakresie kąta +/- 15 stopni. Profil 1.3mm </t>
  </si>
  <si>
    <t>Płytki proste z podwójnym segmentem 1 i 2 otworowym oraz centralnym przeskokiem, płytki 4, 6 i 8 otworowe, tytanowe, wzmocnione. Otwory w płycie bezgwintowe. Blokowane w systemie trójpunktowego, bezgwintowego blokowania na docisk, pozwalające na wprowadzenie śruby w zakresie kąta +/- 15 stopni. Profil 1.6mm</t>
  </si>
  <si>
    <t>Płytki kształtu Y 7 i 9 otworowe z przesunięciem 2 otworowym, tytanowe, wzmocnione. Otwory w płycie bezgwintowe. Blokowane w systemie trójpunktowego, bezgwintowego blokowania na docisk, pozwalające na wprowadzenie śruby w zakresie kąta +/- 15 stopni. Profil 1.6mm</t>
  </si>
  <si>
    <t>Płytki dwubiegunowe 6 otworowe z przeskokiem 1, 2 i 3 otworowym, tytanowe, wzmocnione. Otwory w płycie bezgwintowe. Blokowane w systemie trójpunktowego, bezgwintowego blokowania na docisk, pozwalające na wprowadzenie śruby w zakresie kąta +/- 15 stopni. Profil 1.6mm</t>
  </si>
  <si>
    <t>Płytki drabinkowe, szerokie 11 i 12 otworowe do wyboru, tytanowe. Otwory w płycie bezgwintowe. Blokowane w systemie trójpunktowego, bezgwintowego blokowania na docisk, pozwalające na wprowadzenie śruby w zakresie kąta +/- 15 stopni. Profil 1.6mm</t>
  </si>
  <si>
    <t>Płytki tytanowe do kości piętowej, 12 - 13 otworowe. W rozmiarach S,M,L, lewa i prawa. Otwory w płytach bezgwintowe. Blokowane w systemie trójpunktowego, bezgwintowego blokowania na docisk, pozwalające na wprowadzenie śruby w zakresie kąta +/- 15 stopni. Profil 2.0mm</t>
  </si>
  <si>
    <t xml:space="preserve">Kaniulowane, tytanowe, kompresyjna śruby samowiercące wykonana z tytanu o średnicy 2.2 i 3.0 mm do wyboru. Dostępne śruby z długim i krótkim gwintem w długościach od 10 do 40 mm, gniazdo śruby heksagonalne. </t>
  </si>
  <si>
    <t>Pakiet nr 2</t>
  </si>
  <si>
    <t xml:space="preserve"> Ilość szt.</t>
  </si>
  <si>
    <t xml:space="preserve">Wartość Brutto </t>
  </si>
  <si>
    <t>Klamra multifunkcyjna na 5 grotów. Wykonana z lekkiego stopu tytanu. Bezpieczna dla MRI. Klamra wyposażona w otwory za pośrednictwem których, można przykręcić śruby znajdujące się na pozostałych klamrach.</t>
  </si>
  <si>
    <t>Pręty wykonane z włókna węglowego oraz dodatkową powłoką zabezpieczającą przed nagrzewaniem (wielokrotnego użytku), bezpieczne dla rezonansu magnetycznego, przezierne dla promieni RTG o średnicy Ø 5mm oraz 8mm  o długościach w zakresie 60-650 mm.</t>
  </si>
  <si>
    <t>Klucz rączka T (wielokrotnego użytku).</t>
  </si>
  <si>
    <t>Drut wiercący o średnicy 2,4mm o długości 42-45cm z jednego końca zaostrzony z drugiego zakończony otworem i spłaszczony w części środkowej pozwalający na takie umieszczenie nici w otworze aby nie zwiększała ona średnicy drutu podczas przeciągania przez kanał kostny o średnicy 2,4mm. Autoklawny wielorazowy.</t>
  </si>
  <si>
    <t>Groty z gwintem na środku trzonu (przelotowe) o średnicy Ø 4 mm, 5 mm oraz 6 mm oraz długości od 150mm do 250 mm</t>
  </si>
  <si>
    <t>Silikonowe endoprotezy stawów śródręczno - paliczkowych oraz  międzypaliczkowych dłoni.</t>
  </si>
  <si>
    <t>Dwumobilna endoproteza stawu nadgarstkowo-śródręcznego CMC1</t>
  </si>
  <si>
    <t>Trzpień tytanowy o anatomicznym przekroju trójpłatkowym, pokryty podwójną powłoką z porowatego tytanu oraz hydroksyapatytu, dostępny w 6 rozmiarach:od 7,5 mm do 10,5 mm z przeskokiem co 1 mm, w długościach od 22 mm do 28 mm.</t>
  </si>
  <si>
    <t>Panewka ze stali nierdzewnej pokryta podwójną powłoką z porowatego tytanu oraz hydroksyapatytu, dostępna w 2 rodzajach: konikalna oraz sferyczna (z pięcioma płetwami antyrotacyjnymi i koroną stabilizacyjną dla lepszego osadzenia w kości). W obu rodzajach dostępne 2 średnice: 9mm oraz 10 mm.</t>
  </si>
  <si>
    <t>Silikonowe protezy stawów MCP w 7 rozmiarach z kątem ugięcia 30° odpowiadającym naturalnemu ugięciu stawu w stanie spoczynku. Trzpień proksymalny w rozmiarze od 15 mm do 30,7 mm. Trzpień dystalny w rozmiarze od 12 mm do 25 mm.</t>
  </si>
  <si>
    <t>Silikonowe protezy stawów PIP w  6 rozmiarach z kątem ugięcia 15°  odpowiadającym naturalnemu ugięciu stawu  w stanie spoczynku. Trzpień proksymalny w rozmiarze od 13 mm do 19 mm. Trzpień dystalny w rozmiarze od 10 mm do 16,5 mm.</t>
  </si>
  <si>
    <t>Mini kotwice do małych stawów.</t>
  </si>
  <si>
    <t>Śródszpikowy implant do artrodezy stawów miedzypaliczkowych dalszych</t>
  </si>
  <si>
    <t>Śródszpikowe implanty do artrodezy stawów międzypaliczkowych dalszych oraz stawu międzypaliczkowego kciuka. Implanty wykonane z nitinolu, dostępne w 4 rozmiarach: S, M, L, XL z kątem ugięcia 0°, 15° i 25° w każdym z rozmiarów. W części dystalnej 2 ramiona tworzące literę M, w części proksymalnej 3 ramiona położone w dwóch płaszczyznach. Implanty z otworem na drut Kirschnera zapobiegajacym migracji implantu podczas jego wprowadzania.</t>
  </si>
  <si>
    <t>Razem</t>
  </si>
  <si>
    <t>Wkręt tytanowy blokowany 3,5mm</t>
  </si>
  <si>
    <t>Wkręt tytanowy kompresyjny 3,5mm</t>
  </si>
  <si>
    <t>Wkręt tytanowy gąbczasty 3,9mm</t>
  </si>
  <si>
    <t>Wkręt kobaltowy VA 3,5mm</t>
  </si>
  <si>
    <t xml:space="preserve">System płyt blokowanych do dalszej nasady kości ramiennej   </t>
  </si>
  <si>
    <t>6a</t>
  </si>
  <si>
    <t>6b</t>
  </si>
  <si>
    <t>6c</t>
  </si>
  <si>
    <t>6d</t>
  </si>
  <si>
    <t>6e</t>
  </si>
  <si>
    <t xml:space="preserve">Płyty piszczelowe bliższe   </t>
  </si>
  <si>
    <t xml:space="preserve">9a </t>
  </si>
  <si>
    <t>9b</t>
  </si>
  <si>
    <t>9c</t>
  </si>
  <si>
    <t xml:space="preserve">Płyty do dalszej nasady kości piszczelowej   </t>
  </si>
  <si>
    <t>10a</t>
  </si>
  <si>
    <t>10b</t>
  </si>
  <si>
    <r>
      <rPr>
        <b/>
        <sz val="9"/>
        <rFont val="Tahoma"/>
        <family val="2"/>
      </rPr>
      <t>Płytka kształtowa blokowana do dalszej nasady kości piszczelowej, zakładana od strony przyśrodkowej.</t>
    </r>
    <r>
      <rPr>
        <sz val="9"/>
        <rFont val="Tahoma"/>
        <family val="2"/>
      </rPr>
      <t xml:space="preserve"> Wersja prawa/lewa. W części trzonowej 4 do 16 otworów min 1 otwór kompresyjny.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t>
    </r>
  </si>
  <si>
    <t>Wkręt blokowany tytanowy 2,4mm</t>
  </si>
  <si>
    <t>Wkręt kobaltowy VA 2,4mm</t>
  </si>
  <si>
    <r>
      <rPr>
        <b/>
        <sz val="9"/>
        <rFont val="Tahoma"/>
        <family val="2"/>
      </rPr>
      <t>Gwóźdź śródszpikowy krętarzowy:</t>
    </r>
    <r>
      <rPr>
        <sz val="9"/>
        <rFont val="Tahoma"/>
        <family val="2"/>
      </rPr>
      <t xml:space="preserve">
</t>
    </r>
    <r>
      <rPr>
        <b/>
        <sz val="9"/>
        <rFont val="Tahoma"/>
        <family val="2"/>
      </rPr>
      <t>Krótki</t>
    </r>
    <r>
      <rPr>
        <sz val="9"/>
        <rFont val="Tahoma"/>
        <family val="2"/>
      </rPr>
      <t xml:space="preserve"> -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 lub 5,0. W części dalszej posiadający co najmniej 1 otwór dynamiczny oraz 1 statyczny gwintowany dla długości 180 i  1 statyczny gwintowany dla długości 200 . 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t>
    </r>
    <r>
      <rPr>
        <b/>
        <sz val="9"/>
        <rFont val="Tahoma"/>
        <family val="2"/>
      </rPr>
      <t xml:space="preserve">Długi </t>
    </r>
    <r>
      <rPr>
        <sz val="9"/>
        <rFont val="Tahoma"/>
        <family val="2"/>
      </rPr>
      <t>-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 lub 5,0.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t>
    </r>
  </si>
  <si>
    <t>Elementy blokujące</t>
  </si>
  <si>
    <t>Śruba zespalająca 11mm</t>
  </si>
  <si>
    <t>Śruba zespalająca 6,5mm</t>
  </si>
  <si>
    <t>Śruba kompresyjna</t>
  </si>
  <si>
    <t>Zaślepki</t>
  </si>
  <si>
    <t>Śruba ustalająca</t>
  </si>
  <si>
    <t>Śruba zespalająca 10,5</t>
  </si>
  <si>
    <t>Śruba zespalająca teleskopowa 10,5</t>
  </si>
  <si>
    <t>Śruba zespalająca 5,0</t>
  </si>
  <si>
    <t>Zaślepka/Kompresja</t>
  </si>
  <si>
    <t>Zaślepka</t>
  </si>
  <si>
    <t>Elementy Blokujące</t>
  </si>
  <si>
    <r>
      <rPr>
        <b/>
        <sz val="9"/>
        <rFont val="Tahoma"/>
        <family val="2"/>
      </rPr>
      <t>Płytka tytanowa kształtowa blokowana do bliższej nasady kości ramiennej.</t>
    </r>
    <r>
      <rPr>
        <sz val="9"/>
        <rFont val="Tahoma"/>
        <family val="2"/>
      </rPr>
      <t xml:space="preserve">                                                                        
Długość płyty 95mm-173mm. W części trzonowej otwory blokowane oraz kompresyjne.
W części nasadowej 9 otworów blokowanych o wielokierunkowym ustawieniu. Ustawienie wkrętów kątowo stabilne.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9 otworów pod druty Kirschnera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cięcia.Ta sama barwa płytek i wkrętów blokowanych-tytanowych ułatwiająca identyfikację i dobór implantów.</t>
    </r>
  </si>
  <si>
    <r>
      <rPr>
        <b/>
        <sz val="9"/>
        <rFont val="Tahoma"/>
        <family val="2"/>
      </rPr>
      <t>Płytka ramienna dalsza przyśrodkowa</t>
    </r>
    <r>
      <rPr>
        <sz val="9"/>
        <rFont val="Tahoma"/>
        <family val="2"/>
      </rPr>
      <t>, kształtowa blokowana do dalszej nasady kości ramiennej, zakładana od strony przyśrodkowej. Wersja prawa/lewa.
W części trzonowej otwory blokowane oraz 1 lub 2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boczną, tylną boczną oraz grzbietowo-boczną.</t>
    </r>
  </si>
  <si>
    <r>
      <rPr>
        <b/>
        <sz val="9"/>
        <rFont val="Tahoma"/>
        <family val="2"/>
      </rPr>
      <t>Płytka ramienna dalsza tylna przyśrodkowa</t>
    </r>
    <r>
      <rPr>
        <sz val="9"/>
        <rFont val="Tahoma"/>
        <family val="2"/>
      </rPr>
      <t>, kształtowa blokowana do dalszej nasady kości ramiennej, zakładana od strony tylnej, przyśrodkowa.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boczną.</t>
    </r>
  </si>
  <si>
    <r>
      <rPr>
        <b/>
        <sz val="9"/>
        <rFont val="Tahoma"/>
        <family val="2"/>
      </rPr>
      <t>Płytka ramienna dalsza tylna boczna</t>
    </r>
    <r>
      <rPr>
        <sz val="9"/>
        <rFont val="Tahoma"/>
        <family val="2"/>
      </rPr>
      <t>, zakładana od strony tylnej, boczna. Wersja prawa/lewa.
W części trzonowej otwory blokowane oraz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t>
    </r>
  </si>
  <si>
    <r>
      <rPr>
        <b/>
        <sz val="9"/>
        <rFont val="Tahoma"/>
        <family val="2"/>
      </rPr>
      <t>Płytka ramienna dalsza boczna, zakładana od strony bocznej.</t>
    </r>
    <r>
      <rPr>
        <sz val="9"/>
        <rFont val="Tahoma"/>
        <family val="2"/>
      </rPr>
      <t xml:space="preserve"> Wersja prawa/lewa.
W części trzonowej otwory blokowane oraz 1 lub 2 otwory kompresyjne.
W części nasadowej 5 otworów blokowanych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3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 oraz tylną przyśrodkową.</t>
    </r>
  </si>
  <si>
    <r>
      <rPr>
        <b/>
        <sz val="9"/>
        <rFont val="Tahoma"/>
        <family val="2"/>
      </rPr>
      <t>Płyta typu Y do dalszej części kości ramiennej</t>
    </r>
    <r>
      <rPr>
        <sz val="9"/>
        <rFont val="Tahoma"/>
        <family val="2"/>
      </rPr>
      <t>. Płyta blokowana. Wersja prawa/lewa, w części trzonowej otwory blokowane i kompresyjne, łącznie  5-12 otworów. Długośc płyty min od 116 do 207mm.</t>
    </r>
  </si>
  <si>
    <r>
      <rPr>
        <b/>
        <sz val="9"/>
        <rFont val="Tahoma"/>
        <family val="2"/>
      </rPr>
      <t>Endoproteza modularna głowy kości promieniowej (trzpień i głowa w komplecie).</t>
    </r>
    <r>
      <rPr>
        <sz val="9"/>
        <rFont val="Tahoma"/>
        <family val="2"/>
      </rPr>
      <t xml:space="preserve"> Głowa o budowie modularnej, składająca się z nasadki wykonanej ze stopu kobaltu, oraz wkładki polimerowej wykonanej z PEEK OPTIMA Wear Performance. Dostarczana w stanie złożonym (połączenie nasadki oraz wkładki jest nierozłączne), sterylnym. Dostępna w 9 wariantach rozmiarowych: średnica głów 20, 22, 24 mm, wysokość głów 10, 12, 14 mm.
Głowa współpracuje z trzpieniem standardowym oraz kątowym, na zasadzie przegubu kulistego (średnica kuli trzpienia Ø6) umożliwiającego ruchy rotacyjne oraz odchylenie głowy na boki o kąt 15° w stosunku do osi trzpienia (pełen zakres odchylenia – 30°).</t>
    </r>
  </si>
  <si>
    <r>
      <rPr>
        <b/>
        <sz val="9"/>
        <rFont val="Tahoma"/>
        <family val="2"/>
      </rPr>
      <t>Płytka kształtowa T, blokowana, do bliższej nasady kości piszczelowej, zakładana od strony bocznej.</t>
    </r>
    <r>
      <rPr>
        <sz val="9"/>
        <rFont val="Tahoma"/>
        <family val="2"/>
      </rPr>
      <t xml:space="preserve"> Wersja prawa/lewa.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 </t>
    </r>
  </si>
  <si>
    <r>
      <rPr>
        <b/>
        <sz val="9"/>
        <rFont val="Tahoma"/>
        <family val="2"/>
      </rPr>
      <t xml:space="preserve">Płytka piszczelowa bliższa boczna  </t>
    </r>
    <r>
      <rPr>
        <sz val="9"/>
        <rFont val="Tahoma"/>
        <family val="2"/>
      </rPr>
      <t xml:space="preserve">                                                                                                                Płytka kształtowa blokowana, do bliższej nasady kości piszczelowej, zakładana od strony bocznej. Wersja prawa/lewa. Płytka występująca w rozmiarach 1÷17 otworowej.
W części trzonowej otwory blokowane oraz, w zależności od długości płytki do 2 otworów kompresyjnych.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1,5mm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t>
    </r>
  </si>
  <si>
    <r>
      <rPr>
        <b/>
        <sz val="9"/>
        <rFont val="Tahoma"/>
        <family val="2"/>
      </rPr>
      <t>Płytka blokowana piszczelowa bliższa tylna typu delta</t>
    </r>
    <r>
      <rPr>
        <sz val="9"/>
        <rFont val="Tahoma"/>
        <family val="2"/>
      </rPr>
      <t>.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t>
    </r>
  </si>
  <si>
    <r>
      <rPr>
        <b/>
        <sz val="9"/>
        <rFont val="Tahoma"/>
        <family val="2"/>
      </rPr>
      <t>Płytka kształtowa blokowana do dalszej nasady kości piszczelowej.</t>
    </r>
    <r>
      <rPr>
        <sz val="9"/>
        <rFont val="Tahoma"/>
        <family val="2"/>
      </rPr>
      <t xml:space="preserve"> Płytka kształtowa blokowana do dalszej nasady kości piszczelowej, zakładana od strony przednio-bocznej. Wersja prawa/lewa. Płytka występująca w rozmiarach 3÷17 otworowej. W części trzonowej otwory blokowane oraz, w zależności od długości płytki do 2 otworów kompresyjnych. W części nasadowej 9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t>
    </r>
  </si>
  <si>
    <r>
      <rPr>
        <b/>
        <sz val="9"/>
        <rFont val="Tahoma"/>
        <family val="2"/>
      </rPr>
      <t xml:space="preserve">Płytka blokowana strzałkowa dalsza boczna (kostka boczna). </t>
    </r>
    <r>
      <rPr>
        <sz val="9"/>
        <rFont val="Tahoma"/>
        <family val="2"/>
      </rPr>
      <t xml:space="preserve">                                                                                                                     Płytka kształtowa blokowana do dalszej nasady kości strzałkowej na stronę boczną kości. Wersja prawa/lewa. W części trzonowej otwory blokowane oraz 2 wydłużone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Posiadająca przynajmniej 5 otworów pod druty Kirchnera do tymczasowego ustalenia płytki. Do otworów blokowanych wkręty blokowane 2,7mm lub 3,5mm, 
Do otworów kompresyjnych wkręty korowe 3,5 z łbem kulistym. Zakończenie części trzonowej płytki odpowiednio wyprofilowane do wprowadzenia płytki metodą minimalnego cięcia.
Część trzonowa z podcięciami w celu ograniczenia kontaktu implantu z kością. Implant przystosowany do użycia nakładki celującej, ułatwiającej wprowadzanie wkrętów w części nasadowej.</t>
    </r>
  </si>
  <si>
    <r>
      <rPr>
        <b/>
        <sz val="9"/>
        <rFont val="Tahoma"/>
        <family val="2"/>
      </rPr>
      <t>Płytka kształtowa blokowana do korekcji pierwszej kości śródstopia.</t>
    </r>
    <r>
      <rPr>
        <sz val="9"/>
        <rFont val="Tahoma"/>
        <family val="2"/>
      </rPr>
      <t xml:space="preserve">
Płytka posiadająca nakostną część z otworami pod wkręty blokowane oraz część śródkostną wprowadzaną w kanał szpikowy kości. W części nakostnej posiadająca 2 otwory blokowane.
Wersja prawa i lewa. Długości 45mm i 50mm. Płytki w 2 wersjach kształtowych części śródkostnej: prostej i odgiętej. Część śródkostna odpowiednio wyprofilowana, ostro zakończona, posiadająca wzdłużne żebro stabilizujące. Otwory blokowane posiadające oporową część stożkową oraz gwintowaną walcową. Gwint na pełnym obwodzie otworu zapewniający pewną stabilizację. Nie wymagające zaślepek/przejściówek do wkrętów blokowanych. Do otworów blokowanych tytanowe wkręty blokowane 2,4mm, samogwintujące, łeb wkręta z oporową częścią stożkową i gwintowaną walcową oraz wkręty kobaltowe typu VA. Ta sama barwa płytek i wkrętów blokowanych ułatwiająca identyfikację i dobór implantów</t>
    </r>
  </si>
  <si>
    <r>
      <rPr>
        <b/>
        <sz val="9"/>
        <rFont val="Tahoma"/>
        <family val="2"/>
      </rPr>
      <t xml:space="preserve">Gwóźdź śródszpikowy, śruby blokujące,śruby zespalające, śruba ustalająca, śruby zaślepiające, śruba kompresyjna. </t>
    </r>
    <r>
      <rPr>
        <sz val="9"/>
        <rFont val="Tahoma"/>
        <family val="2"/>
      </rPr>
      <t xml:space="preserve">  
Blokowany w części bliższej śrubą zespalającą o średnicy 10,5mm wraz ze elementem ustalającym. Gwóźdź zapewnia możliwość zabezpieczenia antyrotacyjnego drugim drutem Kirschnera 3,2mm, przechodzącym przez gwóźdź, podczas wprowadzania śruby 10,5. Konstrukcja elementu zabezpieczającego nie wymusza usunięcia zabezpieczenia antyrotacyjnego drutem Kirschnera. Element ustalający montowany przez producenta wewnątrz gwoździa. W części dalszej blokowany wkrętami blokującymi o średnicy 5,0 lub 5,5.                                                                                                              Możliwość opcjonalnego blokowania w części bliższej przy pomocy dodatkowego pina antyrotacyjnego o średnicy 5mm. Możliwość jednoczesnego zablokowania śruby zespalającej 10,5mm i pinu antyrotacyjnego 5mm. Możliwość opcjonalnego blokowania śrubą teleskopową 10,5 w miejsce śruby standardowej zespalającej 10,5. Kaniulowane śruby zaślepiające pozwalające na wydłużenie części bliższej gwoździa w przynajmniej 4 rozmiarach w zakresie 0÷15mm stopniowane co 5mm. </t>
    </r>
    <r>
      <rPr>
        <b/>
        <sz val="9"/>
        <rFont val="Tahoma"/>
        <family val="2"/>
      </rPr>
      <t>Krótki -</t>
    </r>
    <r>
      <rPr>
        <sz val="9"/>
        <rFont val="Tahoma"/>
        <family val="2"/>
      </rPr>
      <t xml:space="preserve"> długość L=180÷200mm (ze skokiem co 20mm) z 4 stopniowym odgięciem, pokryty celownikiem, średnica d=10÷11mm (ze skokiem co 1mm) dla części dalszej, 16 mm dla części bliższej. Kąt szyjkowo – trzonowy 125º, 130º oraz 135º, wersja kaniulowana, uniwersalny do kości lewej i prawej. Gwóźdź o przekroju okrągłym.  W części dalszej posiadający co najmniej 1 otwór dynamiczny oraz 1 statyczny gwintowany. </t>
    </r>
    <r>
      <rPr>
        <b/>
        <sz val="9"/>
        <rFont val="Tahoma"/>
        <family val="2"/>
      </rPr>
      <t>Długi -</t>
    </r>
    <r>
      <rPr>
        <sz val="9"/>
        <rFont val="Tahoma"/>
        <family val="2"/>
      </rPr>
      <t xml:space="preserve"> długość L=280÷420mm (ze skokiem co 20mm) pokryty celownikiem dalszym z 4 stopniowym odgięciem, do długości 420mm pokryty celownikiem dalszym, średnica części dalszej 11mm, 16 mm dla części bliższej. Kąt szyjkowo – trzonowy 120º, 125º, 130º oraz 135º, kąt antywersji 10°, wersja kaniulowana, lewa i prawa. Gwóźdź o przekroju okrągłym na całej długości. Promień gięcia w części dalszej R=2000mm. W części dalszej posiadający co najmniej 1 otwór dynamiczny oraz 2 otwory statyczne gwintowane zapewniające co najmniej dwupłaszczyznową stabilizację (AP i strzałkowej). Pierwszy otwór do blokowania w części dalszej gwoździa w odległości 5 mm od jego końca dla zapewnienia niskiego blokowania. Gwóźdź o przekroju okrągłym na całej długości. System wykonany z tytanu/stopu tytanu. Śruby blokujące z gniazdem gwiazdkowym, kodowane kolorami – każda średnica inny kolor. Gwoździe kodowane kolorami – każda średnica inny kolor. Wersja lewa lub prawa gwoździa kodowana kolorem na części bliższej. System wykonany ze stopu tytanu. Gniazda we wszystkich elementach blokujących typu TORX.</t>
    </r>
  </si>
  <si>
    <r>
      <rPr>
        <b/>
        <sz val="9"/>
        <rFont val="Tahoma"/>
        <family val="2"/>
      </rPr>
      <t>Gwóźdź piętowy</t>
    </r>
    <r>
      <rPr>
        <sz val="9"/>
        <rFont val="Tahoma"/>
        <family val="2"/>
      </rPr>
      <t xml:space="preserve"> do leczenia złamań kości piętowej lub artrodezy stawu skokowo-piętowego. 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L=45÷55 mm (ze skokiem co 5 mm) oraz 70 mm, pokryty w całości celownikiem; średnica 10,12 mm. Gwóźdź posiada dla długości L=45÷55 - trzy gwintowane otwory. Dla długości gwoździa 70mm - cztery gwintowane otwory oraz jeden otwór kompresyjny,  zapewniające stabilne blokowanie wielopłaszczyznowe. Długość otworu kompresyjnego 5mm. Możliwość zastosowania wkrętów kaniulowanych 5,0 lub 5,5 mm. Połączenie wkrętów 5,5 stabilne kątowo. Śruby zaślepiające pozwalające na wydłużenie części bliższej gwoździa w przynajmniej 5 rozmiarach w zakresie 0÷20 mm stopniowane co 5mm. Gniazda we wszystkich elementach typu torx. Śruby blokujące kodowane kolorami – każda średnica inny kolor. Gwóźdź znakowany kolorem dla wersji lewa/prawa i ze względu na średnicę. System wykonany ze stopu tytanu.</t>
    </r>
  </si>
  <si>
    <t>Śruby blokujące 5,0 i 5,5 kaniulowane</t>
  </si>
  <si>
    <t xml:space="preserve">Płyta tytanowa do osteotomii otwierającej nasady bliższej pierwszej kości śródstopia, płytka w kształcie litery L z klinem od 3mm do 6 mm, płytka niskoprofilowa – wysokość 0,5 mm, lewa lub prawa. </t>
  </si>
  <si>
    <t>Śruba korowa, średnica 2,3mm lub 2,4mm, długość w zakresie 10-30 mm.</t>
  </si>
  <si>
    <t xml:space="preserve">Śruba kaniulowana, średnica 2,3mm lub 2,4mm, długość w zakresie 10-30 mm. </t>
  </si>
  <si>
    <t>Płyta tytanowa do osteotomii otwierającej nasady bliższej pierwszej kości śródstopia, płytka w kształcie litery L z klinem od 2mm do 7 mm, płytka niskoprofilowa – wysokość 0,5mm.</t>
  </si>
  <si>
    <t xml:space="preserve">Śruba korowa, średnica 2,4mm, długość w zakresie 10-30 mm </t>
  </si>
  <si>
    <t>Śruba kaniulowana  2,4mm, długość w zakresie 10-30 mm.</t>
  </si>
  <si>
    <t>Panewka dwumobilna cementowana</t>
  </si>
  <si>
    <t>Panewka dwumobilna bezcementowa</t>
  </si>
  <si>
    <t>Panewka bezcementowa wielootworowa</t>
  </si>
  <si>
    <t xml:space="preserve">Wkład PE do panewki dwumobilnej </t>
  </si>
  <si>
    <t>Wkład CoCr do panewki dwumobilnej</t>
  </si>
  <si>
    <t>Głowa do panewki dwumobilnej</t>
  </si>
  <si>
    <t>Śruby</t>
  </si>
  <si>
    <r>
      <rPr>
        <b/>
        <sz val="10"/>
        <rFont val="Tahoma"/>
        <family val="2"/>
      </rPr>
      <t>Panewka rewizyjna dwumobilna</t>
    </r>
    <r>
      <rPr>
        <sz val="10"/>
        <rFont val="Tahoma"/>
        <family val="2"/>
      </rPr>
      <t xml:space="preserve"> 
Panewka rewizyjna stawu biodrowego dwumobilna w wersji cementowanej i bezcementowej. Panewka w wersji cementowanej wykonana ze stali nierdzewnej. Średnica zewnętrzna od minimum 44mm do maximum 60mm. Panewka w wersji bezcementowej w dwóch opcjach: bezotworowa i wielootworowa. Wersja bezotworowa typu Press-fit wykonana ze stali nierdzewnej napylana dodatkowo tytanem i hydroksyapatytem. Średnica zewnętrzna od minimum 44mm do maximum 64mm. Wersja wielootworowa typu Press-fit wykonana z tytanu metodą druku 3D o średnicy zewnętrznej od minimum 42mm do maximum 80mm. Wkład polietylenowy do panewki dwumobilnej wykonany z polietylenu stabilizowanego przeciwutleniaczem dla głów o średnicy 22 i 28mm. Wkład CoCr do panewki dwumobilnej bezcementowej wielootworowej. Głowa CoCr w minimum 3 długościach szyjki i średnicy 22 i 28mm. Śruby panewkowe o średnicy 6,5mm i długościach od 15 do 70mm.</t>
    </r>
  </si>
  <si>
    <t>Pakiet nr 6 Endoprotezy</t>
  </si>
  <si>
    <t>Pakiet nr 5 Stabilizacja kości kończyn górnych oraz dolnych - system bezpieczny dla rezonansu magnetycznego, drut wiercący z oczkiem, groty przelotowe</t>
  </si>
  <si>
    <t>Pakiet nr 7 Płytka tytanowa, ramienna, blokowana piszczelowa</t>
  </si>
  <si>
    <t>Pakiet nr 8 Płyta tytanowa do osteotomii</t>
  </si>
  <si>
    <t>Pakiet nr 9 System panewek rewizyjnych stawu biodrowego</t>
  </si>
  <si>
    <t>Baterie do wiertarki PRO6200 Linvatec/ piły akumulatorowej PRO6300 Linvatec * ; Pojemność: 2,5 Ah (amperogodzin)/33 Wh Napięcie: 13,2VWaga: 530g Typ: z fosforanem żelaza i litu (4 ogniwa) Bateria musi być kompatybilna z ładowarką firmy Conmed, znajdującą się na wyposażeniu zamawiającego.</t>
  </si>
  <si>
    <t xml:space="preserve">                         </t>
  </si>
  <si>
    <t>Wartość początkowa netto (zł) ______________       i brutto (zł)    ______________</t>
  </si>
  <si>
    <t>Instrumentarium - nazwa, producent, nr katalogowy, rok produkcji: __________________________________ __________________________________</t>
  </si>
  <si>
    <t xml:space="preserve">1. Składa się z elastycznego silikonowego pierścienia owiniętego pończochą oraz specjalnych taśm z uchwytami, pozwalającymi równomierne założenie stazy na kończynie.
2. Produkt pakowany sterylnie z ważnością 3 lata od daty produkcji. 
3. Odprowadza krew z operowanej kończyny w 95%. 
4. Nie powoduje uszkodzeń skóry i nerwów.
5. Zapewnia sterylne pole operacyjne.
6. Dostępne 10 rozmiarów w tym jeden do stopy i jeden do przedramienia.
7. Rozmiary są kodowane kolorami.
8. Nie zawiera lateksu.
</t>
  </si>
  <si>
    <t>Zintegrowana uniwersalna klamra multikierunkowa pręt grot a także pręt-pręt (wielokrotnego użytku ) dla prętów i łączników Ø 4mm, 5 mm, 6mm, 8mm, 11 mm oraz grotów Ø 4mm, 5 mm, 6mm. Możliwość jednoczesnego zastosowania dwóch grotów w jednej klamrze przy połączeniu z prętem. Wyposażona w system wstępnego mocowania, umożliwiający dowolne blokowanie elementów wobec siebie w zakresie 360°, wykonany z lekkiego stopu tytanu oraz z materiału bezpiecznego dla rezonansu magnetycznego, system samozatrzaskowy, wyposażony w zaciski z systemem szybkomocującym, umożliwiający założenie zacisku na pręcie poprzez „zatrzaśnięcie”. Mechnizm sprężynowy z tytanu.</t>
  </si>
  <si>
    <t>Łącznik prosty oraz wygięty 30°, 90°. Łączniki wykonane z materiału bezpiecznego dla rezonansu magnetycznego.</t>
  </si>
  <si>
    <t>Groty typu Schanz samowiercące/samotnące Ø 3mm, 4mm, 5mm oraz 6 mm - wykonane z tytanu lub stali austenitycznej, bezpieczne dla rezonansu magnetycznego.</t>
  </si>
  <si>
    <t>Szyjka ze stali nierwdzewnej, dostępna w wersji prostej oraz z 15° offsetem, w 3 rozmiarach: 6 mm, 8 mm lub 10 mm dla każdej wersji. Szyjka zakończona wkładką z polietylenu o średnicy 7mm, umożliwiającą ruch na główce szyjki do 34° i ruch całkowity w panewce do 112°.</t>
  </si>
  <si>
    <t>Płytki kształtu Y 7 i 9 otworowe, tytanowe, niskoprofilowe. Otwory w płycie bezgwintowe. Blokowana w systemie trójpunktowego, bezgwintowego blokowania na docisk, pozwalające na wprowadzenie śruby w zakresie kąta +/- 15 stopni. Profil 1.3mm</t>
  </si>
  <si>
    <t xml:space="preserve">Śruba korowa tytanowa z otworem heksagonalnym, średnica Ø 3.5, L 16mm - 60 mm </t>
  </si>
  <si>
    <t>Śruba tytanowa, blokująca, bezgwintowa główka z otworem heksagonalnym,  średnica Ø 3.5, L 16mm - 60 mm</t>
  </si>
  <si>
    <t>Śruba korowa tytanowa z otworem heksagonalnym, Ø 2.0/2.3mm, L 1x4mm do 1x34mm</t>
  </si>
  <si>
    <t>Śruba tytanowa, blokująca, bezgwintowa główka z otworem heksagonalnym, Ø 2.0mm,       L 1x6 mm do 1x30 mm</t>
  </si>
  <si>
    <t>Śruba korowa tytanowa z otworem heksagonalnym, Ø 2.8mm, L 1x8 mm do 1x45 mm</t>
  </si>
  <si>
    <t>Śruba tytanowa, blokująca, bezgwintowa główka z otworem heksagonalnym, system modularny Ø 2.8mm, L 1x8 mm do 1x45 mm</t>
  </si>
  <si>
    <t>Wiertło do zamawianych śrub 2.0/2.3mm.</t>
  </si>
  <si>
    <t>Wiertło do zamawianych śrub Ø 2.8mm.</t>
  </si>
  <si>
    <t>Druty Kirschnera do śrub kaniulowanych o średnicy 2.2 i 3.0,  średnica 0,8 mm i 1,1 mm o długości 10 cm. Grot typu trocar. Pakowane po 10 sztuk.</t>
  </si>
  <si>
    <t>Kotwica wbijana do małych stawów, wykonana z nitinolu, z dwiema nićmi (wzmocniony polietylen o ultrawysokiej masie cząsteczkowej) koloru białego o długości 45 cm każda, zakończonych igłami ugiętymi o średnicy 13mm lub 16 mm. Igły zakończone stożkowo. Nici w rozmiarze #2 lub #4. Kotwica o grubości 1 mm, wysokość 3,8 mm, szerokość 3,5 mm. Zestaw dostarczany w sterylnym opakowaniu wraz z szydłem o średnicy 2,0 mm.</t>
  </si>
  <si>
    <r>
      <rPr>
        <b/>
        <sz val="9"/>
        <rFont val="Tahoma"/>
        <family val="2"/>
      </rPr>
      <t>Płytka ramienna dalsza grzbietowa boczna</t>
    </r>
    <r>
      <rPr>
        <sz val="9"/>
        <rFont val="Tahoma"/>
        <family val="2"/>
      </rPr>
      <t xml:space="preserve">, kształtowa blokowana do dalszej nasady kości ramiennej, zakładana od strony tylno-bocznej. Wersja prawa/lewa.
W części trzonowej otwory blokowane oraz 1 lub 2 otwory kompresyjne.
W części nasadowej 6 otworów blokowanych o wielokierunkowym ustawieniu.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4 otwory pod druty Kirchnera do tymczasowego ustalenia płytki. Do otworów blokowanych wkręty tytanowe blokowane 3,5mm oraz możliwosć zastosowania wkrętów kobaltowych typu VA. Do otworów kompresyjnych wkręty tytanowe korowe 3,5 z łbem kulistym. Zakończenie części trzonowej płytki odpowiednio wyprofilowane do wprowadzenia płytki metodą minimalnego cięcia. Nakładka celująca ułatwiająca wprowadzanie wkrętów w części nasadowej.
Możliwość zastosowania w metodzie „dwu-płytkowej” z płytką przyśrodkową. </t>
    </r>
  </si>
  <si>
    <t xml:space="preserve"> </t>
  </si>
  <si>
    <t>po 1 szt. każdego rozmiaru oraz dodatkowo po 1szt. Rozmiarów najbardziej popularnych (panewka 48-54mm, trzpień standard 3-7)</t>
  </si>
  <si>
    <t>Wskazać zgodnie z wymaganiami Wykonawcy</t>
  </si>
  <si>
    <t>Wiertarka i piła - napęd oraz kontenery do sterylizacji</t>
  </si>
  <si>
    <t>Instrumentarium - nazwa, producent, nr katalogowy, rok produkcji: ___________________________________                            ___________________________________</t>
  </si>
  <si>
    <t>po 1 szt. każdego rozmiaru.</t>
  </si>
  <si>
    <t xml:space="preserve">Zestaw instrumentarium do systemu kompatybilny z systemem zawierające instrumenty i przymiary. Zestaw do endoprotezy urazowej użyczony bezpłatnie. Zestawy pozostałe dostarczane na wezwanie. </t>
  </si>
  <si>
    <t>Podać: nazwa, producent, nr katalogowy, rok produkcji oraz                              wartość netto________ wartość brutto________</t>
  </si>
  <si>
    <t>Bateria Litowa mała, sterylizowana. Pojemność: 1,1 Ah (amperogodzin)/15 Wh. Napięcie: 13,2V. Waga: 335g. Typ: z fosforanem żelaza i litu (4 ogniwa).</t>
  </si>
  <si>
    <t>ZMIANA NR 1</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</si>
</sst>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quot;zł&quot;"/>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_-* #,##0.00&quot; zł&quot;_-;\-* #,##0.00&quot; zł&quot;_-;_-* \-??&quot; zł&quot;_-;_-@_-"/>
    <numFmt numFmtId="174" formatCode="#,##0.00\ _z_ł"/>
    <numFmt numFmtId="175" formatCode="#,##0.00&quot;     &quot;"/>
    <numFmt numFmtId="176" formatCode="\ #,##0&quot;      &quot;;\-#,##0&quot;      &quot;;&quot; -      &quot;;@\ "/>
    <numFmt numFmtId="177" formatCode="#,##0.00\ [$€-1]"/>
  </numFmts>
  <fonts count="59">
    <font>
      <sz val="10"/>
      <name val="Arial CE"/>
      <family val="0"/>
    </font>
    <font>
      <sz val="11"/>
      <color indexed="8"/>
      <name val="Czcionka tekstu podstawowego"/>
      <family val="2"/>
    </font>
    <font>
      <sz val="10"/>
      <name val="Tahoma"/>
      <family val="2"/>
    </font>
    <font>
      <b/>
      <sz val="10"/>
      <name val="Tahoma"/>
      <family val="2"/>
    </font>
    <font>
      <sz val="10"/>
      <name val="Times New Roman"/>
      <family val="1"/>
    </font>
    <font>
      <sz val="9"/>
      <name val="Tahoma"/>
      <family val="2"/>
    </font>
    <font>
      <b/>
      <sz val="9"/>
      <name val="Tahoma"/>
      <family val="2"/>
    </font>
    <font>
      <sz val="11"/>
      <color indexed="8"/>
      <name val="Calibri"/>
      <family val="2"/>
    </font>
    <font>
      <sz val="11"/>
      <color indexed="8"/>
      <name val="Arial"/>
      <family val="2"/>
    </font>
    <font>
      <sz val="10"/>
      <name val="Microsoft YaHei"/>
      <family val="2"/>
    </font>
    <font>
      <b/>
      <sz val="10"/>
      <name val="Arial CE"/>
      <family val="0"/>
    </font>
    <font>
      <sz val="10"/>
      <name val="Arial"/>
      <family val="2"/>
    </font>
    <font>
      <b/>
      <sz val="10"/>
      <name val="Arial"/>
      <family val="2"/>
    </font>
    <font>
      <sz val="7"/>
      <name val="Tahoma"/>
      <family val="2"/>
    </font>
    <font>
      <b/>
      <sz val="11"/>
      <color indexed="8"/>
      <name val="Calibri"/>
      <family val="2"/>
    </font>
    <font>
      <sz val="10"/>
      <color indexed="8"/>
      <name val="Tahoma"/>
      <family val="2"/>
    </font>
    <font>
      <b/>
      <sz val="11"/>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Tahoma"/>
      <family val="2"/>
    </font>
    <font>
      <b/>
      <sz val="12"/>
      <color indexed="10"/>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ahoma"/>
      <family val="2"/>
    </font>
    <font>
      <b/>
      <sz val="12"/>
      <color rgb="FFFF0000"/>
      <name val="Tahoma"/>
      <family val="2"/>
    </font>
    <font>
      <b/>
      <sz val="10"/>
      <color rgb="FFFF0000"/>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5D5D5"/>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style="thin"/>
      <right style="thin"/>
      <top/>
      <bottom style="thin"/>
    </border>
    <border>
      <left/>
      <right style="thin">
        <color indexed="8"/>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top style="thin"/>
      <bottom>
        <color indexed="63"/>
      </bottom>
    </border>
    <border>
      <left style="thin"/>
      <right/>
      <top style="thin"/>
      <bottom style="thin"/>
    </border>
    <border>
      <left style="thin">
        <color indexed="8"/>
      </left>
      <right style="thin">
        <color indexed="8"/>
      </right>
      <top>
        <color indexed="63"/>
      </top>
      <bottom/>
    </border>
    <border>
      <left/>
      <right/>
      <top style="thin"/>
      <bottom style="thin"/>
    </border>
    <border>
      <left>
        <color indexed="63"/>
      </left>
      <right style="thin"/>
      <top style="thin"/>
      <bottom style="thin"/>
    </border>
    <border>
      <left style="thin"/>
      <right style="thin"/>
      <top>
        <color indexed="63"/>
      </top>
      <bottom/>
    </border>
    <border>
      <left/>
      <right style="thin"/>
      <top/>
      <bottom/>
    </border>
    <border>
      <left/>
      <right style="thin">
        <color indexed="8"/>
      </right>
      <top>
        <color indexed="63"/>
      </top>
      <bottom/>
    </border>
    <border>
      <left style="thin">
        <color indexed="8"/>
      </left>
      <right>
        <color indexed="63"/>
      </right>
      <top>
        <color indexed="63"/>
      </top>
      <bottom>
        <color indexed="63"/>
      </bottom>
    </border>
    <border>
      <left style="thin">
        <color indexed="8"/>
      </left>
      <right>
        <color indexed="63"/>
      </right>
      <top style="thin">
        <color indexed="8"/>
      </top>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color indexed="63"/>
      </top>
      <bottom style="thin"/>
    </border>
    <border>
      <left style="thin"/>
      <right style="thin"/>
      <top style="thin"/>
      <bottom style="thin">
        <color indexed="8"/>
      </bottom>
    </border>
    <border>
      <left style="thin"/>
      <right style="thin"/>
      <top style="thin">
        <color indexed="8"/>
      </top>
      <bottom/>
    </border>
    <border>
      <left>
        <color indexed="63"/>
      </left>
      <right style="thin">
        <color indexed="8"/>
      </right>
      <top style="thin">
        <color indexed="8"/>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214">
    <xf numFmtId="0" fontId="0" fillId="0" borderId="0" xfId="0" applyAlignment="1">
      <alignment/>
    </xf>
    <xf numFmtId="0" fontId="2"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166"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5"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67" fontId="5" fillId="0" borderId="13"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167" fontId="5" fillId="0" borderId="14"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0" xfId="0" applyFont="1" applyAlignment="1">
      <alignment/>
    </xf>
    <xf numFmtId="0" fontId="3"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center" vertical="center" wrapText="1"/>
    </xf>
    <xf numFmtId="166"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0" fillId="0" borderId="0" xfId="0" applyFont="1" applyAlignment="1">
      <alignment/>
    </xf>
    <xf numFmtId="0" fontId="5" fillId="0" borderId="12" xfId="0" applyFont="1" applyBorder="1" applyAlignment="1">
      <alignment vertical="center" wrapText="1"/>
    </xf>
    <xf numFmtId="9" fontId="5" fillId="0" borderId="10" xfId="0" applyNumberFormat="1" applyFont="1" applyBorder="1" applyAlignment="1">
      <alignment horizontal="center" vertical="center" wrapText="1"/>
    </xf>
    <xf numFmtId="0" fontId="5" fillId="33" borderId="12" xfId="0" applyFont="1" applyFill="1" applyBorder="1" applyAlignment="1">
      <alignment horizontal="center" vertical="center" wrapText="1"/>
    </xf>
    <xf numFmtId="167" fontId="5" fillId="33" borderId="10" xfId="0" applyNumberFormat="1" applyFont="1" applyFill="1" applyBorder="1" applyAlignment="1">
      <alignment horizontal="center" vertical="center" wrapText="1"/>
    </xf>
    <xf numFmtId="0" fontId="6" fillId="34" borderId="0" xfId="0" applyFont="1" applyFill="1" applyAlignment="1">
      <alignment vertical="center"/>
    </xf>
    <xf numFmtId="0" fontId="0" fillId="34" borderId="0" xfId="0" applyFill="1" applyAlignment="1">
      <alignment/>
    </xf>
    <xf numFmtId="0" fontId="11" fillId="0" borderId="0" xfId="0" applyFont="1" applyAlignment="1">
      <alignment/>
    </xf>
    <xf numFmtId="0" fontId="12" fillId="34" borderId="0" xfId="0" applyFont="1" applyFill="1" applyAlignment="1">
      <alignment/>
    </xf>
    <xf numFmtId="0" fontId="6" fillId="0" borderId="15" xfId="0" applyFont="1" applyBorder="1" applyAlignment="1">
      <alignmen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35" borderId="18" xfId="56" applyFont="1" applyFill="1" applyBorder="1" applyAlignment="1">
      <alignment horizontal="center" vertical="center" wrapText="1"/>
      <protection/>
    </xf>
    <xf numFmtId="0" fontId="5" fillId="0" borderId="18" xfId="0" applyFont="1" applyBorder="1" applyAlignment="1">
      <alignment vertical="center" wrapText="1"/>
    </xf>
    <xf numFmtId="0" fontId="5" fillId="35" borderId="18" xfId="56" applyFont="1" applyFill="1" applyBorder="1" applyAlignment="1">
      <alignment vertical="top" wrapText="1"/>
      <protection/>
    </xf>
    <xf numFmtId="9" fontId="5" fillId="0" borderId="18" xfId="56" applyNumberFormat="1" applyFont="1" applyBorder="1" applyAlignment="1">
      <alignment horizontal="center" vertical="center" wrapText="1"/>
      <protection/>
    </xf>
    <xf numFmtId="0" fontId="7" fillId="0" borderId="0" xfId="44">
      <alignment/>
      <protection/>
    </xf>
    <xf numFmtId="0" fontId="13" fillId="0" borderId="0" xfId="0" applyFont="1" applyAlignment="1">
      <alignment/>
    </xf>
    <xf numFmtId="0" fontId="7" fillId="0" borderId="0" xfId="44" applyAlignment="1">
      <alignment horizontal="left"/>
      <protection/>
    </xf>
    <xf numFmtId="166" fontId="5" fillId="33" borderId="10" xfId="0" applyNumberFormat="1"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166" fontId="5" fillId="33" borderId="17" xfId="0" applyNumberFormat="1" applyFont="1" applyFill="1" applyBorder="1" applyAlignment="1">
      <alignment horizontal="center" vertical="center" wrapText="1"/>
    </xf>
    <xf numFmtId="9" fontId="5" fillId="33" borderId="1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8" xfId="0" applyFont="1" applyFill="1" applyBorder="1" applyAlignment="1">
      <alignment horizontal="center" vertical="center" wrapText="1"/>
    </xf>
    <xf numFmtId="9" fontId="3" fillId="36" borderId="18" xfId="0" applyNumberFormat="1" applyFont="1" applyFill="1" applyBorder="1" applyAlignment="1">
      <alignment horizontal="center" vertical="center" wrapText="1"/>
    </xf>
    <xf numFmtId="166" fontId="3" fillId="36" borderId="18" xfId="0" applyNumberFormat="1" applyFont="1" applyFill="1" applyBorder="1" applyAlignment="1">
      <alignment horizontal="center" vertical="center" wrapText="1"/>
    </xf>
    <xf numFmtId="167" fontId="0" fillId="0" borderId="0" xfId="0" applyNumberFormat="1" applyAlignment="1">
      <alignment/>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66" fontId="4" fillId="0" borderId="0"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0" fontId="5" fillId="33" borderId="0" xfId="0" applyFont="1" applyFill="1" applyBorder="1" applyAlignment="1">
      <alignment horizontal="center" vertical="center" wrapText="1"/>
    </xf>
    <xf numFmtId="0" fontId="13" fillId="0" borderId="0" xfId="0" applyFont="1" applyBorder="1" applyAlignment="1">
      <alignment/>
    </xf>
    <xf numFmtId="0" fontId="7" fillId="0" borderId="0" xfId="44" applyBorder="1" applyAlignment="1">
      <alignment horizontal="left"/>
      <protection/>
    </xf>
    <xf numFmtId="0" fontId="14" fillId="0" borderId="0" xfId="44" applyFont="1" applyBorder="1">
      <alignment/>
      <protection/>
    </xf>
    <xf numFmtId="166" fontId="6" fillId="36" borderId="10" xfId="0" applyNumberFormat="1" applyFont="1" applyFill="1" applyBorder="1" applyAlignment="1">
      <alignment horizontal="center" vertical="center" wrapText="1"/>
    </xf>
    <xf numFmtId="0" fontId="15" fillId="0" borderId="18" xfId="57" applyFont="1" applyBorder="1" applyAlignment="1">
      <alignment horizontal="left" vertical="top" wrapText="1"/>
      <protection/>
    </xf>
    <xf numFmtId="0" fontId="2" fillId="0" borderId="10" xfId="57" applyFont="1" applyBorder="1" applyAlignment="1">
      <alignment horizontal="left" vertical="center" wrapText="1"/>
      <protection/>
    </xf>
    <xf numFmtId="1" fontId="15" fillId="0" borderId="18" xfId="57" applyNumberFormat="1" applyFont="1" applyBorder="1" applyAlignment="1">
      <alignment horizontal="center" vertical="center" wrapText="1"/>
      <protection/>
    </xf>
    <xf numFmtId="2" fontId="2" fillId="0" borderId="19" xfId="57" applyNumberFormat="1" applyFont="1" applyBorder="1" applyAlignment="1">
      <alignment horizontal="center" vertical="center" wrapText="1"/>
      <protection/>
    </xf>
    <xf numFmtId="9" fontId="2" fillId="0" borderId="10" xfId="57" applyNumberFormat="1" applyFont="1" applyBorder="1" applyAlignment="1">
      <alignment horizontal="center" vertical="center" wrapText="1"/>
      <protection/>
    </xf>
    <xf numFmtId="0" fontId="2" fillId="0" borderId="10" xfId="44" applyFont="1" applyBorder="1" applyAlignment="1">
      <alignment horizontal="left" vertical="center" wrapText="1"/>
      <protection/>
    </xf>
    <xf numFmtId="49" fontId="2" fillId="0" borderId="18" xfId="57" applyNumberFormat="1" applyFont="1" applyBorder="1" applyAlignment="1">
      <alignment horizontal="left" vertical="top" wrapText="1"/>
      <protection/>
    </xf>
    <xf numFmtId="1" fontId="2" fillId="0" borderId="18" xfId="57" applyNumberFormat="1" applyFont="1" applyBorder="1" applyAlignment="1">
      <alignment horizontal="center" vertical="center" wrapText="1"/>
      <protection/>
    </xf>
    <xf numFmtId="0" fontId="2" fillId="0" borderId="18" xfId="57" applyFont="1" applyBorder="1" applyAlignment="1">
      <alignment horizontal="left" vertical="top" wrapText="1"/>
      <protection/>
    </xf>
    <xf numFmtId="49" fontId="2" fillId="0" borderId="10" xfId="44" applyNumberFormat="1" applyFont="1" applyBorder="1" applyAlignment="1">
      <alignment horizontal="left" vertical="center" wrapText="1"/>
      <protection/>
    </xf>
    <xf numFmtId="0" fontId="56" fillId="0" borderId="10" xfId="58" applyFont="1" applyBorder="1" applyAlignment="1">
      <alignment horizontal="left" vertical="center" wrapText="1"/>
      <protection/>
    </xf>
    <xf numFmtId="0" fontId="15" fillId="0" borderId="18" xfId="58" applyFont="1" applyBorder="1" applyAlignment="1">
      <alignment horizontal="left" vertical="top" wrapText="1"/>
      <protection/>
    </xf>
    <xf numFmtId="1" fontId="15" fillId="0" borderId="18" xfId="58" applyNumberFormat="1" applyFont="1" applyBorder="1" applyAlignment="1">
      <alignment horizontal="center" vertical="center" wrapText="1"/>
      <protection/>
    </xf>
    <xf numFmtId="2" fontId="15" fillId="0" borderId="19" xfId="55" applyNumberFormat="1" applyFont="1" applyBorder="1" applyAlignment="1">
      <alignment horizontal="center" vertical="center" wrapText="1"/>
      <protection/>
    </xf>
    <xf numFmtId="0" fontId="2" fillId="0" borderId="10" xfId="58" applyFont="1" applyBorder="1" applyAlignment="1">
      <alignment horizontal="left" vertical="center" wrapText="1"/>
      <protection/>
    </xf>
    <xf numFmtId="0" fontId="3" fillId="37" borderId="18" xfId="57" applyFont="1" applyFill="1" applyBorder="1" applyAlignment="1">
      <alignment horizontal="center" vertical="center" wrapText="1"/>
      <protection/>
    </xf>
    <xf numFmtId="1" fontId="3" fillId="37" borderId="18" xfId="57" applyNumberFormat="1" applyFont="1" applyFill="1" applyBorder="1" applyAlignment="1">
      <alignment horizontal="center" vertical="center" wrapText="1"/>
      <protection/>
    </xf>
    <xf numFmtId="2" fontId="3" fillId="37" borderId="19" xfId="57" applyNumberFormat="1" applyFont="1" applyFill="1" applyBorder="1" applyAlignment="1">
      <alignment horizontal="center" vertical="center" wrapText="1"/>
      <protection/>
    </xf>
    <xf numFmtId="2" fontId="3" fillId="37" borderId="10" xfId="57" applyNumberFormat="1" applyFont="1" applyFill="1" applyBorder="1" applyAlignment="1">
      <alignment horizontal="center" vertical="center" wrapText="1"/>
      <protection/>
    </xf>
    <xf numFmtId="0" fontId="3" fillId="37" borderId="10" xfId="57" applyFont="1" applyFill="1" applyBorder="1" applyAlignment="1">
      <alignment horizontal="center" vertical="center" wrapText="1"/>
      <protection/>
    </xf>
    <xf numFmtId="0" fontId="3" fillId="36" borderId="10" xfId="0" applyFont="1" applyFill="1" applyBorder="1" applyAlignment="1">
      <alignment horizontal="center" vertical="center" wrapText="1"/>
    </xf>
    <xf numFmtId="174" fontId="3" fillId="33" borderId="12" xfId="55" applyNumberFormat="1" applyFont="1" applyFill="1" applyBorder="1" applyAlignment="1">
      <alignment horizontal="center" vertical="top"/>
      <protection/>
    </xf>
    <xf numFmtId="166" fontId="3" fillId="36" borderId="10" xfId="0" applyNumberFormat="1" applyFont="1" applyFill="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5" fillId="33" borderId="20" xfId="0" applyFont="1" applyFill="1" applyBorder="1" applyAlignment="1">
      <alignment horizontal="center" vertical="center" wrapText="1"/>
    </xf>
    <xf numFmtId="167" fontId="5" fillId="0" borderId="12"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167" fontId="5" fillId="0" borderId="15"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5" fillId="0" borderId="21" xfId="0" applyFont="1" applyBorder="1" applyAlignment="1">
      <alignment horizontal="center" vertical="center" wrapText="1"/>
    </xf>
    <xf numFmtId="9" fontId="5" fillId="0" borderId="15" xfId="0" applyNumberFormat="1" applyFont="1" applyBorder="1" applyAlignment="1">
      <alignment horizontal="center" vertical="center" wrapText="1"/>
    </xf>
    <xf numFmtId="167" fontId="5" fillId="0" borderId="2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33" borderId="23" xfId="0" applyFont="1" applyFill="1" applyBorder="1" applyAlignment="1">
      <alignment horizontal="center" vertical="center" wrapText="1"/>
    </xf>
    <xf numFmtId="167" fontId="5" fillId="0" borderId="23"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5" fillId="38" borderId="23" xfId="0" applyFont="1" applyFill="1" applyBorder="1" applyAlignment="1">
      <alignment horizontal="center" vertical="center" wrapText="1"/>
    </xf>
    <xf numFmtId="167" fontId="5" fillId="38" borderId="23" xfId="0" applyNumberFormat="1" applyFont="1" applyFill="1" applyBorder="1" applyAlignment="1">
      <alignment horizontal="center" vertical="center" wrapText="1"/>
    </xf>
    <xf numFmtId="9" fontId="5" fillId="38" borderId="23" xfId="0" applyNumberFormat="1" applyFont="1" applyFill="1" applyBorder="1" applyAlignment="1">
      <alignment horizontal="center" vertical="center" wrapText="1"/>
    </xf>
    <xf numFmtId="2" fontId="5" fillId="38" borderId="23" xfId="0" applyNumberFormat="1" applyFont="1" applyFill="1" applyBorder="1" applyAlignment="1">
      <alignment horizontal="center" vertical="center" wrapText="1"/>
    </xf>
    <xf numFmtId="167" fontId="5" fillId="38" borderId="24" xfId="0" applyNumberFormat="1" applyFont="1" applyFill="1" applyBorder="1" applyAlignment="1">
      <alignment horizontal="center" vertical="center" wrapText="1"/>
    </xf>
    <xf numFmtId="0" fontId="6" fillId="36" borderId="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67" fontId="5" fillId="0" borderId="27"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0" fontId="6" fillId="36" borderId="23" xfId="0" applyFont="1" applyFill="1" applyBorder="1" applyAlignment="1">
      <alignment horizontal="center" vertical="center" wrapText="1"/>
    </xf>
    <xf numFmtId="9" fontId="6" fillId="36" borderId="23" xfId="0" applyNumberFormat="1" applyFont="1" applyFill="1" applyBorder="1" applyAlignment="1">
      <alignment horizontal="center" vertical="center" wrapText="1"/>
    </xf>
    <xf numFmtId="166" fontId="6" fillId="36" borderId="23" xfId="0" applyNumberFormat="1" applyFont="1" applyFill="1" applyBorder="1" applyAlignment="1">
      <alignment horizontal="center" vertical="center" wrapText="1"/>
    </xf>
    <xf numFmtId="166" fontId="6" fillId="36" borderId="24" xfId="0" applyNumberFormat="1"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3" fillId="36" borderId="10" xfId="0" applyNumberFormat="1" applyFont="1" applyFill="1" applyBorder="1" applyAlignment="1">
      <alignment horizontal="center" vertical="center" wrapText="1"/>
    </xf>
    <xf numFmtId="167" fontId="5" fillId="0" borderId="28" xfId="0" applyNumberFormat="1" applyFont="1" applyBorder="1" applyAlignment="1">
      <alignment horizontal="center" vertical="center" wrapText="1"/>
    </xf>
    <xf numFmtId="167" fontId="5" fillId="0" borderId="29" xfId="0" applyNumberFormat="1" applyFont="1" applyBorder="1" applyAlignment="1">
      <alignment horizontal="center" vertical="center" wrapText="1"/>
    </xf>
    <xf numFmtId="9" fontId="3" fillId="36" borderId="14" xfId="0" applyNumberFormat="1" applyFont="1" applyFill="1" applyBorder="1" applyAlignment="1">
      <alignment horizontal="center" vertical="center" wrapText="1"/>
    </xf>
    <xf numFmtId="166" fontId="3" fillId="36" borderId="14" xfId="0" applyNumberFormat="1" applyFont="1" applyFill="1" applyBorder="1" applyAlignment="1">
      <alignment horizontal="center" vertical="center" wrapText="1"/>
    </xf>
    <xf numFmtId="0" fontId="3" fillId="39" borderId="14" xfId="56" applyFont="1" applyFill="1" applyBorder="1" applyAlignment="1">
      <alignment horizontal="center" vertical="center" wrapText="1"/>
      <protection/>
    </xf>
    <xf numFmtId="0" fontId="3" fillId="39" borderId="18" xfId="56" applyFont="1" applyFill="1" applyBorder="1" applyAlignment="1">
      <alignment horizontal="center" vertical="center" wrapText="1"/>
      <protection/>
    </xf>
    <xf numFmtId="4" fontId="3" fillId="39" borderId="18" xfId="56" applyNumberFormat="1" applyFont="1" applyFill="1" applyBorder="1" applyAlignment="1">
      <alignment horizontal="center" vertical="center" wrapText="1"/>
      <protection/>
    </xf>
    <xf numFmtId="0" fontId="5" fillId="0" borderId="30" xfId="0" applyFont="1" applyBorder="1" applyAlignment="1">
      <alignment horizontal="center" vertical="center" wrapText="1"/>
    </xf>
    <xf numFmtId="167" fontId="5" fillId="0" borderId="20"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0" fontId="5" fillId="33" borderId="21" xfId="0" applyFont="1" applyFill="1" applyBorder="1" applyAlignment="1">
      <alignment horizontal="center" vertical="center" wrapText="1"/>
    </xf>
    <xf numFmtId="167" fontId="5" fillId="33" borderId="23" xfId="0" applyNumberFormat="1" applyFont="1" applyFill="1" applyBorder="1" applyAlignment="1">
      <alignment horizontal="center" vertical="center" wrapText="1"/>
    </xf>
    <xf numFmtId="9" fontId="5" fillId="33" borderId="23"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167" fontId="5" fillId="0" borderId="25"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30" xfId="0" applyFont="1" applyBorder="1" applyAlignment="1">
      <alignment vertical="center" wrapText="1"/>
    </xf>
    <xf numFmtId="4" fontId="5" fillId="35" borderId="18" xfId="56" applyNumberFormat="1" applyFont="1" applyFill="1" applyBorder="1" applyAlignment="1">
      <alignment horizontal="center" vertical="center" wrapText="1"/>
      <protection/>
    </xf>
    <xf numFmtId="9"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9" fontId="3" fillId="0" borderId="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167" fontId="3" fillId="33" borderId="23" xfId="0" applyNumberFormat="1" applyFont="1" applyFill="1" applyBorder="1" applyAlignment="1">
      <alignment horizontal="center" vertical="center" wrapText="1"/>
    </xf>
    <xf numFmtId="167" fontId="3" fillId="33" borderId="10" xfId="0" applyNumberFormat="1" applyFont="1" applyFill="1" applyBorder="1" applyAlignment="1">
      <alignment horizontal="center" vertical="center" wrapText="1"/>
    </xf>
    <xf numFmtId="0" fontId="5" fillId="0" borderId="25" xfId="0" applyFont="1" applyBorder="1" applyAlignment="1">
      <alignment vertical="center" wrapText="1"/>
    </xf>
    <xf numFmtId="0" fontId="5" fillId="0" borderId="15"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0" xfId="0" applyFont="1" applyAlignment="1">
      <alignment horizontal="center" vertical="center"/>
    </xf>
    <xf numFmtId="0" fontId="15" fillId="0" borderId="18" xfId="57" applyFont="1" applyBorder="1" applyAlignment="1">
      <alignment horizontal="center" vertical="center" wrapText="1"/>
      <protection/>
    </xf>
    <xf numFmtId="0" fontId="3" fillId="40" borderId="0" xfId="44" applyFont="1" applyFill="1" applyAlignment="1">
      <alignment horizontal="center" vertical="center"/>
      <protection/>
    </xf>
    <xf numFmtId="0" fontId="6" fillId="0" borderId="24" xfId="0" applyFont="1" applyBorder="1" applyAlignment="1">
      <alignment vertical="center" wrapText="1"/>
    </xf>
    <xf numFmtId="0" fontId="5" fillId="0" borderId="31" xfId="0" applyFont="1" applyBorder="1" applyAlignment="1">
      <alignment vertical="center" wrapText="1"/>
    </xf>
    <xf numFmtId="0" fontId="5" fillId="0" borderId="24" xfId="0" applyFont="1" applyBorder="1" applyAlignment="1">
      <alignment vertical="center" wrapText="1"/>
    </xf>
    <xf numFmtId="166" fontId="3" fillId="36" borderId="19" xfId="0" applyNumberFormat="1" applyFont="1" applyFill="1" applyBorder="1" applyAlignment="1">
      <alignment horizontal="center" vertical="center" wrapText="1"/>
    </xf>
    <xf numFmtId="167" fontId="5" fillId="0" borderId="21" xfId="0" applyNumberFormat="1" applyFont="1" applyBorder="1" applyAlignment="1">
      <alignment horizontal="center" vertical="center" wrapText="1"/>
    </xf>
    <xf numFmtId="166" fontId="6" fillId="36" borderId="21" xfId="0" applyNumberFormat="1" applyFont="1" applyFill="1" applyBorder="1" applyAlignment="1">
      <alignment horizontal="center" vertical="center" wrapText="1"/>
    </xf>
    <xf numFmtId="166" fontId="5" fillId="33" borderId="21" xfId="0" applyNumberFormat="1" applyFont="1" applyFill="1" applyBorder="1" applyAlignment="1">
      <alignment horizontal="center" vertical="center" wrapText="1"/>
    </xf>
    <xf numFmtId="166" fontId="5" fillId="33" borderId="32" xfId="0" applyNumberFormat="1" applyFont="1" applyFill="1" applyBorder="1" applyAlignment="1">
      <alignment horizontal="center" vertical="center" wrapText="1"/>
    </xf>
    <xf numFmtId="166" fontId="3" fillId="36" borderId="33" xfId="0" applyNumberFormat="1" applyFont="1" applyFill="1" applyBorder="1" applyAlignment="1">
      <alignment horizontal="center" vertical="center" wrapText="1"/>
    </xf>
    <xf numFmtId="167" fontId="5" fillId="0" borderId="34" xfId="0" applyNumberFormat="1" applyFont="1" applyBorder="1" applyAlignment="1">
      <alignment horizontal="center" vertical="center" wrapText="1"/>
    </xf>
    <xf numFmtId="166" fontId="5" fillId="33" borderId="15" xfId="0" applyNumberFormat="1" applyFont="1" applyFill="1" applyBorder="1" applyAlignment="1">
      <alignment horizontal="center" vertical="center" wrapText="1"/>
    </xf>
    <xf numFmtId="0" fontId="0" fillId="0" borderId="0" xfId="0" applyAlignment="1">
      <alignment horizontal="left" vertical="center"/>
    </xf>
    <xf numFmtId="166" fontId="5" fillId="3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66"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0" fontId="5" fillId="0" borderId="15" xfId="0" applyFont="1" applyBorder="1" applyAlignment="1">
      <alignment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33" borderId="25" xfId="0" applyFont="1" applyFill="1" applyBorder="1" applyAlignment="1">
      <alignment horizontal="center" vertical="center" wrapText="1"/>
    </xf>
    <xf numFmtId="0" fontId="5" fillId="0" borderId="11" xfId="0" applyFont="1" applyBorder="1" applyAlignment="1">
      <alignment vertical="center" wrapText="1"/>
    </xf>
    <xf numFmtId="0" fontId="5" fillId="33" borderId="15"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23" xfId="0" applyFont="1" applyFill="1" applyBorder="1" applyAlignment="1">
      <alignment vertical="center" wrapText="1"/>
    </xf>
    <xf numFmtId="0" fontId="5" fillId="36" borderId="23" xfId="0" applyFont="1" applyFill="1" applyBorder="1" applyAlignment="1">
      <alignment horizontal="center" vertical="center" wrapText="1"/>
    </xf>
    <xf numFmtId="167" fontId="5" fillId="36" borderId="23" xfId="0" applyNumberFormat="1" applyFont="1" applyFill="1" applyBorder="1" applyAlignment="1">
      <alignment horizontal="center" vertical="center" wrapText="1"/>
    </xf>
    <xf numFmtId="9" fontId="5" fillId="36" borderId="23" xfId="0" applyNumberFormat="1" applyFont="1" applyFill="1" applyBorder="1" applyAlignment="1">
      <alignment horizontal="center" vertical="center" wrapText="1"/>
    </xf>
    <xf numFmtId="2" fontId="5" fillId="36" borderId="23" xfId="0" applyNumberFormat="1" applyFont="1" applyFill="1" applyBorder="1" applyAlignment="1">
      <alignment horizontal="center" vertical="center" wrapText="1"/>
    </xf>
    <xf numFmtId="167" fontId="5" fillId="36" borderId="24" xfId="0" applyNumberFormat="1" applyFont="1" applyFill="1" applyBorder="1" applyAlignment="1">
      <alignment horizontal="center" vertical="center" wrapText="1"/>
    </xf>
    <xf numFmtId="0" fontId="5" fillId="36" borderId="23" xfId="0" applyFont="1" applyFill="1" applyBorder="1" applyAlignment="1">
      <alignment horizontal="left" vertical="center" wrapText="1"/>
    </xf>
    <xf numFmtId="167" fontId="6" fillId="36" borderId="10" xfId="0" applyNumberFormat="1" applyFont="1" applyFill="1" applyBorder="1" applyAlignment="1">
      <alignment horizontal="center" vertical="center" wrapText="1"/>
    </xf>
    <xf numFmtId="167" fontId="3" fillId="36" borderId="10" xfId="0" applyNumberFormat="1" applyFont="1" applyFill="1" applyBorder="1" applyAlignment="1">
      <alignment horizontal="center" vertical="center" wrapText="1"/>
    </xf>
    <xf numFmtId="166" fontId="6" fillId="36" borderId="15" xfId="0" applyNumberFormat="1" applyFont="1" applyFill="1" applyBorder="1" applyAlignment="1">
      <alignment horizontal="center" vertical="center" wrapText="1"/>
    </xf>
    <xf numFmtId="166" fontId="3" fillId="36" borderId="15" xfId="0" applyNumberFormat="1" applyFont="1" applyFill="1" applyBorder="1" applyAlignment="1">
      <alignment horizontal="center" vertical="center" wrapText="1"/>
    </xf>
    <xf numFmtId="0" fontId="3" fillId="0" borderId="10" xfId="0" applyFont="1" applyBorder="1" applyAlignment="1">
      <alignment horizontal="center" vertical="center"/>
    </xf>
    <xf numFmtId="167" fontId="3" fillId="36" borderId="10" xfId="0" applyNumberFormat="1" applyFont="1" applyFill="1" applyBorder="1" applyAlignment="1">
      <alignment horizontal="center" vertical="center"/>
    </xf>
    <xf numFmtId="167" fontId="5" fillId="0" borderId="18" xfId="56" applyNumberFormat="1" applyFont="1" applyBorder="1" applyAlignment="1">
      <alignment horizontal="center" vertical="center" wrapText="1"/>
      <protection/>
    </xf>
    <xf numFmtId="167" fontId="5" fillId="0" borderId="35" xfId="56" applyNumberFormat="1" applyFont="1" applyBorder="1" applyAlignment="1">
      <alignment horizontal="center" vertical="center" wrapText="1"/>
      <protection/>
    </xf>
    <xf numFmtId="167" fontId="6" fillId="33" borderId="35" xfId="56" applyNumberFormat="1" applyFont="1" applyFill="1" applyBorder="1" applyAlignment="1">
      <alignment horizontal="center" vertical="center" wrapText="1"/>
      <protection/>
    </xf>
    <xf numFmtId="167" fontId="6" fillId="33" borderId="18" xfId="56" applyNumberFormat="1" applyFont="1" applyFill="1" applyBorder="1" applyAlignment="1">
      <alignment horizontal="center" vertical="center" wrapText="1"/>
      <protection/>
    </xf>
    <xf numFmtId="174" fontId="3" fillId="33" borderId="10" xfId="55" applyNumberFormat="1" applyFont="1" applyFill="1" applyBorder="1" applyAlignment="1">
      <alignment horizontal="center" vertical="top"/>
      <protection/>
    </xf>
    <xf numFmtId="167" fontId="2" fillId="0" borderId="10" xfId="57" applyNumberFormat="1" applyFont="1" applyBorder="1" applyAlignment="1">
      <alignment horizontal="center" vertical="center" wrapText="1"/>
      <protection/>
    </xf>
    <xf numFmtId="167" fontId="15" fillId="0" borderId="10" xfId="57" applyNumberFormat="1" applyFont="1" applyBorder="1" applyAlignment="1">
      <alignment horizontal="center" vertical="center" wrapText="1"/>
      <protection/>
    </xf>
    <xf numFmtId="0" fontId="6" fillId="36" borderId="21" xfId="0" applyFont="1" applyFill="1" applyBorder="1" applyAlignment="1">
      <alignment horizontal="right" vertical="center" wrapText="1"/>
    </xf>
    <xf numFmtId="0" fontId="6" fillId="36" borderId="23" xfId="0" applyFont="1" applyFill="1" applyBorder="1" applyAlignment="1">
      <alignment horizontal="right" vertical="center" wrapText="1"/>
    </xf>
    <xf numFmtId="0" fontId="3" fillId="33" borderId="28" xfId="55" applyFont="1" applyFill="1" applyBorder="1" applyAlignment="1">
      <alignment horizontal="right" vertical="top"/>
      <protection/>
    </xf>
    <xf numFmtId="0" fontId="3" fillId="33" borderId="0" xfId="55" applyFont="1" applyFill="1" applyAlignment="1">
      <alignment horizontal="right" vertical="top"/>
      <protection/>
    </xf>
    <xf numFmtId="0" fontId="3" fillId="33" borderId="26" xfId="55" applyFont="1" applyFill="1" applyBorder="1" applyAlignment="1">
      <alignment horizontal="right" vertical="top"/>
      <protection/>
    </xf>
    <xf numFmtId="0" fontId="3" fillId="41" borderId="14" xfId="56" applyFont="1" applyFill="1" applyBorder="1" applyAlignment="1">
      <alignment horizontal="right" vertical="center" wrapText="1"/>
      <protection/>
    </xf>
    <xf numFmtId="0" fontId="6" fillId="33" borderId="20"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26" xfId="0" applyFont="1" applyFill="1" applyBorder="1" applyAlignment="1">
      <alignment horizontal="right" vertical="center" wrapText="1"/>
    </xf>
    <xf numFmtId="0" fontId="6" fillId="33" borderId="0" xfId="0" applyFont="1" applyFill="1" applyBorder="1" applyAlignment="1">
      <alignment horizontal="right" vertical="center" wrapText="1"/>
    </xf>
    <xf numFmtId="0" fontId="6" fillId="33" borderId="26" xfId="0" applyFont="1" applyFill="1" applyBorder="1" applyAlignment="1">
      <alignment horizontal="right" vertical="center" wrapText="1"/>
    </xf>
    <xf numFmtId="0" fontId="57" fillId="0" borderId="0" xfId="0" applyFont="1" applyAlignment="1">
      <alignment/>
    </xf>
    <xf numFmtId="1" fontId="58" fillId="0" borderId="18" xfId="58" applyNumberFormat="1" applyFont="1" applyBorder="1" applyAlignment="1">
      <alignment horizontal="center" vertical="center"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4" xfId="56"/>
    <cellStyle name="Normalny 3" xfId="57"/>
    <cellStyle name="Normalny 4"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L22"/>
  <sheetViews>
    <sheetView zoomScaleSheetLayoutView="100" workbookViewId="0" topLeftCell="A10">
      <selection activeCell="H21" sqref="H21"/>
    </sheetView>
  </sheetViews>
  <sheetFormatPr defaultColWidth="9.00390625" defaultRowHeight="12.75"/>
  <cols>
    <col min="1" max="1" width="4.75390625" style="0" customWidth="1"/>
    <col min="2" max="2" width="44.00390625" style="0" customWidth="1"/>
    <col min="3" max="3" width="18.25390625" style="0" customWidth="1"/>
    <col min="4" max="4" width="18.75390625" style="0" customWidth="1"/>
    <col min="5" max="5" width="16.875" style="0" customWidth="1"/>
    <col min="6" max="6" width="15.125" style="0" customWidth="1"/>
    <col min="7" max="7" width="7.375" style="0" customWidth="1"/>
    <col min="8" max="8" width="15.75390625" style="0" customWidth="1"/>
    <col min="9" max="9" width="16.625" style="0" customWidth="1"/>
    <col min="10" max="10" width="16.375" style="0" customWidth="1"/>
    <col min="12" max="12" width="10.125" style="0" bestFit="1" customWidth="1"/>
  </cols>
  <sheetData>
    <row r="2" spans="1:10" ht="25.5" customHeight="1">
      <c r="A2" s="6"/>
      <c r="B2" s="91" t="s">
        <v>20</v>
      </c>
      <c r="C2" s="6"/>
      <c r="D2" s="6"/>
      <c r="E2" s="6"/>
      <c r="F2" s="6"/>
      <c r="G2" s="6"/>
      <c r="H2" s="6"/>
      <c r="I2" s="6"/>
      <c r="J2" s="6"/>
    </row>
    <row r="3" spans="1:10" ht="14.25" customHeight="1">
      <c r="A3" s="6"/>
      <c r="B3" s="91"/>
      <c r="C3" s="6"/>
      <c r="D3" s="6"/>
      <c r="E3" s="6"/>
      <c r="F3" s="6"/>
      <c r="G3" s="6"/>
      <c r="H3" s="6"/>
      <c r="I3" s="6"/>
      <c r="J3" s="6"/>
    </row>
    <row r="4" spans="1:10" ht="29.25" customHeight="1">
      <c r="A4" s="48" t="s">
        <v>23</v>
      </c>
      <c r="B4" s="48" t="s">
        <v>0</v>
      </c>
      <c r="C4" s="48" t="s">
        <v>6</v>
      </c>
      <c r="D4" s="48" t="s">
        <v>22</v>
      </c>
      <c r="E4" s="48" t="s">
        <v>34</v>
      </c>
      <c r="F4" s="49" t="s">
        <v>5</v>
      </c>
      <c r="G4" s="50" t="s">
        <v>35</v>
      </c>
      <c r="H4" s="50" t="s">
        <v>21</v>
      </c>
      <c r="I4" s="157" t="s">
        <v>1</v>
      </c>
      <c r="J4" s="162" t="s">
        <v>2</v>
      </c>
    </row>
    <row r="5" spans="1:12" ht="147" customHeight="1">
      <c r="A5" s="10">
        <v>1</v>
      </c>
      <c r="B5" s="34" t="s">
        <v>15</v>
      </c>
      <c r="C5" s="9"/>
      <c r="D5" s="9"/>
      <c r="E5" s="10">
        <v>550</v>
      </c>
      <c r="F5" s="11"/>
      <c r="G5" s="12"/>
      <c r="H5" s="13"/>
      <c r="I5" s="121"/>
      <c r="J5" s="163"/>
      <c r="L5" s="52"/>
    </row>
    <row r="6" spans="1:10" ht="120.75" customHeight="1">
      <c r="A6" s="7">
        <v>2</v>
      </c>
      <c r="B6" s="35" t="s">
        <v>16</v>
      </c>
      <c r="C6" s="7"/>
      <c r="D6" s="7"/>
      <c r="E6" s="7">
        <v>550</v>
      </c>
      <c r="F6" s="14"/>
      <c r="G6" s="26"/>
      <c r="H6" s="14"/>
      <c r="I6" s="158"/>
      <c r="J6" s="14"/>
    </row>
    <row r="7" spans="1:10" ht="41.25" customHeight="1">
      <c r="A7" s="7">
        <v>3</v>
      </c>
      <c r="B7" s="35" t="s">
        <v>17</v>
      </c>
      <c r="C7" s="7"/>
      <c r="D7" s="7"/>
      <c r="E7" s="7">
        <v>550</v>
      </c>
      <c r="F7" s="14"/>
      <c r="G7" s="12"/>
      <c r="H7" s="13"/>
      <c r="I7" s="121"/>
      <c r="J7" s="163"/>
    </row>
    <row r="8" spans="1:10" ht="41.25" customHeight="1">
      <c r="A8" s="7">
        <v>4</v>
      </c>
      <c r="B8" s="35" t="s">
        <v>18</v>
      </c>
      <c r="C8" s="7"/>
      <c r="D8" s="7"/>
      <c r="E8" s="7">
        <v>100</v>
      </c>
      <c r="F8" s="28"/>
      <c r="G8" s="26"/>
      <c r="H8" s="14"/>
      <c r="I8" s="158"/>
      <c r="J8" s="14"/>
    </row>
    <row r="9" spans="1:10" ht="18" customHeight="1">
      <c r="A9" s="47"/>
      <c r="B9" s="200" t="s">
        <v>7</v>
      </c>
      <c r="C9" s="201"/>
      <c r="D9" s="201"/>
      <c r="E9" s="201"/>
      <c r="F9" s="201"/>
      <c r="G9" s="201"/>
      <c r="H9" s="201"/>
      <c r="I9" s="159">
        <f>SUM(I5:I8)</f>
        <v>0</v>
      </c>
      <c r="J9" s="61">
        <f>SUM(J5:J8)</f>
        <v>0</v>
      </c>
    </row>
    <row r="10" spans="1:10" ht="132.75" customHeight="1">
      <c r="A10" s="7">
        <v>5</v>
      </c>
      <c r="B10" s="8" t="s">
        <v>39</v>
      </c>
      <c r="C10" s="7" t="s">
        <v>36</v>
      </c>
      <c r="D10" s="7" t="s">
        <v>31</v>
      </c>
      <c r="E10" s="7" t="s">
        <v>158</v>
      </c>
      <c r="F10" s="43"/>
      <c r="G10" s="44"/>
      <c r="H10" s="44"/>
      <c r="I10" s="160"/>
      <c r="J10" s="43"/>
    </row>
    <row r="11" spans="1:10" ht="132.75" customHeight="1">
      <c r="A11" s="15">
        <v>6</v>
      </c>
      <c r="B11" s="173" t="s">
        <v>159</v>
      </c>
      <c r="C11" s="7" t="s">
        <v>36</v>
      </c>
      <c r="D11" s="7" t="s">
        <v>137</v>
      </c>
      <c r="E11" s="7"/>
      <c r="F11" s="43"/>
      <c r="G11" s="44"/>
      <c r="H11" s="44"/>
      <c r="I11" s="43"/>
      <c r="J11" s="43"/>
    </row>
    <row r="12" spans="1:10" ht="22.5">
      <c r="A12" s="15">
        <v>7</v>
      </c>
      <c r="B12" s="33" t="s">
        <v>3</v>
      </c>
      <c r="C12" s="16" t="s">
        <v>4</v>
      </c>
      <c r="D12" s="16" t="s">
        <v>8</v>
      </c>
      <c r="E12" s="17">
        <v>1</v>
      </c>
      <c r="F12" s="45"/>
      <c r="G12" s="46"/>
      <c r="H12" s="46"/>
      <c r="I12" s="161"/>
      <c r="J12" s="164"/>
    </row>
    <row r="13" spans="1:10" ht="12.75">
      <c r="A13" s="2"/>
      <c r="B13" s="3"/>
      <c r="C13" s="2"/>
      <c r="D13" s="2"/>
      <c r="E13" s="2"/>
      <c r="F13" s="4"/>
      <c r="G13" s="5"/>
      <c r="H13" s="5"/>
      <c r="I13" s="4"/>
      <c r="J13" s="4"/>
    </row>
    <row r="14" spans="1:10" ht="12.75">
      <c r="A14" s="19" t="s">
        <v>9</v>
      </c>
      <c r="B14" s="20"/>
      <c r="C14" s="21"/>
      <c r="D14" s="21"/>
      <c r="E14" s="21"/>
      <c r="F14" s="22"/>
      <c r="G14" s="23"/>
      <c r="H14" s="23"/>
      <c r="I14" s="22"/>
      <c r="J14" s="22"/>
    </row>
    <row r="15" spans="1:10" ht="12.75">
      <c r="A15" s="1" t="s">
        <v>10</v>
      </c>
      <c r="B15" s="20"/>
      <c r="C15" s="21"/>
      <c r="D15" s="21"/>
      <c r="E15" s="21"/>
      <c r="F15" s="22"/>
      <c r="G15" s="23"/>
      <c r="H15" s="23"/>
      <c r="I15" s="22"/>
      <c r="J15" s="22"/>
    </row>
    <row r="16" spans="1:10" ht="12.75">
      <c r="A16" s="1" t="s">
        <v>11</v>
      </c>
      <c r="B16" s="24"/>
      <c r="C16" s="24"/>
      <c r="D16" s="24"/>
      <c r="E16" s="24"/>
      <c r="F16" s="24"/>
      <c r="G16" s="24"/>
      <c r="H16" s="24"/>
      <c r="I16" s="24"/>
      <c r="J16" s="24"/>
    </row>
    <row r="17" spans="1:10" ht="12.75">
      <c r="A17" s="1" t="s">
        <v>12</v>
      </c>
      <c r="B17" s="24"/>
      <c r="C17" s="24"/>
      <c r="D17" s="24"/>
      <c r="E17" s="24"/>
      <c r="F17" s="24"/>
      <c r="G17" s="24"/>
      <c r="H17" s="24"/>
      <c r="I17" s="24"/>
      <c r="J17" s="24"/>
    </row>
    <row r="18" spans="1:10" ht="12.75">
      <c r="A18" s="18" t="s">
        <v>13</v>
      </c>
      <c r="B18" s="24"/>
      <c r="C18" s="24"/>
      <c r="D18" s="24"/>
      <c r="E18" s="24"/>
      <c r="F18" s="24"/>
      <c r="G18" s="24"/>
      <c r="H18" s="24"/>
      <c r="I18" s="24"/>
      <c r="J18" s="24"/>
    </row>
    <row r="19" spans="1:10" ht="12.75">
      <c r="A19" s="19" t="s">
        <v>157</v>
      </c>
      <c r="B19" s="24"/>
      <c r="C19" s="24"/>
      <c r="D19" s="24"/>
      <c r="E19" s="24"/>
      <c r="F19" s="24"/>
      <c r="G19" s="24"/>
      <c r="H19" s="24"/>
      <c r="I19" s="24"/>
      <c r="J19" s="24"/>
    </row>
    <row r="20" spans="1:10" ht="12.75">
      <c r="A20" s="1" t="s">
        <v>14</v>
      </c>
      <c r="B20" s="24"/>
      <c r="C20" s="24"/>
      <c r="D20" s="24"/>
      <c r="E20" s="24"/>
      <c r="F20" s="24"/>
      <c r="G20" s="24"/>
      <c r="H20" s="24"/>
      <c r="I20" s="24"/>
      <c r="J20" s="24"/>
    </row>
    <row r="22" spans="1:5" ht="12.75">
      <c r="A22" s="29" t="s">
        <v>19</v>
      </c>
      <c r="B22" s="30"/>
      <c r="C22" s="30"/>
      <c r="D22" s="30"/>
      <c r="E22" s="30"/>
    </row>
  </sheetData>
  <sheetProtection/>
  <mergeCells count="1">
    <mergeCell ref="B9:H9"/>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&amp;LNr sprawy: 4/ZP/2023&amp;CFormularz cenowy. Cena zawiera koszty dostawy i podatek VAT&amp;RZał. nr 2 do SWZ</oddHeader>
  </headerFooter>
</worksheet>
</file>

<file path=xl/worksheets/sheet2.xml><?xml version="1.0" encoding="utf-8"?>
<worksheet xmlns="http://schemas.openxmlformats.org/spreadsheetml/2006/main" xmlns:r="http://schemas.openxmlformats.org/officeDocument/2006/relationships">
  <sheetPr>
    <tabColor rgb="FF00B050"/>
  </sheetPr>
  <dimension ref="A2:J30"/>
  <sheetViews>
    <sheetView tabSelected="1" zoomScalePageLayoutView="0" workbookViewId="0" topLeftCell="A19">
      <selection activeCell="M22" sqref="M22"/>
    </sheetView>
  </sheetViews>
  <sheetFormatPr defaultColWidth="9.00390625" defaultRowHeight="12.75"/>
  <cols>
    <col min="1" max="1" width="4.625" style="133" customWidth="1"/>
    <col min="2" max="2" width="39.25390625" style="0" customWidth="1"/>
    <col min="3" max="3" width="21.25390625" style="0" customWidth="1"/>
    <col min="4" max="4" width="8.25390625" style="0" customWidth="1"/>
    <col min="5" max="5" width="14.75390625" style="0" customWidth="1"/>
    <col min="6" max="6" width="13.125" style="0" customWidth="1"/>
    <col min="7" max="7" width="15.375" style="0" customWidth="1"/>
    <col min="8" max="8" width="17.25390625" style="0" customWidth="1"/>
    <col min="9" max="9" width="17.875" style="0" customWidth="1"/>
    <col min="10" max="10" width="16.375" style="0" customWidth="1"/>
    <col min="11" max="11" width="17.125" style="0" customWidth="1"/>
  </cols>
  <sheetData>
    <row r="2" spans="1:9" ht="15">
      <c r="A2" s="151"/>
      <c r="B2" s="92" t="s">
        <v>49</v>
      </c>
      <c r="C2" s="212" t="s">
        <v>165</v>
      </c>
      <c r="D2" s="1"/>
      <c r="E2" s="1"/>
      <c r="F2" s="1"/>
      <c r="G2" s="1"/>
      <c r="H2" s="1"/>
      <c r="I2" s="1"/>
    </row>
    <row r="3" spans="1:9" ht="14.25">
      <c r="A3" s="151"/>
      <c r="B3" s="92"/>
      <c r="C3" s="1"/>
      <c r="D3" s="1"/>
      <c r="E3" s="1"/>
      <c r="F3" s="1"/>
      <c r="G3" s="1"/>
      <c r="H3" s="1"/>
      <c r="I3" s="1"/>
    </row>
    <row r="4" spans="1:9" ht="38.25" customHeight="1">
      <c r="A4" s="77" t="s">
        <v>23</v>
      </c>
      <c r="B4" s="77" t="s">
        <v>0</v>
      </c>
      <c r="C4" s="77" t="s">
        <v>28</v>
      </c>
      <c r="D4" s="78" t="s">
        <v>50</v>
      </c>
      <c r="E4" s="79" t="s">
        <v>24</v>
      </c>
      <c r="F4" s="80" t="s">
        <v>29</v>
      </c>
      <c r="G4" s="80" t="s">
        <v>25</v>
      </c>
      <c r="H4" s="81" t="s">
        <v>40</v>
      </c>
      <c r="I4" s="81" t="s">
        <v>51</v>
      </c>
    </row>
    <row r="5" spans="1:9" ht="43.5" customHeight="1">
      <c r="A5" s="152">
        <v>1</v>
      </c>
      <c r="B5" s="63" t="s">
        <v>147</v>
      </c>
      <c r="C5" s="62"/>
      <c r="D5" s="64">
        <v>23</v>
      </c>
      <c r="E5" s="65"/>
      <c r="F5" s="66"/>
      <c r="G5" s="198"/>
      <c r="H5" s="199"/>
      <c r="I5" s="199"/>
    </row>
    <row r="6" spans="1:9" ht="55.5" customHeight="1">
      <c r="A6" s="152">
        <v>2</v>
      </c>
      <c r="B6" s="63" t="s">
        <v>148</v>
      </c>
      <c r="C6" s="62"/>
      <c r="D6" s="64">
        <v>18</v>
      </c>
      <c r="E6" s="65"/>
      <c r="F6" s="66"/>
      <c r="G6" s="198"/>
      <c r="H6" s="199"/>
      <c r="I6" s="199"/>
    </row>
    <row r="7" spans="1:9" ht="121.5" customHeight="1">
      <c r="A7" s="152">
        <v>3</v>
      </c>
      <c r="B7" s="63" t="s">
        <v>41</v>
      </c>
      <c r="C7" s="62"/>
      <c r="D7" s="64">
        <v>2</v>
      </c>
      <c r="E7" s="65"/>
      <c r="F7" s="66"/>
      <c r="G7" s="198"/>
      <c r="H7" s="199"/>
      <c r="I7" s="199"/>
    </row>
    <row r="8" spans="1:9" ht="95.25" customHeight="1">
      <c r="A8" s="152">
        <v>4</v>
      </c>
      <c r="B8" s="63" t="s">
        <v>144</v>
      </c>
      <c r="C8" s="62"/>
      <c r="D8" s="64">
        <v>2</v>
      </c>
      <c r="E8" s="65"/>
      <c r="F8" s="66"/>
      <c r="G8" s="198"/>
      <c r="H8" s="199"/>
      <c r="I8" s="199"/>
    </row>
    <row r="9" spans="1:9" ht="108.75" customHeight="1">
      <c r="A9" s="152">
        <v>5</v>
      </c>
      <c r="B9" s="63" t="s">
        <v>42</v>
      </c>
      <c r="C9" s="62"/>
      <c r="D9" s="64">
        <v>2</v>
      </c>
      <c r="E9" s="65"/>
      <c r="F9" s="66"/>
      <c r="G9" s="198"/>
      <c r="H9" s="199"/>
      <c r="I9" s="199"/>
    </row>
    <row r="10" spans="1:9" ht="55.5" customHeight="1">
      <c r="A10" s="152">
        <v>6</v>
      </c>
      <c r="B10" s="63" t="s">
        <v>151</v>
      </c>
      <c r="C10" s="62"/>
      <c r="D10" s="64">
        <v>2</v>
      </c>
      <c r="E10" s="65"/>
      <c r="F10" s="66"/>
      <c r="G10" s="198"/>
      <c r="H10" s="199"/>
      <c r="I10" s="199"/>
    </row>
    <row r="11" spans="1:9" ht="47.25" customHeight="1">
      <c r="A11" s="152">
        <v>7</v>
      </c>
      <c r="B11" s="63" t="s">
        <v>149</v>
      </c>
      <c r="C11" s="62"/>
      <c r="D11" s="64">
        <v>23</v>
      </c>
      <c r="E11" s="65"/>
      <c r="F11" s="66"/>
      <c r="G11" s="198"/>
      <c r="H11" s="199"/>
      <c r="I11" s="199"/>
    </row>
    <row r="12" spans="1:9" ht="66" customHeight="1">
      <c r="A12" s="152">
        <v>8</v>
      </c>
      <c r="B12" s="63" t="s">
        <v>150</v>
      </c>
      <c r="C12" s="62"/>
      <c r="D12" s="64">
        <v>18</v>
      </c>
      <c r="E12" s="65"/>
      <c r="F12" s="66"/>
      <c r="G12" s="198"/>
      <c r="H12" s="199"/>
      <c r="I12" s="199"/>
    </row>
    <row r="13" spans="1:9" ht="126" customHeight="1">
      <c r="A13" s="152">
        <v>9</v>
      </c>
      <c r="B13" s="63" t="s">
        <v>43</v>
      </c>
      <c r="C13" s="62"/>
      <c r="D13" s="64">
        <v>2</v>
      </c>
      <c r="E13" s="65"/>
      <c r="F13" s="66"/>
      <c r="G13" s="198"/>
      <c r="H13" s="199"/>
      <c r="I13" s="199"/>
    </row>
    <row r="14" spans="1:9" ht="109.5" customHeight="1">
      <c r="A14" s="152">
        <v>10</v>
      </c>
      <c r="B14" s="63" t="s">
        <v>44</v>
      </c>
      <c r="C14" s="62"/>
      <c r="D14" s="64">
        <v>2</v>
      </c>
      <c r="E14" s="65"/>
      <c r="F14" s="66"/>
      <c r="G14" s="198"/>
      <c r="H14" s="199"/>
      <c r="I14" s="199"/>
    </row>
    <row r="15" spans="1:9" ht="110.25" customHeight="1">
      <c r="A15" s="152">
        <v>11</v>
      </c>
      <c r="B15" s="63" t="s">
        <v>45</v>
      </c>
      <c r="C15" s="62"/>
      <c r="D15" s="64">
        <v>2</v>
      </c>
      <c r="E15" s="65"/>
      <c r="F15" s="66"/>
      <c r="G15" s="198"/>
      <c r="H15" s="199"/>
      <c r="I15" s="199"/>
    </row>
    <row r="16" spans="1:9" ht="93" customHeight="1">
      <c r="A16" s="152">
        <v>12</v>
      </c>
      <c r="B16" s="63" t="s">
        <v>46</v>
      </c>
      <c r="C16" s="62"/>
      <c r="D16" s="64">
        <v>1</v>
      </c>
      <c r="E16" s="65"/>
      <c r="F16" s="66"/>
      <c r="G16" s="198"/>
      <c r="H16" s="199"/>
      <c r="I16" s="199"/>
    </row>
    <row r="17" spans="1:9" ht="30.75" customHeight="1">
      <c r="A17" s="152">
        <v>13</v>
      </c>
      <c r="B17" s="63" t="s">
        <v>152</v>
      </c>
      <c r="C17" s="62"/>
      <c r="D17" s="64">
        <v>2</v>
      </c>
      <c r="E17" s="65"/>
      <c r="F17" s="66"/>
      <c r="G17" s="198"/>
      <c r="H17" s="199"/>
      <c r="I17" s="199"/>
    </row>
    <row r="18" spans="1:9" ht="105.75" customHeight="1">
      <c r="A18" s="152">
        <v>14</v>
      </c>
      <c r="B18" s="67" t="s">
        <v>47</v>
      </c>
      <c r="C18" s="68"/>
      <c r="D18" s="69">
        <v>3</v>
      </c>
      <c r="E18" s="65"/>
      <c r="F18" s="66"/>
      <c r="G18" s="198"/>
      <c r="H18" s="199"/>
      <c r="I18" s="199"/>
    </row>
    <row r="19" spans="1:9" ht="37.5" customHeight="1">
      <c r="A19" s="152">
        <v>15</v>
      </c>
      <c r="B19" s="67" t="s">
        <v>145</v>
      </c>
      <c r="C19" s="70"/>
      <c r="D19" s="69">
        <v>5</v>
      </c>
      <c r="E19" s="65"/>
      <c r="F19" s="66"/>
      <c r="G19" s="198"/>
      <c r="H19" s="199"/>
      <c r="I19" s="199"/>
    </row>
    <row r="20" spans="1:9" ht="46.5" customHeight="1">
      <c r="A20" s="152">
        <v>16</v>
      </c>
      <c r="B20" s="71" t="s">
        <v>146</v>
      </c>
      <c r="C20" s="70"/>
      <c r="D20" s="69">
        <v>9</v>
      </c>
      <c r="E20" s="65"/>
      <c r="F20" s="66"/>
      <c r="G20" s="198"/>
      <c r="H20" s="199"/>
      <c r="I20" s="199"/>
    </row>
    <row r="21" spans="1:9" ht="80.25" customHeight="1">
      <c r="A21" s="152">
        <v>17</v>
      </c>
      <c r="B21" s="72" t="s">
        <v>48</v>
      </c>
      <c r="C21" s="73"/>
      <c r="D21" s="74">
        <v>27</v>
      </c>
      <c r="E21" s="75"/>
      <c r="F21" s="66"/>
      <c r="G21" s="198"/>
      <c r="H21" s="199"/>
      <c r="I21" s="199"/>
    </row>
    <row r="22" spans="1:9" ht="56.25" customHeight="1">
      <c r="A22" s="152">
        <v>18</v>
      </c>
      <c r="B22" s="76" t="s">
        <v>153</v>
      </c>
      <c r="C22" s="73"/>
      <c r="D22" s="213">
        <v>20</v>
      </c>
      <c r="E22" s="75"/>
      <c r="F22" s="66"/>
      <c r="G22" s="198"/>
      <c r="H22" s="199"/>
      <c r="I22" s="199"/>
    </row>
    <row r="23" spans="1:9" ht="12.75">
      <c r="A23" s="202"/>
      <c r="B23" s="203"/>
      <c r="C23" s="203"/>
      <c r="D23" s="203"/>
      <c r="E23" s="203"/>
      <c r="F23" s="203"/>
      <c r="G23" s="204"/>
      <c r="H23" s="83"/>
      <c r="I23" s="83"/>
    </row>
    <row r="24" spans="1:10" ht="105.75" customHeight="1">
      <c r="A24" s="7">
        <v>19</v>
      </c>
      <c r="B24" s="8" t="s">
        <v>138</v>
      </c>
      <c r="C24" s="7" t="s">
        <v>36</v>
      </c>
      <c r="D24" s="7" t="s">
        <v>136</v>
      </c>
      <c r="E24" s="7" t="s">
        <v>137</v>
      </c>
      <c r="F24" s="43" t="s">
        <v>158</v>
      </c>
      <c r="G24" s="44"/>
      <c r="H24" s="44"/>
      <c r="I24" s="43"/>
      <c r="J24" s="166"/>
    </row>
    <row r="25" spans="1:10" ht="18" customHeight="1">
      <c r="A25" s="174"/>
      <c r="B25" s="175"/>
      <c r="C25" s="174"/>
      <c r="D25" s="174"/>
      <c r="E25" s="174"/>
      <c r="F25" s="166"/>
      <c r="G25" s="140" t="s">
        <v>66</v>
      </c>
      <c r="H25" s="197">
        <f>SUM(H5:H22)</f>
        <v>0</v>
      </c>
      <c r="I25" s="197">
        <f>SUM(I5:I22)</f>
        <v>0</v>
      </c>
      <c r="J25" s="166"/>
    </row>
    <row r="27" spans="2:5" ht="12.75">
      <c r="B27" s="165"/>
      <c r="E27" s="134" t="s">
        <v>26</v>
      </c>
    </row>
    <row r="28" ht="12.75">
      <c r="E28" s="153" t="s">
        <v>27</v>
      </c>
    </row>
    <row r="30" spans="2:5" ht="12.75">
      <c r="B30" s="32" t="s">
        <v>19</v>
      </c>
      <c r="C30" s="30"/>
      <c r="D30" s="30"/>
      <c r="E30" s="30"/>
    </row>
  </sheetData>
  <sheetProtection/>
  <mergeCells count="1">
    <mergeCell ref="A23:G23"/>
  </mergeCells>
  <printOptions/>
  <pageMargins left="0.7086614173228347" right="0.7086614173228347" top="0.7480314960629921" bottom="0.7480314960629921" header="0.31496062992125984" footer="0.31496062992125984"/>
  <pageSetup horizontalDpi="600" verticalDpi="600" orientation="landscape" paperSize="9" scale="57" r:id="rId1"/>
  <headerFooter>
    <oddHeader>&amp;LNr sprawy: 4/ZP/2023&amp;CFormularz cenowy. Cena zawiera koszty dostawy i podatek VAT&amp;RZał. nr 2 do SWZ</oddHeader>
  </headerFooter>
</worksheet>
</file>

<file path=xl/worksheets/sheet3.xml><?xml version="1.0" encoding="utf-8"?>
<worksheet xmlns="http://schemas.openxmlformats.org/spreadsheetml/2006/main" xmlns:r="http://schemas.openxmlformats.org/officeDocument/2006/relationships">
  <sheetPr>
    <tabColor rgb="FF00B050"/>
  </sheetPr>
  <dimension ref="A2:I12"/>
  <sheetViews>
    <sheetView zoomScalePageLayoutView="0" workbookViewId="0" topLeftCell="A1">
      <selection activeCell="IV5" sqref="IV5"/>
    </sheetView>
  </sheetViews>
  <sheetFormatPr defaultColWidth="9.00390625" defaultRowHeight="12.75"/>
  <cols>
    <col min="1" max="1" width="5.625" style="0" customWidth="1"/>
    <col min="2" max="2" width="34.875" style="0" customWidth="1"/>
    <col min="3" max="3" width="24.75390625" style="0" customWidth="1"/>
    <col min="4" max="4" width="8.125" style="0" customWidth="1"/>
    <col min="5" max="5" width="14.25390625" style="0" customWidth="1"/>
    <col min="6" max="6" width="8.00390625" style="0" customWidth="1"/>
    <col min="7" max="7" width="14.00390625" style="0" customWidth="1"/>
    <col min="8" max="8" width="18.125" style="0" customWidth="1"/>
    <col min="9" max="9" width="18.375" style="0" customWidth="1"/>
    <col min="11" max="11" width="17.125" style="0" customWidth="1"/>
  </cols>
  <sheetData>
    <row r="2" spans="1:9" ht="14.25">
      <c r="A2" s="31"/>
      <c r="B2" s="91" t="s">
        <v>37</v>
      </c>
      <c r="C2" s="31"/>
      <c r="E2" s="31"/>
      <c r="G2" s="31"/>
      <c r="H2" s="31"/>
      <c r="I2" s="31"/>
    </row>
    <row r="3" spans="1:9" ht="14.25">
      <c r="A3" s="31"/>
      <c r="B3" s="91"/>
      <c r="C3" s="31"/>
      <c r="E3" s="31"/>
      <c r="G3" s="31"/>
      <c r="H3" s="31"/>
      <c r="I3" s="31"/>
    </row>
    <row r="4" spans="1:9" ht="35.25" customHeight="1">
      <c r="A4" s="124" t="s">
        <v>23</v>
      </c>
      <c r="B4" s="124" t="s">
        <v>0</v>
      </c>
      <c r="C4" s="124" t="s">
        <v>28</v>
      </c>
      <c r="D4" s="124" t="s">
        <v>34</v>
      </c>
      <c r="E4" s="124" t="s">
        <v>5</v>
      </c>
      <c r="F4" s="124" t="s">
        <v>29</v>
      </c>
      <c r="G4" s="124" t="s">
        <v>21</v>
      </c>
      <c r="H4" s="125" t="s">
        <v>1</v>
      </c>
      <c r="I4" s="126" t="s">
        <v>2</v>
      </c>
    </row>
    <row r="5" spans="1:9" ht="101.25" customHeight="1">
      <c r="A5" s="36">
        <v>1</v>
      </c>
      <c r="B5" s="37" t="s">
        <v>135</v>
      </c>
      <c r="C5" s="38"/>
      <c r="D5" s="36">
        <v>10</v>
      </c>
      <c r="E5" s="139"/>
      <c r="F5" s="39"/>
      <c r="G5" s="193"/>
      <c r="H5" s="194"/>
      <c r="I5" s="193"/>
    </row>
    <row r="6" spans="1:9" ht="63" customHeight="1">
      <c r="A6" s="36">
        <v>2</v>
      </c>
      <c r="B6" s="37" t="s">
        <v>164</v>
      </c>
      <c r="C6" s="38"/>
      <c r="D6" s="36">
        <v>10</v>
      </c>
      <c r="E6" s="139"/>
      <c r="F6" s="39"/>
      <c r="G6" s="193"/>
      <c r="H6" s="194"/>
      <c r="I6" s="193"/>
    </row>
    <row r="7" spans="1:9" ht="110.25" customHeight="1">
      <c r="A7" s="36">
        <v>3</v>
      </c>
      <c r="B7" s="37" t="s">
        <v>33</v>
      </c>
      <c r="C7" s="38"/>
      <c r="D7" s="36">
        <v>60</v>
      </c>
      <c r="E7" s="139"/>
      <c r="F7" s="39"/>
      <c r="G7" s="193"/>
      <c r="H7" s="194"/>
      <c r="I7" s="193"/>
    </row>
    <row r="8" spans="1:9" ht="114" customHeight="1">
      <c r="A8" s="36">
        <v>4</v>
      </c>
      <c r="B8" s="37" t="s">
        <v>32</v>
      </c>
      <c r="C8" s="38"/>
      <c r="D8" s="36">
        <v>70</v>
      </c>
      <c r="E8" s="139"/>
      <c r="F8" s="39"/>
      <c r="G8" s="193"/>
      <c r="H8" s="194"/>
      <c r="I8" s="193"/>
    </row>
    <row r="9" spans="1:9" ht="19.5" customHeight="1">
      <c r="A9" s="205" t="s">
        <v>7</v>
      </c>
      <c r="B9" s="205"/>
      <c r="C9" s="205"/>
      <c r="D9" s="205"/>
      <c r="E9" s="205"/>
      <c r="F9" s="205"/>
      <c r="G9" s="205"/>
      <c r="H9" s="195">
        <f>SUM(H5:H8)</f>
        <v>0</v>
      </c>
      <c r="I9" s="196">
        <f>SUM(I5:I8)</f>
        <v>0</v>
      </c>
    </row>
    <row r="10" spans="1:9" ht="15">
      <c r="A10" s="60" t="s">
        <v>30</v>
      </c>
      <c r="B10" s="58"/>
      <c r="C10" s="59"/>
      <c r="D10" s="59"/>
      <c r="E10" s="59"/>
      <c r="F10" s="59"/>
      <c r="G10" s="59"/>
      <c r="H10" s="42"/>
      <c r="I10" s="42"/>
    </row>
    <row r="11" spans="1:9" ht="15">
      <c r="A11" s="40"/>
      <c r="B11" s="41"/>
      <c r="C11" s="40"/>
      <c r="D11" s="40"/>
      <c r="E11" s="40"/>
      <c r="F11" s="40"/>
      <c r="G11" s="40"/>
      <c r="H11" s="40"/>
      <c r="I11" s="40"/>
    </row>
    <row r="12" spans="2:5" ht="12.75">
      <c r="B12" s="32" t="s">
        <v>19</v>
      </c>
      <c r="C12" s="30"/>
      <c r="D12" s="30"/>
      <c r="E12" s="30"/>
    </row>
  </sheetData>
  <sheetProtection/>
  <mergeCells count="1">
    <mergeCell ref="A9:G9"/>
  </mergeCells>
  <printOptions/>
  <pageMargins left="0.7086614173228347" right="0.7086614173228347" top="0.7480314960629921" bottom="0.7480314960629921" header="0.31496062992125984" footer="0.31496062992125984"/>
  <pageSetup horizontalDpi="600" verticalDpi="600" orientation="landscape" paperSize="9" scale="57" r:id="rId1"/>
  <headerFooter>
    <oddHeader>&amp;LNr sprawy: 4/ZP/2023&amp;CFormularz cenowy. Cena zawiera koszty dostawy i podatek VAT&amp;RZał. nr 2 do SWZ</oddHeader>
  </headerFooter>
</worksheet>
</file>

<file path=xl/worksheets/sheet4.xml><?xml version="1.0" encoding="utf-8"?>
<worksheet xmlns="http://schemas.openxmlformats.org/spreadsheetml/2006/main" xmlns:r="http://schemas.openxmlformats.org/officeDocument/2006/relationships">
  <sheetPr>
    <tabColor rgb="FF00B050"/>
  </sheetPr>
  <dimension ref="A2:J8"/>
  <sheetViews>
    <sheetView zoomScalePageLayoutView="0" workbookViewId="0" topLeftCell="A1">
      <selection activeCell="IV5" sqref="IV5"/>
    </sheetView>
  </sheetViews>
  <sheetFormatPr defaultColWidth="9.00390625" defaultRowHeight="12.75"/>
  <cols>
    <col min="1" max="1" width="5.375" style="0" customWidth="1"/>
    <col min="2" max="2" width="34.87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6.625" style="0" customWidth="1"/>
    <col min="10" max="10" width="15.875" style="0" customWidth="1"/>
    <col min="11" max="11" width="17.125" style="0" customWidth="1"/>
  </cols>
  <sheetData>
    <row r="2" spans="1:10" ht="14.25">
      <c r="A2" s="6"/>
      <c r="B2" s="91" t="s">
        <v>38</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191.25" customHeight="1">
      <c r="A5" s="7">
        <v>1</v>
      </c>
      <c r="B5" s="25" t="s">
        <v>139</v>
      </c>
      <c r="C5" s="9"/>
      <c r="D5" s="9"/>
      <c r="E5" s="27">
        <v>400</v>
      </c>
      <c r="F5" s="11"/>
      <c r="G5" s="12"/>
      <c r="H5" s="13"/>
      <c r="I5" s="13"/>
      <c r="J5" s="13"/>
    </row>
    <row r="6" spans="1:10" ht="19.5" customHeight="1">
      <c r="A6" s="57"/>
      <c r="B6" s="206" t="s">
        <v>7</v>
      </c>
      <c r="C6" s="206"/>
      <c r="D6" s="206"/>
      <c r="E6" s="206"/>
      <c r="F6" s="206"/>
      <c r="G6" s="206"/>
      <c r="H6" s="207"/>
      <c r="I6" s="61">
        <f>SUM(I5)</f>
        <v>0</v>
      </c>
      <c r="J6" s="61">
        <f>SUM(J5)</f>
        <v>0</v>
      </c>
    </row>
    <row r="7" spans="1:10" ht="9.75" customHeight="1">
      <c r="A7" s="53"/>
      <c r="B7" s="54"/>
      <c r="C7" s="53"/>
      <c r="D7" s="53"/>
      <c r="E7" s="53"/>
      <c r="F7" s="55"/>
      <c r="G7" s="56"/>
      <c r="H7" s="56"/>
      <c r="I7" s="4"/>
      <c r="J7" s="4"/>
    </row>
    <row r="8" spans="1:4" ht="12.75">
      <c r="A8" s="29" t="s">
        <v>19</v>
      </c>
      <c r="B8" s="30"/>
      <c r="C8" s="30"/>
      <c r="D8" s="30"/>
    </row>
  </sheetData>
  <sheetProtection/>
  <mergeCells count="1">
    <mergeCell ref="B6:H6"/>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&amp;LNr sprawy: 4/ZP/2023&amp;CFormularz cenowy. Cena zawiera koszty dostawy i podatek VAT&amp;RZał. nr 2 do SWZ</oddHeader>
  </headerFooter>
</worksheet>
</file>

<file path=xl/worksheets/sheet5.xml><?xml version="1.0" encoding="utf-8"?>
<worksheet xmlns="http://schemas.openxmlformats.org/spreadsheetml/2006/main" xmlns:r="http://schemas.openxmlformats.org/officeDocument/2006/relationships">
  <sheetPr>
    <tabColor rgb="FF00B050"/>
  </sheetPr>
  <dimension ref="A2:J15"/>
  <sheetViews>
    <sheetView zoomScalePageLayoutView="0" workbookViewId="0" topLeftCell="A7">
      <selection activeCell="IV5" sqref="IV5"/>
    </sheetView>
  </sheetViews>
  <sheetFormatPr defaultColWidth="9.00390625" defaultRowHeight="12.75"/>
  <cols>
    <col min="1" max="1" width="4.625" style="0" customWidth="1"/>
    <col min="2" max="2" width="44.37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6.25390625" style="0" customWidth="1"/>
    <col min="11" max="11" width="17.125" style="0" customWidth="1"/>
  </cols>
  <sheetData>
    <row r="2" spans="1:10" ht="14.25">
      <c r="A2" s="6"/>
      <c r="B2" s="91" t="s">
        <v>131</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168.75" customHeight="1">
      <c r="A5" s="10">
        <v>1</v>
      </c>
      <c r="B5" s="34" t="s">
        <v>140</v>
      </c>
      <c r="C5" s="9"/>
      <c r="D5" s="9"/>
      <c r="E5" s="27">
        <v>15</v>
      </c>
      <c r="F5" s="11"/>
      <c r="G5" s="12"/>
      <c r="H5" s="13"/>
      <c r="I5" s="13"/>
      <c r="J5" s="13"/>
    </row>
    <row r="6" spans="1:10" ht="69" customHeight="1">
      <c r="A6" s="7">
        <v>2</v>
      </c>
      <c r="B6" s="35" t="s">
        <v>52</v>
      </c>
      <c r="C6" s="7"/>
      <c r="D6" s="7"/>
      <c r="E6" s="47">
        <v>15</v>
      </c>
      <c r="F6" s="14"/>
      <c r="G6" s="26"/>
      <c r="H6" s="13"/>
      <c r="I6" s="13"/>
      <c r="J6" s="13"/>
    </row>
    <row r="7" spans="1:10" ht="44.25" customHeight="1">
      <c r="A7" s="7">
        <v>3</v>
      </c>
      <c r="B7" s="35" t="s">
        <v>141</v>
      </c>
      <c r="C7" s="7"/>
      <c r="D7" s="7"/>
      <c r="E7" s="47">
        <v>30</v>
      </c>
      <c r="F7" s="14"/>
      <c r="G7" s="26"/>
      <c r="H7" s="13"/>
      <c r="I7" s="13"/>
      <c r="J7" s="13"/>
    </row>
    <row r="8" spans="1:10" ht="80.25" customHeight="1">
      <c r="A8" s="7">
        <v>4</v>
      </c>
      <c r="B8" s="35" t="s">
        <v>53</v>
      </c>
      <c r="C8" s="7"/>
      <c r="D8" s="7"/>
      <c r="E8" s="47">
        <v>60</v>
      </c>
      <c r="F8" s="14"/>
      <c r="G8" s="26"/>
      <c r="H8" s="13"/>
      <c r="I8" s="13"/>
      <c r="J8" s="13"/>
    </row>
    <row r="9" spans="1:10" ht="24.75" customHeight="1">
      <c r="A9" s="10">
        <v>5</v>
      </c>
      <c r="B9" s="34" t="s">
        <v>54</v>
      </c>
      <c r="C9" s="10"/>
      <c r="D9" s="10"/>
      <c r="E9" s="27">
        <v>1</v>
      </c>
      <c r="F9" s="88"/>
      <c r="G9" s="89"/>
      <c r="H9" s="13"/>
      <c r="I9" s="13"/>
      <c r="J9" s="13"/>
    </row>
    <row r="10" spans="1:10" ht="57.75" customHeight="1">
      <c r="A10" s="7">
        <v>6</v>
      </c>
      <c r="B10" s="35" t="s">
        <v>142</v>
      </c>
      <c r="C10" s="7"/>
      <c r="D10" s="7"/>
      <c r="E10" s="47">
        <v>90</v>
      </c>
      <c r="F10" s="14"/>
      <c r="G10" s="26"/>
      <c r="H10" s="14"/>
      <c r="I10" s="14"/>
      <c r="J10" s="14"/>
    </row>
    <row r="11" spans="1:10" ht="78.75" customHeight="1">
      <c r="A11" s="7">
        <v>7</v>
      </c>
      <c r="B11" s="35" t="s">
        <v>55</v>
      </c>
      <c r="C11" s="7"/>
      <c r="D11" s="7"/>
      <c r="E11" s="47">
        <v>30</v>
      </c>
      <c r="F11" s="14"/>
      <c r="G11" s="26"/>
      <c r="H11" s="14"/>
      <c r="I11" s="14"/>
      <c r="J11" s="14"/>
    </row>
    <row r="12" spans="1:10" ht="45.75" customHeight="1">
      <c r="A12" s="7">
        <v>8</v>
      </c>
      <c r="B12" s="35" t="s">
        <v>56</v>
      </c>
      <c r="C12" s="7"/>
      <c r="D12" s="7"/>
      <c r="E12" s="47">
        <v>30</v>
      </c>
      <c r="F12" s="14"/>
      <c r="G12" s="26"/>
      <c r="H12" s="14"/>
      <c r="I12" s="14"/>
      <c r="J12" s="14"/>
    </row>
    <row r="13" spans="1:10" ht="19.5" customHeight="1">
      <c r="A13" s="53"/>
      <c r="B13" s="54"/>
      <c r="C13" s="53"/>
      <c r="D13" s="53"/>
      <c r="E13" s="53"/>
      <c r="F13" s="55"/>
      <c r="G13" s="56"/>
      <c r="H13" s="143" t="s">
        <v>66</v>
      </c>
      <c r="I13" s="84">
        <f>SUM(I5:I12)</f>
        <v>0</v>
      </c>
      <c r="J13" s="84">
        <f>SUM(J5:J12)</f>
        <v>0</v>
      </c>
    </row>
    <row r="15" spans="1:4" ht="12.75">
      <c r="A15" s="29" t="s">
        <v>19</v>
      </c>
      <c r="B15" s="30"/>
      <c r="C15" s="30"/>
      <c r="D15" s="30"/>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oddHeader>&amp;LNr sprawy: 4/ZP/2023&amp;CFormularz cenowy. Cena zawiera koszty dostawy i podatek VAT&amp;RZał. nr 2 do SWZ</oddHeader>
  </headerFooter>
</worksheet>
</file>

<file path=xl/worksheets/sheet6.xml><?xml version="1.0" encoding="utf-8"?>
<worksheet xmlns="http://schemas.openxmlformats.org/spreadsheetml/2006/main" xmlns:r="http://schemas.openxmlformats.org/officeDocument/2006/relationships">
  <sheetPr>
    <tabColor rgb="FF00B050"/>
  </sheetPr>
  <dimension ref="A2:J24"/>
  <sheetViews>
    <sheetView zoomScalePageLayoutView="0" workbookViewId="0" topLeftCell="A18">
      <selection activeCell="IV5" sqref="IV5"/>
    </sheetView>
  </sheetViews>
  <sheetFormatPr defaultColWidth="9.00390625" defaultRowHeight="12.75"/>
  <cols>
    <col min="1" max="1" width="4.625" style="0" customWidth="1"/>
    <col min="2" max="2" width="40.125" style="0" customWidth="1"/>
    <col min="3" max="3" width="23.00390625" style="0" customWidth="1"/>
    <col min="4" max="4" width="18.125" style="0" customWidth="1"/>
    <col min="5" max="5" width="7.625" style="0" customWidth="1"/>
    <col min="6" max="6" width="13.00390625" style="0" customWidth="1"/>
    <col min="7" max="7" width="7.75390625" style="0" customWidth="1"/>
    <col min="8" max="8" width="11.875" style="0" customWidth="1"/>
    <col min="9" max="9" width="20.625" style="0" customWidth="1"/>
    <col min="10" max="10" width="18.875" style="0" customWidth="1"/>
    <col min="11" max="11" width="17.125" style="0" customWidth="1"/>
  </cols>
  <sheetData>
    <row r="2" spans="1:10" ht="14.25">
      <c r="A2" s="6"/>
      <c r="B2" s="91" t="s">
        <v>130</v>
      </c>
      <c r="C2" s="6"/>
      <c r="D2" s="6"/>
      <c r="E2" s="6"/>
      <c r="F2" s="6"/>
      <c r="G2" s="6"/>
      <c r="H2" s="6"/>
      <c r="I2" s="6"/>
      <c r="J2" s="6"/>
    </row>
    <row r="3" spans="1:10" ht="14.25">
      <c r="A3" s="6"/>
      <c r="B3" s="91"/>
      <c r="C3" s="6"/>
      <c r="D3" s="6"/>
      <c r="E3" s="6"/>
      <c r="F3" s="6"/>
      <c r="G3" s="6"/>
      <c r="H3" s="6"/>
      <c r="I3" s="6"/>
      <c r="J3" s="6"/>
    </row>
    <row r="4" spans="1:10" ht="26.25" customHeight="1">
      <c r="A4" s="82" t="s">
        <v>23</v>
      </c>
      <c r="B4" s="82" t="s">
        <v>0</v>
      </c>
      <c r="C4" s="82" t="s">
        <v>6</v>
      </c>
      <c r="D4" s="82" t="s">
        <v>22</v>
      </c>
      <c r="E4" s="82" t="s">
        <v>34</v>
      </c>
      <c r="F4" s="82" t="s">
        <v>5</v>
      </c>
      <c r="G4" s="119" t="s">
        <v>35</v>
      </c>
      <c r="H4" s="119" t="s">
        <v>21</v>
      </c>
      <c r="I4" s="84" t="s">
        <v>1</v>
      </c>
      <c r="J4" s="84" t="s">
        <v>2</v>
      </c>
    </row>
    <row r="5" spans="1:10" ht="43.5" customHeight="1">
      <c r="A5" s="107"/>
      <c r="B5" s="117" t="s">
        <v>58</v>
      </c>
      <c r="C5" s="112"/>
      <c r="D5" s="112"/>
      <c r="E5" s="112"/>
      <c r="F5" s="112"/>
      <c r="G5" s="113"/>
      <c r="H5" s="113"/>
      <c r="I5" s="114"/>
      <c r="J5" s="115"/>
    </row>
    <row r="6" spans="1:10" ht="79.5" customHeight="1">
      <c r="A6" s="10">
        <v>1</v>
      </c>
      <c r="B6" s="148" t="s">
        <v>59</v>
      </c>
      <c r="C6" s="109"/>
      <c r="D6" s="109"/>
      <c r="E6" s="176">
        <v>30</v>
      </c>
      <c r="F6" s="110"/>
      <c r="G6" s="111"/>
      <c r="H6" s="120"/>
      <c r="I6" s="14"/>
      <c r="J6" s="110"/>
    </row>
    <row r="7" spans="1:10" ht="78" customHeight="1">
      <c r="A7" s="7">
        <v>2</v>
      </c>
      <c r="B7" s="8" t="s">
        <v>143</v>
      </c>
      <c r="C7" s="7"/>
      <c r="D7" s="7"/>
      <c r="E7" s="47">
        <v>30</v>
      </c>
      <c r="F7" s="14"/>
      <c r="G7" s="26"/>
      <c r="H7" s="121"/>
      <c r="I7" s="88"/>
      <c r="J7" s="11"/>
    </row>
    <row r="8" spans="1:10" ht="93" customHeight="1">
      <c r="A8" s="7">
        <v>3</v>
      </c>
      <c r="B8" s="25" t="s">
        <v>60</v>
      </c>
      <c r="C8" s="10"/>
      <c r="D8" s="10"/>
      <c r="E8" s="27">
        <v>30</v>
      </c>
      <c r="F8" s="88"/>
      <c r="G8" s="89"/>
      <c r="H8" s="14"/>
      <c r="I8" s="14"/>
      <c r="J8" s="14"/>
    </row>
    <row r="9" spans="1:10" ht="30" customHeight="1">
      <c r="A9" s="93"/>
      <c r="B9" s="127"/>
      <c r="C9" s="86"/>
      <c r="D9" s="86"/>
      <c r="E9" s="87"/>
      <c r="F9" s="128"/>
      <c r="G9" s="129"/>
      <c r="H9" s="144" t="s">
        <v>66</v>
      </c>
      <c r="I9" s="145">
        <f>SUM(I6:I8)</f>
        <v>0</v>
      </c>
      <c r="J9" s="145">
        <f>SUM(J6:J8)</f>
        <v>0</v>
      </c>
    </row>
    <row r="10" spans="1:10" ht="54.75" customHeight="1">
      <c r="A10" s="93"/>
      <c r="B10" s="116" t="s">
        <v>57</v>
      </c>
      <c r="C10" s="102"/>
      <c r="D10" s="102"/>
      <c r="E10" s="102"/>
      <c r="F10" s="103"/>
      <c r="G10" s="104"/>
      <c r="H10" s="105"/>
      <c r="I10" s="103"/>
      <c r="J10" s="106"/>
    </row>
    <row r="11" spans="1:10" ht="79.5" customHeight="1">
      <c r="A11" s="7">
        <v>4</v>
      </c>
      <c r="B11" s="149" t="s">
        <v>61</v>
      </c>
      <c r="C11" s="15"/>
      <c r="D11" s="15"/>
      <c r="E11" s="178">
        <v>30</v>
      </c>
      <c r="F11" s="90"/>
      <c r="G11" s="94"/>
      <c r="H11" s="95"/>
      <c r="I11" s="95"/>
      <c r="J11" s="95"/>
    </row>
    <row r="12" spans="1:10" ht="76.5" customHeight="1">
      <c r="A12" s="10">
        <v>5</v>
      </c>
      <c r="B12" s="34" t="s">
        <v>62</v>
      </c>
      <c r="C12" s="10"/>
      <c r="D12" s="10"/>
      <c r="E12" s="27">
        <v>30</v>
      </c>
      <c r="F12" s="88"/>
      <c r="G12" s="89"/>
      <c r="H12" s="14"/>
      <c r="I12" s="14"/>
      <c r="J12" s="14"/>
    </row>
    <row r="13" spans="1:10" ht="31.5" customHeight="1">
      <c r="A13" s="10"/>
      <c r="B13" s="127"/>
      <c r="C13" s="86"/>
      <c r="D13" s="86"/>
      <c r="E13" s="87"/>
      <c r="F13" s="128"/>
      <c r="G13" s="129"/>
      <c r="H13" s="144" t="s">
        <v>66</v>
      </c>
      <c r="I13" s="145">
        <f>SUM(I11:I12)</f>
        <v>0</v>
      </c>
      <c r="J13" s="145">
        <f>SUM(J11:J12)</f>
        <v>0</v>
      </c>
    </row>
    <row r="14" spans="1:10" ht="30" customHeight="1">
      <c r="A14" s="7"/>
      <c r="B14" s="116" t="s">
        <v>63</v>
      </c>
      <c r="C14" s="102"/>
      <c r="D14" s="102"/>
      <c r="E14" s="102"/>
      <c r="F14" s="103"/>
      <c r="G14" s="104"/>
      <c r="H14" s="105"/>
      <c r="I14" s="103"/>
      <c r="J14" s="106"/>
    </row>
    <row r="15" spans="1:10" ht="126.75" customHeight="1">
      <c r="A15" s="7">
        <v>6</v>
      </c>
      <c r="B15" s="150" t="s">
        <v>154</v>
      </c>
      <c r="C15" s="47"/>
      <c r="D15" s="47"/>
      <c r="E15" s="47">
        <v>5</v>
      </c>
      <c r="F15" s="28"/>
      <c r="G15" s="44"/>
      <c r="H15" s="28"/>
      <c r="I15" s="28"/>
      <c r="J15" s="28"/>
    </row>
    <row r="16" spans="1:10" ht="33" customHeight="1">
      <c r="A16" s="7"/>
      <c r="B16" s="130"/>
      <c r="C16" s="97"/>
      <c r="D16" s="97"/>
      <c r="E16" s="97"/>
      <c r="F16" s="131"/>
      <c r="G16" s="132"/>
      <c r="H16" s="146" t="s">
        <v>66</v>
      </c>
      <c r="I16" s="147">
        <f>SUM(I15)</f>
        <v>0</v>
      </c>
      <c r="J16" s="147">
        <f>SUM(J15)</f>
        <v>0</v>
      </c>
    </row>
    <row r="17" spans="1:10" ht="46.5" customHeight="1">
      <c r="A17" s="7"/>
      <c r="B17" s="116" t="s">
        <v>64</v>
      </c>
      <c r="C17" s="102"/>
      <c r="D17" s="102"/>
      <c r="E17" s="102"/>
      <c r="F17" s="103"/>
      <c r="G17" s="104"/>
      <c r="H17" s="105"/>
      <c r="I17" s="103"/>
      <c r="J17" s="106"/>
    </row>
    <row r="18" spans="1:10" ht="127.5" customHeight="1">
      <c r="A18" s="7">
        <v>7</v>
      </c>
      <c r="B18" s="150" t="s">
        <v>65</v>
      </c>
      <c r="C18" s="47"/>
      <c r="D18" s="47"/>
      <c r="E18" s="47">
        <v>5</v>
      </c>
      <c r="F18" s="28"/>
      <c r="G18" s="44"/>
      <c r="H18" s="28"/>
      <c r="I18" s="28"/>
      <c r="J18" s="28"/>
    </row>
    <row r="19" spans="1:10" ht="96" customHeight="1">
      <c r="A19" s="7"/>
      <c r="B19" s="150" t="s">
        <v>162</v>
      </c>
      <c r="C19" s="47" t="s">
        <v>163</v>
      </c>
      <c r="D19" s="47" t="s">
        <v>36</v>
      </c>
      <c r="E19" s="47"/>
      <c r="F19" s="28"/>
      <c r="G19" s="44"/>
      <c r="H19" s="28"/>
      <c r="I19" s="28"/>
      <c r="J19" s="28"/>
    </row>
    <row r="20" spans="1:10" ht="23.25" customHeight="1">
      <c r="A20" s="7"/>
      <c r="B20" s="130"/>
      <c r="C20" s="97"/>
      <c r="D20" s="97"/>
      <c r="E20" s="97"/>
      <c r="F20" s="131"/>
      <c r="G20" s="132"/>
      <c r="H20" s="146" t="s">
        <v>66</v>
      </c>
      <c r="I20" s="147">
        <f>SUM(I18)</f>
        <v>0</v>
      </c>
      <c r="J20" s="147">
        <f>SUM(J18)</f>
        <v>0</v>
      </c>
    </row>
    <row r="21" spans="1:10" ht="12.75">
      <c r="A21" s="53"/>
      <c r="B21" s="54"/>
      <c r="C21" s="53"/>
      <c r="D21" s="53"/>
      <c r="E21" s="53"/>
      <c r="F21" s="55"/>
      <c r="G21" s="56"/>
      <c r="H21" s="56"/>
      <c r="I21" s="4"/>
      <c r="J21" s="4"/>
    </row>
    <row r="22" spans="8:10" ht="18.75" customHeight="1">
      <c r="H22" s="191" t="s">
        <v>7</v>
      </c>
      <c r="I22" s="192">
        <f>I9+I13+I16+I20</f>
        <v>0</v>
      </c>
      <c r="J22" s="192">
        <f>J9+J13+J16+J20</f>
        <v>0</v>
      </c>
    </row>
    <row r="24" spans="1:4" ht="12.75">
      <c r="A24" s="29" t="s">
        <v>19</v>
      </c>
      <c r="B24" s="30"/>
      <c r="C24" s="30"/>
      <c r="D24" s="30"/>
    </row>
  </sheetData>
  <sheetProtection/>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&amp;LNr sprawy: 4/ZP/2023&amp;CFormularz cenowy. Cena zawiera koszty dostawy i podatek VAT&amp;RZał. nr 2 do SWZ</oddHeader>
  </headerFooter>
</worksheet>
</file>

<file path=xl/worksheets/sheet7.xml><?xml version="1.0" encoding="utf-8"?>
<worksheet xmlns="http://schemas.openxmlformats.org/spreadsheetml/2006/main" xmlns:r="http://schemas.openxmlformats.org/officeDocument/2006/relationships">
  <sheetPr>
    <tabColor rgb="FF00B050"/>
  </sheetPr>
  <dimension ref="A2:J53"/>
  <sheetViews>
    <sheetView zoomScalePageLayoutView="0" workbookViewId="0" topLeftCell="HT5">
      <selection activeCell="IV5" sqref="IV5"/>
    </sheetView>
  </sheetViews>
  <sheetFormatPr defaultColWidth="9.00390625" defaultRowHeight="12.75"/>
  <cols>
    <col min="1" max="1" width="4.375" style="0" customWidth="1"/>
    <col min="2" max="2" width="76.753906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875" style="0" customWidth="1"/>
    <col min="10" max="10" width="16.00390625" style="0" customWidth="1"/>
    <col min="11" max="11" width="17.125" style="0" customWidth="1"/>
  </cols>
  <sheetData>
    <row r="2" spans="1:10" ht="14.25">
      <c r="A2" s="6"/>
      <c r="B2" s="91" t="s">
        <v>132</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9" t="s">
        <v>5</v>
      </c>
      <c r="G4" s="50" t="s">
        <v>35</v>
      </c>
      <c r="H4" s="50" t="s">
        <v>21</v>
      </c>
      <c r="I4" s="51" t="s">
        <v>1</v>
      </c>
      <c r="J4" s="51" t="s">
        <v>2</v>
      </c>
    </row>
    <row r="5" spans="1:10" ht="24.75" customHeight="1">
      <c r="A5" s="10">
        <v>1</v>
      </c>
      <c r="B5" s="34" t="s">
        <v>67</v>
      </c>
      <c r="C5" s="9"/>
      <c r="D5" s="9"/>
      <c r="E5" s="27">
        <v>100</v>
      </c>
      <c r="F5" s="11"/>
      <c r="G5" s="12"/>
      <c r="H5" s="13"/>
      <c r="I5" s="13"/>
      <c r="J5" s="13"/>
    </row>
    <row r="6" spans="1:10" ht="24.75" customHeight="1">
      <c r="A6" s="7">
        <v>2</v>
      </c>
      <c r="B6" s="35" t="s">
        <v>68</v>
      </c>
      <c r="C6" s="7"/>
      <c r="D6" s="7"/>
      <c r="E6" s="47">
        <v>100</v>
      </c>
      <c r="F6" s="14"/>
      <c r="G6" s="26"/>
      <c r="H6" s="13"/>
      <c r="I6" s="13"/>
      <c r="J6" s="13"/>
    </row>
    <row r="7" spans="1:10" ht="24.75" customHeight="1">
      <c r="A7" s="7">
        <v>3</v>
      </c>
      <c r="B7" s="35" t="s">
        <v>69</v>
      </c>
      <c r="C7" s="7"/>
      <c r="D7" s="7"/>
      <c r="E7" s="47">
        <v>100</v>
      </c>
      <c r="F7" s="14"/>
      <c r="G7" s="26"/>
      <c r="H7" s="13"/>
      <c r="I7" s="13"/>
      <c r="J7" s="13"/>
    </row>
    <row r="8" spans="1:10" ht="24.75" customHeight="1">
      <c r="A8" s="7">
        <v>4</v>
      </c>
      <c r="B8" s="35" t="s">
        <v>70</v>
      </c>
      <c r="C8" s="7"/>
      <c r="D8" s="7"/>
      <c r="E8" s="47">
        <v>100</v>
      </c>
      <c r="F8" s="14"/>
      <c r="G8" s="26"/>
      <c r="H8" s="13"/>
      <c r="I8" s="13"/>
      <c r="J8" s="13"/>
    </row>
    <row r="9" spans="1:10" ht="163.5" customHeight="1">
      <c r="A9" s="10">
        <v>5</v>
      </c>
      <c r="B9" s="34" t="s">
        <v>100</v>
      </c>
      <c r="C9" s="10"/>
      <c r="D9" s="10"/>
      <c r="E9" s="27">
        <v>20</v>
      </c>
      <c r="F9" s="88"/>
      <c r="G9" s="89"/>
      <c r="H9" s="13"/>
      <c r="I9" s="13"/>
      <c r="J9" s="13"/>
    </row>
    <row r="10" spans="1:10" ht="24.75" customHeight="1">
      <c r="A10" s="93">
        <v>6</v>
      </c>
      <c r="B10" s="154" t="s">
        <v>71</v>
      </c>
      <c r="C10" s="96"/>
      <c r="D10" s="96"/>
      <c r="E10" s="97"/>
      <c r="F10" s="98"/>
      <c r="G10" s="99"/>
      <c r="H10" s="100"/>
      <c r="I10" s="98"/>
      <c r="J10" s="101"/>
    </row>
    <row r="11" spans="1:10" ht="187.5" customHeight="1">
      <c r="A11" s="108" t="s">
        <v>72</v>
      </c>
      <c r="B11" s="148" t="s">
        <v>101</v>
      </c>
      <c r="C11" s="108"/>
      <c r="D11" s="108"/>
      <c r="E11" s="176">
        <v>10</v>
      </c>
      <c r="F11" s="135"/>
      <c r="G11" s="136"/>
      <c r="H11" s="95"/>
      <c r="I11" s="95"/>
      <c r="J11" s="95"/>
    </row>
    <row r="12" spans="1:10" ht="171.75" customHeight="1">
      <c r="A12" s="10" t="s">
        <v>73</v>
      </c>
      <c r="B12" s="25" t="s">
        <v>102</v>
      </c>
      <c r="C12" s="10"/>
      <c r="D12" s="10"/>
      <c r="E12" s="27">
        <v>5</v>
      </c>
      <c r="F12" s="88"/>
      <c r="G12" s="89"/>
      <c r="H12" s="13"/>
      <c r="I12" s="13"/>
      <c r="J12" s="13"/>
    </row>
    <row r="13" spans="1:10" ht="174.75" customHeight="1">
      <c r="A13" s="10" t="s">
        <v>74</v>
      </c>
      <c r="B13" s="25" t="s">
        <v>155</v>
      </c>
      <c r="C13" s="10"/>
      <c r="D13" s="10"/>
      <c r="E13" s="27">
        <v>10</v>
      </c>
      <c r="F13" s="88"/>
      <c r="G13" s="89"/>
      <c r="H13" s="13"/>
      <c r="I13" s="13"/>
      <c r="J13" s="13"/>
    </row>
    <row r="14" spans="1:10" ht="174.75" customHeight="1">
      <c r="A14" s="10" t="s">
        <v>75</v>
      </c>
      <c r="B14" s="25" t="s">
        <v>103</v>
      </c>
      <c r="C14" s="10"/>
      <c r="D14" s="10"/>
      <c r="E14" s="27">
        <v>5</v>
      </c>
      <c r="F14" s="88"/>
      <c r="G14" s="89"/>
      <c r="H14" s="13"/>
      <c r="I14" s="13"/>
      <c r="J14" s="13"/>
    </row>
    <row r="15" spans="1:10" ht="173.25" customHeight="1">
      <c r="A15" s="10" t="s">
        <v>76</v>
      </c>
      <c r="B15" s="25" t="s">
        <v>104</v>
      </c>
      <c r="C15" s="10"/>
      <c r="D15" s="10"/>
      <c r="E15" s="27">
        <v>10</v>
      </c>
      <c r="F15" s="88"/>
      <c r="G15" s="89"/>
      <c r="H15" s="13"/>
      <c r="I15" s="13"/>
      <c r="J15" s="13"/>
    </row>
    <row r="16" spans="1:10" ht="47.25" customHeight="1">
      <c r="A16" s="10">
        <v>7</v>
      </c>
      <c r="B16" s="25" t="s">
        <v>105</v>
      </c>
      <c r="C16" s="10"/>
      <c r="D16" s="10"/>
      <c r="E16" s="27">
        <v>5</v>
      </c>
      <c r="F16" s="88"/>
      <c r="G16" s="89"/>
      <c r="H16" s="13"/>
      <c r="I16" s="13"/>
      <c r="J16" s="13"/>
    </row>
    <row r="17" spans="1:10" ht="107.25" customHeight="1">
      <c r="A17" s="10">
        <v>8</v>
      </c>
      <c r="B17" s="25" t="s">
        <v>106</v>
      </c>
      <c r="C17" s="10"/>
      <c r="D17" s="10"/>
      <c r="E17" s="27">
        <v>15</v>
      </c>
      <c r="F17" s="88"/>
      <c r="G17" s="89"/>
      <c r="H17" s="88"/>
      <c r="I17" s="88"/>
      <c r="J17" s="88"/>
    </row>
    <row r="18" spans="1:10" ht="24.75" customHeight="1">
      <c r="A18" s="93">
        <v>9</v>
      </c>
      <c r="B18" s="154" t="s">
        <v>77</v>
      </c>
      <c r="C18" s="96"/>
      <c r="D18" s="96"/>
      <c r="E18" s="97"/>
      <c r="F18" s="98"/>
      <c r="G18" s="99"/>
      <c r="H18" s="100"/>
      <c r="I18" s="98"/>
      <c r="J18" s="101"/>
    </row>
    <row r="19" spans="1:10" ht="183.75" customHeight="1">
      <c r="A19" s="108" t="s">
        <v>78</v>
      </c>
      <c r="B19" s="148" t="s">
        <v>107</v>
      </c>
      <c r="C19" s="108"/>
      <c r="D19" s="108"/>
      <c r="E19" s="176">
        <v>5</v>
      </c>
      <c r="F19" s="135"/>
      <c r="G19" s="94"/>
      <c r="H19" s="90"/>
      <c r="I19" s="90"/>
      <c r="J19" s="90"/>
    </row>
    <row r="20" spans="1:10" ht="211.5" customHeight="1">
      <c r="A20" s="10" t="s">
        <v>79</v>
      </c>
      <c r="B20" s="25" t="s">
        <v>108</v>
      </c>
      <c r="C20" s="10"/>
      <c r="D20" s="10"/>
      <c r="E20" s="27">
        <v>15</v>
      </c>
      <c r="F20" s="88"/>
      <c r="G20" s="26"/>
      <c r="H20" s="90"/>
      <c r="I20" s="90"/>
      <c r="J20" s="90"/>
    </row>
    <row r="21" spans="1:10" ht="221.25" customHeight="1">
      <c r="A21" s="10" t="s">
        <v>80</v>
      </c>
      <c r="B21" s="25" t="s">
        <v>109</v>
      </c>
      <c r="C21" s="10"/>
      <c r="D21" s="10"/>
      <c r="E21" s="27">
        <v>5</v>
      </c>
      <c r="F21" s="88"/>
      <c r="G21" s="89"/>
      <c r="H21" s="90"/>
      <c r="I21" s="90"/>
      <c r="J21" s="90"/>
    </row>
    <row r="22" spans="1:10" ht="24.75" customHeight="1">
      <c r="A22" s="93">
        <v>10</v>
      </c>
      <c r="B22" s="154" t="s">
        <v>81</v>
      </c>
      <c r="C22" s="96"/>
      <c r="D22" s="96"/>
      <c r="E22" s="97"/>
      <c r="F22" s="98"/>
      <c r="G22" s="99"/>
      <c r="H22" s="100"/>
      <c r="I22" s="98"/>
      <c r="J22" s="101"/>
    </row>
    <row r="23" spans="1:10" ht="184.5" customHeight="1">
      <c r="A23" s="108" t="s">
        <v>82</v>
      </c>
      <c r="B23" s="155" t="s">
        <v>84</v>
      </c>
      <c r="C23" s="7"/>
      <c r="D23" s="7"/>
      <c r="E23" s="47">
        <v>15</v>
      </c>
      <c r="F23" s="14"/>
      <c r="G23" s="26"/>
      <c r="H23" s="14"/>
      <c r="I23" s="14"/>
      <c r="J23" s="14"/>
    </row>
    <row r="24" spans="1:10" ht="208.5" customHeight="1">
      <c r="A24" s="10" t="s">
        <v>83</v>
      </c>
      <c r="B24" s="138" t="s">
        <v>110</v>
      </c>
      <c r="C24" s="7"/>
      <c r="D24" s="7"/>
      <c r="E24" s="47">
        <v>15</v>
      </c>
      <c r="F24" s="14"/>
      <c r="G24" s="26"/>
      <c r="H24" s="14"/>
      <c r="I24" s="14"/>
      <c r="J24" s="14"/>
    </row>
    <row r="25" spans="1:10" ht="171.75" customHeight="1">
      <c r="A25" s="10">
        <v>11</v>
      </c>
      <c r="B25" s="138" t="s">
        <v>111</v>
      </c>
      <c r="C25" s="7"/>
      <c r="D25" s="7"/>
      <c r="E25" s="47">
        <v>5</v>
      </c>
      <c r="F25" s="14"/>
      <c r="G25" s="26"/>
      <c r="H25" s="14"/>
      <c r="I25" s="14"/>
      <c r="J25" s="14"/>
    </row>
    <row r="26" spans="1:10" ht="140.25" customHeight="1">
      <c r="A26" s="10">
        <v>12</v>
      </c>
      <c r="B26" s="85" t="s">
        <v>112</v>
      </c>
      <c r="C26" s="7"/>
      <c r="D26" s="7"/>
      <c r="E26" s="47">
        <v>60</v>
      </c>
      <c r="F26" s="14"/>
      <c r="G26" s="26"/>
      <c r="H26" s="14"/>
      <c r="I26" s="14"/>
      <c r="J26" s="14"/>
    </row>
    <row r="27" spans="1:10" ht="24.75" customHeight="1">
      <c r="A27" s="108"/>
      <c r="B27" s="85" t="s">
        <v>86</v>
      </c>
      <c r="C27" s="7"/>
      <c r="D27" s="7"/>
      <c r="E27" s="47">
        <v>100</v>
      </c>
      <c r="F27" s="14"/>
      <c r="G27" s="26"/>
      <c r="H27" s="14"/>
      <c r="I27" s="14"/>
      <c r="J27" s="14"/>
    </row>
    <row r="28" spans="1:10" ht="24.75" customHeight="1">
      <c r="A28" s="108"/>
      <c r="B28" s="85" t="s">
        <v>85</v>
      </c>
      <c r="C28" s="7"/>
      <c r="D28" s="7"/>
      <c r="E28" s="47">
        <v>100</v>
      </c>
      <c r="F28" s="14"/>
      <c r="G28" s="26"/>
      <c r="H28" s="14"/>
      <c r="I28" s="14"/>
      <c r="J28" s="14"/>
    </row>
    <row r="29" spans="1:10" ht="301.5" customHeight="1">
      <c r="A29" s="10">
        <v>13</v>
      </c>
      <c r="B29" s="85" t="s">
        <v>87</v>
      </c>
      <c r="C29" s="7"/>
      <c r="D29" s="7"/>
      <c r="E29" s="47">
        <v>100</v>
      </c>
      <c r="F29" s="14"/>
      <c r="G29" s="26"/>
      <c r="H29" s="14"/>
      <c r="I29" s="14"/>
      <c r="J29" s="14"/>
    </row>
    <row r="30" spans="1:10" ht="24.75" customHeight="1">
      <c r="A30" s="108"/>
      <c r="B30" s="85" t="s">
        <v>88</v>
      </c>
      <c r="C30" s="7"/>
      <c r="D30" s="7"/>
      <c r="E30" s="47">
        <v>100</v>
      </c>
      <c r="F30" s="14"/>
      <c r="G30" s="26"/>
      <c r="H30" s="14"/>
      <c r="I30" s="14"/>
      <c r="J30" s="14"/>
    </row>
    <row r="31" spans="1:10" ht="24.75" customHeight="1">
      <c r="A31" s="108"/>
      <c r="B31" s="85" t="s">
        <v>89</v>
      </c>
      <c r="C31" s="7"/>
      <c r="D31" s="7"/>
      <c r="E31" s="47">
        <v>100</v>
      </c>
      <c r="F31" s="14"/>
      <c r="G31" s="26"/>
      <c r="H31" s="14"/>
      <c r="I31" s="14"/>
      <c r="J31" s="14"/>
    </row>
    <row r="32" spans="1:10" ht="24.75" customHeight="1">
      <c r="A32" s="108"/>
      <c r="B32" s="85" t="s">
        <v>90</v>
      </c>
      <c r="C32" s="7"/>
      <c r="D32" s="7"/>
      <c r="E32" s="47">
        <v>100</v>
      </c>
      <c r="F32" s="14"/>
      <c r="G32" s="26"/>
      <c r="H32" s="14"/>
      <c r="I32" s="14"/>
      <c r="J32" s="14"/>
    </row>
    <row r="33" spans="1:10" ht="24.75" customHeight="1">
      <c r="A33" s="108"/>
      <c r="B33" s="85" t="s">
        <v>91</v>
      </c>
      <c r="C33" s="7"/>
      <c r="D33" s="7"/>
      <c r="E33" s="47">
        <v>100</v>
      </c>
      <c r="F33" s="14"/>
      <c r="G33" s="26"/>
      <c r="H33" s="14"/>
      <c r="I33" s="14"/>
      <c r="J33" s="14"/>
    </row>
    <row r="34" spans="1:10" ht="24.75" customHeight="1">
      <c r="A34" s="108"/>
      <c r="B34" s="85" t="s">
        <v>93</v>
      </c>
      <c r="C34" s="7"/>
      <c r="D34" s="7"/>
      <c r="E34" s="47">
        <v>100</v>
      </c>
      <c r="F34" s="14"/>
      <c r="G34" s="26"/>
      <c r="H34" s="14"/>
      <c r="I34" s="14"/>
      <c r="J34" s="14"/>
    </row>
    <row r="35" spans="1:10" ht="24.75" customHeight="1">
      <c r="A35" s="108"/>
      <c r="B35" s="85" t="s">
        <v>92</v>
      </c>
      <c r="C35" s="7"/>
      <c r="D35" s="7"/>
      <c r="E35" s="47">
        <v>50</v>
      </c>
      <c r="F35" s="14"/>
      <c r="G35" s="26"/>
      <c r="H35" s="14"/>
      <c r="I35" s="14"/>
      <c r="J35" s="14"/>
    </row>
    <row r="36" spans="1:10" ht="364.5" customHeight="1">
      <c r="A36" s="10">
        <v>14</v>
      </c>
      <c r="B36" s="85" t="s">
        <v>113</v>
      </c>
      <c r="C36" s="7"/>
      <c r="D36" s="7"/>
      <c r="E36" s="47">
        <v>50</v>
      </c>
      <c r="F36" s="14"/>
      <c r="G36" s="26"/>
      <c r="H36" s="14"/>
      <c r="I36" s="14"/>
      <c r="J36" s="14"/>
    </row>
    <row r="37" spans="1:10" ht="24.75" customHeight="1">
      <c r="A37" s="108"/>
      <c r="B37" s="85" t="s">
        <v>99</v>
      </c>
      <c r="C37" s="7"/>
      <c r="D37" s="7"/>
      <c r="E37" s="47">
        <v>50</v>
      </c>
      <c r="F37" s="14"/>
      <c r="G37" s="26"/>
      <c r="H37" s="14"/>
      <c r="I37" s="14"/>
      <c r="J37" s="14"/>
    </row>
    <row r="38" spans="1:10" ht="24.75" customHeight="1">
      <c r="A38" s="108"/>
      <c r="B38" s="85" t="s">
        <v>94</v>
      </c>
      <c r="C38" s="7"/>
      <c r="D38" s="7"/>
      <c r="E38" s="47">
        <v>50</v>
      </c>
      <c r="F38" s="14"/>
      <c r="G38" s="26"/>
      <c r="H38" s="14"/>
      <c r="I38" s="14"/>
      <c r="J38" s="14"/>
    </row>
    <row r="39" spans="1:10" ht="24.75" customHeight="1">
      <c r="A39" s="108"/>
      <c r="B39" s="85" t="s">
        <v>95</v>
      </c>
      <c r="C39" s="7"/>
      <c r="D39" s="7"/>
      <c r="E39" s="47">
        <v>50</v>
      </c>
      <c r="F39" s="14"/>
      <c r="G39" s="26"/>
      <c r="H39" s="14"/>
      <c r="I39" s="14"/>
      <c r="J39" s="14"/>
    </row>
    <row r="40" spans="1:10" ht="24.75" customHeight="1">
      <c r="A40" s="108"/>
      <c r="B40" s="85" t="s">
        <v>96</v>
      </c>
      <c r="C40" s="7"/>
      <c r="D40" s="7"/>
      <c r="E40" s="47">
        <v>50</v>
      </c>
      <c r="F40" s="14"/>
      <c r="G40" s="26"/>
      <c r="H40" s="14"/>
      <c r="I40" s="14"/>
      <c r="J40" s="14"/>
    </row>
    <row r="41" spans="1:10" ht="24.75" customHeight="1">
      <c r="A41" s="108"/>
      <c r="B41" s="85" t="s">
        <v>97</v>
      </c>
      <c r="C41" s="7"/>
      <c r="D41" s="7"/>
      <c r="E41" s="47">
        <v>50</v>
      </c>
      <c r="F41" s="14"/>
      <c r="G41" s="26"/>
      <c r="H41" s="14"/>
      <c r="I41" s="14"/>
      <c r="J41" s="14"/>
    </row>
    <row r="42" spans="1:10" ht="24.75" customHeight="1">
      <c r="A42" s="108"/>
      <c r="B42" s="85" t="s">
        <v>93</v>
      </c>
      <c r="C42" s="7"/>
      <c r="D42" s="7"/>
      <c r="E42" s="47">
        <v>50</v>
      </c>
      <c r="F42" s="14"/>
      <c r="G42" s="26"/>
      <c r="H42" s="14"/>
      <c r="I42" s="14"/>
      <c r="J42" s="14"/>
    </row>
    <row r="43" spans="1:10" ht="164.25" customHeight="1">
      <c r="A43" s="10">
        <v>15</v>
      </c>
      <c r="B43" s="156" t="s">
        <v>114</v>
      </c>
      <c r="C43" s="7"/>
      <c r="D43" s="7"/>
      <c r="E43" s="47">
        <v>30</v>
      </c>
      <c r="F43" s="14"/>
      <c r="G43" s="26"/>
      <c r="H43" s="14"/>
      <c r="I43" s="14"/>
      <c r="J43" s="14"/>
    </row>
    <row r="44" spans="1:10" ht="24.75" customHeight="1">
      <c r="A44" s="108"/>
      <c r="B44" s="156" t="s">
        <v>115</v>
      </c>
      <c r="C44" s="7"/>
      <c r="D44" s="7"/>
      <c r="E44" s="47">
        <v>60</v>
      </c>
      <c r="F44" s="14"/>
      <c r="G44" s="26"/>
      <c r="H44" s="14"/>
      <c r="I44" s="14"/>
      <c r="J44" s="14"/>
    </row>
    <row r="45" spans="1:10" ht="24.75" customHeight="1">
      <c r="A45" s="108"/>
      <c r="B45" s="177" t="s">
        <v>98</v>
      </c>
      <c r="C45" s="10"/>
      <c r="D45" s="10"/>
      <c r="E45" s="27">
        <v>30</v>
      </c>
      <c r="F45" s="88"/>
      <c r="G45" s="89"/>
      <c r="H45" s="14"/>
      <c r="I45" s="14"/>
      <c r="J45" s="14"/>
    </row>
    <row r="46" spans="1:10" ht="24.75" customHeight="1">
      <c r="A46" s="179"/>
      <c r="B46" s="180"/>
      <c r="C46" s="181"/>
      <c r="D46" s="181"/>
      <c r="E46" s="181"/>
      <c r="F46" s="182"/>
      <c r="G46" s="183"/>
      <c r="H46" s="184"/>
      <c r="I46" s="182"/>
      <c r="J46" s="185"/>
    </row>
    <row r="47" spans="1:10" ht="94.5" customHeight="1">
      <c r="A47" s="15">
        <v>16</v>
      </c>
      <c r="B47" s="172" t="s">
        <v>160</v>
      </c>
      <c r="C47" s="15" t="s">
        <v>36</v>
      </c>
      <c r="D47" s="15" t="s">
        <v>137</v>
      </c>
      <c r="E47" s="178"/>
      <c r="F47" s="90"/>
      <c r="G47" s="94"/>
      <c r="H47" s="137"/>
      <c r="I47" s="90"/>
      <c r="J47" s="90"/>
    </row>
    <row r="48" spans="1:10" ht="32.25" customHeight="1">
      <c r="A48" s="57"/>
      <c r="B48" s="208" t="s">
        <v>7</v>
      </c>
      <c r="C48" s="208"/>
      <c r="D48" s="208"/>
      <c r="E48" s="208"/>
      <c r="F48" s="208"/>
      <c r="G48" s="208"/>
      <c r="H48" s="209"/>
      <c r="I48" s="190">
        <f>SUM(I5:I45)</f>
        <v>0</v>
      </c>
      <c r="J48" s="190">
        <f>SUM(J5:J45)</f>
        <v>0</v>
      </c>
    </row>
    <row r="49" spans="1:10" ht="12.75">
      <c r="A49" s="53"/>
      <c r="B49" s="54"/>
      <c r="C49" s="53"/>
      <c r="D49" s="53"/>
      <c r="E49" s="53"/>
      <c r="F49" s="55"/>
      <c r="G49" s="56"/>
      <c r="H49" s="56"/>
      <c r="I49" s="4"/>
      <c r="J49" s="4"/>
    </row>
    <row r="50" spans="1:10" ht="12.75">
      <c r="A50" s="18" t="s">
        <v>13</v>
      </c>
      <c r="B50" s="24"/>
      <c r="C50" s="24"/>
      <c r="D50" s="24"/>
      <c r="E50" s="24"/>
      <c r="F50" s="24"/>
      <c r="G50" s="24"/>
      <c r="H50" s="24"/>
      <c r="I50" s="24"/>
      <c r="J50" s="24"/>
    </row>
    <row r="51" spans="1:10" ht="12.75">
      <c r="A51" s="19" t="s">
        <v>161</v>
      </c>
      <c r="C51" s="24"/>
      <c r="D51" s="24"/>
      <c r="E51" s="24"/>
      <c r="F51" s="24"/>
      <c r="G51" s="24"/>
      <c r="H51" s="24"/>
      <c r="I51" s="24"/>
      <c r="J51" s="24"/>
    </row>
    <row r="53" spans="1:4" ht="12.75">
      <c r="A53" s="29" t="s">
        <v>19</v>
      </c>
      <c r="B53" s="30"/>
      <c r="C53" s="30"/>
      <c r="D53" s="30"/>
    </row>
  </sheetData>
  <sheetProtection/>
  <mergeCells count="1">
    <mergeCell ref="B48:H4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&amp;LNr sprawy: 4/ZP/2023&amp;CFormularz cenowy. Cena zawiera koszty dostawy i podatek VAT&amp;RZał. nr 2 do SWZ</oddHeader>
  </headerFooter>
  <rowBreaks count="1" manualBreakCount="1">
    <brk id="35" max="9" man="1"/>
  </rowBreaks>
</worksheet>
</file>

<file path=xl/worksheets/sheet8.xml><?xml version="1.0" encoding="utf-8"?>
<worksheet xmlns="http://schemas.openxmlformats.org/spreadsheetml/2006/main" xmlns:r="http://schemas.openxmlformats.org/officeDocument/2006/relationships">
  <sheetPr>
    <tabColor rgb="FF00B050"/>
  </sheetPr>
  <dimension ref="A2:J19"/>
  <sheetViews>
    <sheetView zoomScalePageLayoutView="0" workbookViewId="0" topLeftCell="A1">
      <selection activeCell="IV5" sqref="IV5"/>
    </sheetView>
  </sheetViews>
  <sheetFormatPr defaultColWidth="9.00390625" defaultRowHeight="12.75"/>
  <cols>
    <col min="1" max="1" width="4.25390625" style="0" customWidth="1"/>
    <col min="2" max="2" width="40.1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4.875" style="0" customWidth="1"/>
    <col min="11" max="11" width="17.125" style="0" customWidth="1"/>
  </cols>
  <sheetData>
    <row r="1" s="1" customFormat="1" ht="12.75"/>
    <row r="2" spans="1:10" s="1" customFormat="1" ht="14.25">
      <c r="A2" s="6"/>
      <c r="B2" s="91" t="s">
        <v>133</v>
      </c>
      <c r="C2" s="6"/>
      <c r="D2" s="6"/>
      <c r="E2" s="6"/>
      <c r="F2" s="6"/>
      <c r="G2" s="6"/>
      <c r="H2" s="6"/>
      <c r="I2" s="6"/>
      <c r="J2" s="6"/>
    </row>
    <row r="3" spans="1:10" s="1" customFormat="1" ht="14.25">
      <c r="A3" s="6"/>
      <c r="B3" s="91"/>
      <c r="C3" s="6"/>
      <c r="D3" s="6"/>
      <c r="E3" s="6"/>
      <c r="F3" s="6"/>
      <c r="G3" s="6"/>
      <c r="H3" s="6"/>
      <c r="I3" s="6"/>
      <c r="J3" s="6"/>
    </row>
    <row r="4" spans="1:10" s="1" customFormat="1" ht="25.5">
      <c r="A4" s="48" t="s">
        <v>23</v>
      </c>
      <c r="B4" s="48" t="s">
        <v>0</v>
      </c>
      <c r="C4" s="48" t="s">
        <v>6</v>
      </c>
      <c r="D4" s="48" t="s">
        <v>22</v>
      </c>
      <c r="E4" s="48" t="s">
        <v>34</v>
      </c>
      <c r="F4" s="48" t="s">
        <v>5</v>
      </c>
      <c r="G4" s="122" t="s">
        <v>35</v>
      </c>
      <c r="H4" s="122" t="s">
        <v>21</v>
      </c>
      <c r="I4" s="123" t="s">
        <v>1</v>
      </c>
      <c r="J4" s="123" t="s">
        <v>2</v>
      </c>
    </row>
    <row r="5" spans="1:10" s="1" customFormat="1" ht="71.25" customHeight="1">
      <c r="A5" s="7">
        <v>1</v>
      </c>
      <c r="B5" s="7" t="s">
        <v>116</v>
      </c>
      <c r="C5" s="7"/>
      <c r="D5" s="7"/>
      <c r="E5" s="47">
        <v>60</v>
      </c>
      <c r="F5" s="14"/>
      <c r="G5" s="26"/>
      <c r="H5" s="14"/>
      <c r="I5" s="14"/>
      <c r="J5" s="14"/>
    </row>
    <row r="6" spans="1:10" s="1" customFormat="1" ht="39" customHeight="1">
      <c r="A6" s="7">
        <v>2</v>
      </c>
      <c r="B6" s="7" t="s">
        <v>117</v>
      </c>
      <c r="C6" s="7"/>
      <c r="D6" s="7"/>
      <c r="E6" s="47">
        <v>220</v>
      </c>
      <c r="F6" s="14"/>
      <c r="G6" s="26"/>
      <c r="H6" s="14"/>
      <c r="I6" s="14"/>
      <c r="J6" s="14"/>
    </row>
    <row r="7" spans="1:10" s="1" customFormat="1" ht="37.5" customHeight="1">
      <c r="A7" s="7">
        <v>3</v>
      </c>
      <c r="B7" s="7" t="s">
        <v>118</v>
      </c>
      <c r="C7" s="7"/>
      <c r="D7" s="7"/>
      <c r="E7" s="47">
        <v>20</v>
      </c>
      <c r="F7" s="14"/>
      <c r="G7" s="26"/>
      <c r="H7" s="14"/>
      <c r="I7" s="14"/>
      <c r="J7" s="14"/>
    </row>
    <row r="8" spans="1:10" s="1" customFormat="1" ht="54" customHeight="1">
      <c r="A8" s="7">
        <v>4</v>
      </c>
      <c r="B8" s="7" t="s">
        <v>119</v>
      </c>
      <c r="C8" s="7"/>
      <c r="D8" s="7"/>
      <c r="E8" s="47">
        <v>60</v>
      </c>
      <c r="F8" s="14"/>
      <c r="G8" s="26"/>
      <c r="H8" s="14"/>
      <c r="I8" s="14"/>
      <c r="J8" s="14"/>
    </row>
    <row r="9" spans="1:10" s="1" customFormat="1" ht="37.5" customHeight="1">
      <c r="A9" s="7">
        <v>5</v>
      </c>
      <c r="B9" s="7" t="s">
        <v>120</v>
      </c>
      <c r="C9" s="7"/>
      <c r="D9" s="7"/>
      <c r="E9" s="47">
        <v>220</v>
      </c>
      <c r="F9" s="14"/>
      <c r="G9" s="26"/>
      <c r="H9" s="14"/>
      <c r="I9" s="14"/>
      <c r="J9" s="14"/>
    </row>
    <row r="10" spans="1:10" s="1" customFormat="1" ht="40.5" customHeight="1">
      <c r="A10" s="10">
        <v>6</v>
      </c>
      <c r="B10" s="10" t="s">
        <v>121</v>
      </c>
      <c r="C10" s="10"/>
      <c r="D10" s="10"/>
      <c r="E10" s="27">
        <v>20</v>
      </c>
      <c r="F10" s="88"/>
      <c r="G10" s="89"/>
      <c r="H10" s="88"/>
      <c r="I10" s="88"/>
      <c r="J10" s="88"/>
    </row>
    <row r="11" spans="1:10" s="1" customFormat="1" ht="40.5" customHeight="1">
      <c r="A11" s="179"/>
      <c r="B11" s="181"/>
      <c r="C11" s="181"/>
      <c r="D11" s="181"/>
      <c r="E11" s="181"/>
      <c r="F11" s="182"/>
      <c r="G11" s="183"/>
      <c r="H11" s="184"/>
      <c r="I11" s="182"/>
      <c r="J11" s="185"/>
    </row>
    <row r="12" spans="1:10" s="1" customFormat="1" ht="88.5" customHeight="1">
      <c r="A12" s="15">
        <v>7</v>
      </c>
      <c r="B12" s="15" t="s">
        <v>160</v>
      </c>
      <c r="C12" s="15" t="s">
        <v>36</v>
      </c>
      <c r="D12" s="15" t="s">
        <v>137</v>
      </c>
      <c r="E12" s="178"/>
      <c r="F12" s="90"/>
      <c r="G12" s="94"/>
      <c r="H12" s="137"/>
      <c r="I12" s="90"/>
      <c r="J12" s="90"/>
    </row>
    <row r="13" spans="1:10" s="1" customFormat="1" ht="32.25" customHeight="1">
      <c r="A13" s="57"/>
      <c r="B13" s="210" t="s">
        <v>7</v>
      </c>
      <c r="C13" s="210"/>
      <c r="D13" s="210"/>
      <c r="E13" s="210"/>
      <c r="F13" s="210"/>
      <c r="G13" s="210"/>
      <c r="H13" s="211"/>
      <c r="I13" s="189">
        <f>SUM(I5:I10)</f>
        <v>0</v>
      </c>
      <c r="J13" s="189">
        <f>SUM(J5:J10)</f>
        <v>0</v>
      </c>
    </row>
    <row r="14" spans="1:10" s="1" customFormat="1" ht="12.75">
      <c r="A14" s="167"/>
      <c r="B14" s="168"/>
      <c r="C14" s="167"/>
      <c r="D14" s="167"/>
      <c r="E14" s="167"/>
      <c r="F14" s="169"/>
      <c r="G14" s="170"/>
      <c r="H14" s="170"/>
      <c r="I14" s="171"/>
      <c r="J14" s="171"/>
    </row>
    <row r="15" spans="1:10" ht="12.75">
      <c r="A15" s="18" t="s">
        <v>13</v>
      </c>
      <c r="B15" s="24"/>
      <c r="C15" s="24"/>
      <c r="D15" s="24"/>
      <c r="E15" s="24"/>
      <c r="F15" s="24"/>
      <c r="G15" s="24"/>
      <c r="H15" s="24"/>
      <c r="I15" s="24"/>
      <c r="J15" s="24"/>
    </row>
    <row r="16" spans="1:10" ht="12.75">
      <c r="A16" s="19" t="s">
        <v>161</v>
      </c>
      <c r="C16" s="24"/>
      <c r="D16" s="24"/>
      <c r="E16" s="24"/>
      <c r="F16" s="24"/>
      <c r="G16" s="24"/>
      <c r="H16" s="24"/>
      <c r="I16" s="24"/>
      <c r="J16" s="24"/>
    </row>
    <row r="17" s="1" customFormat="1" ht="12.75"/>
    <row r="18" spans="1:4" ht="12.75">
      <c r="A18" s="29" t="s">
        <v>19</v>
      </c>
      <c r="B18" s="30"/>
      <c r="C18" s="30"/>
      <c r="D18" s="30"/>
    </row>
    <row r="19" s="1" customFormat="1" ht="12.75">
      <c r="C19" s="1" t="s">
        <v>156</v>
      </c>
    </row>
    <row r="20" s="1" customFormat="1" ht="12.75"/>
  </sheetData>
  <sheetProtection/>
  <mergeCells count="1">
    <mergeCell ref="B13:H13"/>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&amp;LNr sprawy: 4/ZP/2023&amp;CFormularz cenowy. Cena zawiera koszty dostawy i podatek VAT&amp;RZał. nr 2 do SWZ</oddHeader>
  </headerFooter>
</worksheet>
</file>

<file path=xl/worksheets/sheet9.xml><?xml version="1.0" encoding="utf-8"?>
<worksheet xmlns="http://schemas.openxmlformats.org/spreadsheetml/2006/main" xmlns:r="http://schemas.openxmlformats.org/officeDocument/2006/relationships">
  <sheetPr>
    <tabColor rgb="FF00B050"/>
  </sheetPr>
  <dimension ref="A2:J20"/>
  <sheetViews>
    <sheetView zoomScalePageLayoutView="0" workbookViewId="0" topLeftCell="A9">
      <selection activeCell="B42" sqref="B42"/>
    </sheetView>
  </sheetViews>
  <sheetFormatPr defaultColWidth="9.00390625" defaultRowHeight="12.75"/>
  <cols>
    <col min="1" max="1" width="5.375" style="0" customWidth="1"/>
    <col min="2" max="2" width="57.75390625" style="0" customWidth="1"/>
    <col min="3" max="3" width="18.875" style="0" customWidth="1"/>
    <col min="4" max="4" width="18.125" style="0" customWidth="1"/>
    <col min="5" max="5" width="7.625" style="0" customWidth="1"/>
    <col min="6" max="6" width="13.00390625" style="0" customWidth="1"/>
    <col min="7" max="7" width="7.75390625" style="0" customWidth="1"/>
    <col min="8" max="8" width="11.875" style="0" customWidth="1"/>
    <col min="9" max="9" width="14.375" style="0" customWidth="1"/>
    <col min="10" max="10" width="16.375" style="0" customWidth="1"/>
    <col min="11" max="11" width="17.125" style="0" customWidth="1"/>
  </cols>
  <sheetData>
    <row r="2" spans="1:10" ht="14.25">
      <c r="A2" s="6"/>
      <c r="B2" s="91" t="s">
        <v>134</v>
      </c>
      <c r="C2" s="6"/>
      <c r="D2" s="6"/>
      <c r="E2" s="6"/>
      <c r="F2" s="6"/>
      <c r="G2" s="6"/>
      <c r="H2" s="6"/>
      <c r="I2" s="6"/>
      <c r="J2" s="6"/>
    </row>
    <row r="3" spans="1:10" ht="14.25">
      <c r="A3" s="6"/>
      <c r="B3" s="91"/>
      <c r="C3" s="6"/>
      <c r="D3" s="6"/>
      <c r="E3" s="6"/>
      <c r="F3" s="6"/>
      <c r="G3" s="6"/>
      <c r="H3" s="6"/>
      <c r="I3" s="6"/>
      <c r="J3" s="6"/>
    </row>
    <row r="4" spans="1:10" ht="25.5">
      <c r="A4" s="48" t="s">
        <v>23</v>
      </c>
      <c r="B4" s="48" t="s">
        <v>0</v>
      </c>
      <c r="C4" s="48" t="s">
        <v>6</v>
      </c>
      <c r="D4" s="48" t="s">
        <v>22</v>
      </c>
      <c r="E4" s="48" t="s">
        <v>34</v>
      </c>
      <c r="F4" s="48" t="s">
        <v>5</v>
      </c>
      <c r="G4" s="122" t="s">
        <v>35</v>
      </c>
      <c r="H4" s="122" t="s">
        <v>21</v>
      </c>
      <c r="I4" s="123" t="s">
        <v>1</v>
      </c>
      <c r="J4" s="123" t="s">
        <v>2</v>
      </c>
    </row>
    <row r="5" spans="1:10" ht="216.75">
      <c r="A5" s="118"/>
      <c r="B5" s="142" t="s">
        <v>129</v>
      </c>
      <c r="C5" s="118"/>
      <c r="D5" s="118"/>
      <c r="E5" s="118"/>
      <c r="F5" s="118"/>
      <c r="G5" s="140"/>
      <c r="H5" s="140"/>
      <c r="I5" s="141"/>
      <c r="J5" s="141"/>
    </row>
    <row r="6" spans="1:10" ht="24.75" customHeight="1">
      <c r="A6" s="7">
        <v>1</v>
      </c>
      <c r="B6" s="35" t="s">
        <v>122</v>
      </c>
      <c r="C6" s="15"/>
      <c r="D6" s="15"/>
      <c r="E6" s="178">
        <v>15</v>
      </c>
      <c r="F6" s="90"/>
      <c r="G6" s="94"/>
      <c r="H6" s="90"/>
      <c r="I6" s="90"/>
      <c r="J6" s="90"/>
    </row>
    <row r="7" spans="1:10" ht="24.75" customHeight="1">
      <c r="A7" s="7">
        <v>2</v>
      </c>
      <c r="B7" s="35" t="s">
        <v>123</v>
      </c>
      <c r="C7" s="7"/>
      <c r="D7" s="7"/>
      <c r="E7" s="47">
        <v>60</v>
      </c>
      <c r="F7" s="14"/>
      <c r="G7" s="26"/>
      <c r="H7" s="14"/>
      <c r="I7" s="14"/>
      <c r="J7" s="14"/>
    </row>
    <row r="8" spans="1:10" ht="24.75" customHeight="1">
      <c r="A8" s="7">
        <v>3</v>
      </c>
      <c r="B8" s="35" t="s">
        <v>124</v>
      </c>
      <c r="C8" s="7"/>
      <c r="D8" s="7"/>
      <c r="E8" s="47">
        <v>10</v>
      </c>
      <c r="F8" s="14"/>
      <c r="G8" s="26"/>
      <c r="H8" s="14"/>
      <c r="I8" s="14"/>
      <c r="J8" s="14"/>
    </row>
    <row r="9" spans="1:10" ht="24.75" customHeight="1">
      <c r="A9" s="7">
        <v>4</v>
      </c>
      <c r="B9" s="35" t="s">
        <v>125</v>
      </c>
      <c r="C9" s="7"/>
      <c r="D9" s="7"/>
      <c r="E9" s="47">
        <v>85</v>
      </c>
      <c r="F9" s="14"/>
      <c r="G9" s="26"/>
      <c r="H9" s="14"/>
      <c r="I9" s="14"/>
      <c r="J9" s="14"/>
    </row>
    <row r="10" spans="1:10" ht="24.75" customHeight="1">
      <c r="A10" s="7">
        <v>5</v>
      </c>
      <c r="B10" s="35" t="s">
        <v>126</v>
      </c>
      <c r="C10" s="7"/>
      <c r="D10" s="7"/>
      <c r="E10" s="47">
        <v>5</v>
      </c>
      <c r="F10" s="14"/>
      <c r="G10" s="26"/>
      <c r="H10" s="14"/>
      <c r="I10" s="14"/>
      <c r="J10" s="14"/>
    </row>
    <row r="11" spans="1:10" ht="24.75" customHeight="1">
      <c r="A11" s="7">
        <v>6</v>
      </c>
      <c r="B11" s="35" t="s">
        <v>127</v>
      </c>
      <c r="C11" s="7"/>
      <c r="D11" s="7"/>
      <c r="E11" s="47">
        <v>85</v>
      </c>
      <c r="F11" s="14"/>
      <c r="G11" s="26"/>
      <c r="H11" s="14"/>
      <c r="I11" s="14"/>
      <c r="J11" s="14"/>
    </row>
    <row r="12" spans="1:10" ht="24.75" customHeight="1">
      <c r="A12" s="10">
        <v>7</v>
      </c>
      <c r="B12" s="34" t="s">
        <v>128</v>
      </c>
      <c r="C12" s="10"/>
      <c r="D12" s="10"/>
      <c r="E12" s="27">
        <v>15</v>
      </c>
      <c r="F12" s="88"/>
      <c r="G12" s="89"/>
      <c r="H12" s="88"/>
      <c r="I12" s="88"/>
      <c r="J12" s="88"/>
    </row>
    <row r="13" spans="1:10" ht="24.75" customHeight="1">
      <c r="A13" s="179"/>
      <c r="B13" s="186"/>
      <c r="C13" s="181"/>
      <c r="D13" s="181"/>
      <c r="E13" s="181"/>
      <c r="F13" s="182"/>
      <c r="G13" s="183"/>
      <c r="H13" s="187"/>
      <c r="I13" s="187"/>
      <c r="J13" s="187"/>
    </row>
    <row r="14" spans="1:10" ht="77.25" customHeight="1">
      <c r="A14" s="7">
        <v>8</v>
      </c>
      <c r="B14" s="35" t="s">
        <v>160</v>
      </c>
      <c r="C14" s="7" t="s">
        <v>36</v>
      </c>
      <c r="D14" s="7" t="s">
        <v>137</v>
      </c>
      <c r="E14" s="47"/>
      <c r="F14" s="14"/>
      <c r="G14" s="26"/>
      <c r="H14" s="14"/>
      <c r="I14" s="14"/>
      <c r="J14" s="14"/>
    </row>
    <row r="15" spans="1:10" ht="25.5" customHeight="1">
      <c r="A15" s="53"/>
      <c r="B15" s="54"/>
      <c r="C15" s="53"/>
      <c r="D15" s="53"/>
      <c r="E15" s="53"/>
      <c r="F15" s="55"/>
      <c r="G15" s="56"/>
      <c r="H15" s="147" t="s">
        <v>66</v>
      </c>
      <c r="I15" s="188">
        <f>SUM(I6:I12)</f>
        <v>0</v>
      </c>
      <c r="J15" s="188">
        <f>SUM(J6:J12)</f>
        <v>0</v>
      </c>
    </row>
    <row r="16" spans="1:10" ht="12.75">
      <c r="A16" s="53"/>
      <c r="B16" s="54"/>
      <c r="C16" s="53"/>
      <c r="D16" s="53"/>
      <c r="E16" s="53"/>
      <c r="F16" s="55"/>
      <c r="G16" s="56"/>
      <c r="H16" s="56"/>
      <c r="I16" s="4"/>
      <c r="J16" s="4"/>
    </row>
    <row r="17" spans="1:10" ht="12.75">
      <c r="A17" s="18" t="s">
        <v>13</v>
      </c>
      <c r="B17" s="24"/>
      <c r="C17" s="24"/>
      <c r="D17" s="24"/>
      <c r="E17" s="24"/>
      <c r="F17" s="24"/>
      <c r="G17" s="24"/>
      <c r="H17" s="24"/>
      <c r="I17" s="24"/>
      <c r="J17" s="24"/>
    </row>
    <row r="18" spans="1:10" ht="12.75">
      <c r="A18" s="19" t="s">
        <v>161</v>
      </c>
      <c r="C18" s="24"/>
      <c r="D18" s="24"/>
      <c r="E18" s="24"/>
      <c r="F18" s="24"/>
      <c r="G18" s="24"/>
      <c r="H18" s="24"/>
      <c r="I18" s="24"/>
      <c r="J18" s="24"/>
    </row>
    <row r="20" spans="1:4" ht="12.75">
      <c r="A20" s="29" t="s">
        <v>19</v>
      </c>
      <c r="B20" s="30"/>
      <c r="C20" s="30"/>
      <c r="D20" s="30"/>
    </row>
  </sheetData>
  <sheetProtection/>
  <printOptions/>
  <pageMargins left="0.7086614173228347" right="0.7086614173228347" top="0.7480314960629921" bottom="0.7480314960629921" header="0.31496062992125984" footer="0.31496062992125984"/>
  <pageSetup horizontalDpi="600" verticalDpi="600" orientation="landscape" paperSize="9" scale="60" r:id="rId1"/>
  <headerFooter>
    <oddHeader>&amp;LNr sprawy: 4/ZP/2023&amp;CFormularz cenowy. Cena zawiera koszty dostawy i podatek VAT&amp;RZał.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Mrygoń</dc:creator>
  <cp:keywords/>
  <dc:description/>
  <cp:lastModifiedBy>Kamila Kraft</cp:lastModifiedBy>
  <cp:lastPrinted>2023-02-16T11:22:27Z</cp:lastPrinted>
  <dcterms:created xsi:type="dcterms:W3CDTF">2003-10-06T16:02:50Z</dcterms:created>
  <dcterms:modified xsi:type="dcterms:W3CDTF">2023-03-06T12:27:39Z</dcterms:modified>
  <cp:category/>
  <cp:version/>
  <cp:contentType/>
  <cp:contentStatus/>
</cp:coreProperties>
</file>