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Krajowe\DZ.260.23.2024 - Części do pojazdów ciężarowych II\Do ogłoszenia\"/>
    </mc:Choice>
  </mc:AlternateContent>
  <xr:revisionPtr revIDLastSave="0" documentId="13_ncr:1_{F6311FA9-7380-4730-B16B-EDD808B9DEF4}" xr6:coauthVersionLast="47" xr6:coauthVersionMax="47" xr10:uidLastSave="{00000000-0000-0000-0000-000000000000}"/>
  <bookViews>
    <workbookView xWindow="28680" yWindow="1950" windowWidth="25440" windowHeight="15270" activeTab="5" xr2:uid="{00000000-000D-0000-FFFF-FFFF00000000}"/>
  </bookViews>
  <sheets>
    <sheet name="DAF" sheetId="1" r:id="rId1"/>
    <sheet name="VOLVO" sheetId="2" r:id="rId2"/>
    <sheet name="Mercedes_Benz" sheetId="3" r:id="rId3"/>
    <sheet name="IVECO" sheetId="4" r:id="rId4"/>
    <sheet name="SCANIA" sheetId="5" r:id="rId5"/>
    <sheet name="MAN" sheetId="6" r:id="rId6"/>
    <sheet name="Arkusz2" sheetId="7" state="hidden" r:id="rId7"/>
  </sheets>
  <definedNames>
    <definedName name="_xlnm._FilterDatabase" localSheetId="0" hidden="1">DAF!$A$6:$K$143</definedName>
    <definedName name="_xlnm.Print_Area" localSheetId="0">DAF!$A$1:$K$150</definedName>
    <definedName name="_xlnm.Print_Area" localSheetId="3">IVECO!$A$1:$K$80</definedName>
    <definedName name="_xlnm.Print_Area" localSheetId="5">MAN!$A$1:$K$63</definedName>
    <definedName name="_xlnm.Print_Area" localSheetId="2">Mercedes_Benz!$A$1:$K$76</definedName>
    <definedName name="_xlnm.Print_Area" localSheetId="4">SCANIA!$A$1:$K$43</definedName>
    <definedName name="_xlnm.Print_Area" localSheetId="1">VOLVO!$A$1:$K$127</definedName>
    <definedName name="_xlnm.Print_Titles" localSheetId="0">DAF!$6:$6</definedName>
    <definedName name="_xlnm.Print_Titles" localSheetId="3">IVECO!$6:$6</definedName>
    <definedName name="_xlnm.Print_Titles" localSheetId="5">MAN!$6:$6</definedName>
    <definedName name="_xlnm.Print_Titles" localSheetId="2">Mercedes_Benz!$6:$6</definedName>
    <definedName name="_xlnm.Print_Titles" localSheetId="1">VOLVO!$6:$6</definedName>
  </definedNames>
  <calcPr calcId="181029"/>
</workbook>
</file>

<file path=xl/calcChain.xml><?xml version="1.0" encoding="utf-8"?>
<calcChain xmlns="http://schemas.openxmlformats.org/spreadsheetml/2006/main">
  <c r="H56" i="6" l="1"/>
  <c r="H37" i="5"/>
  <c r="H73" i="4"/>
  <c r="H69" i="3"/>
  <c r="H120" i="2"/>
  <c r="H143" i="1"/>
  <c r="K10" i="6"/>
  <c r="K23" i="6"/>
  <c r="K43" i="6"/>
  <c r="K44" i="6"/>
  <c r="I9" i="6"/>
  <c r="K9" i="6" s="1"/>
  <c r="I10" i="6"/>
  <c r="I11" i="6"/>
  <c r="K11" i="6" s="1"/>
  <c r="I12" i="6"/>
  <c r="K12" i="6" s="1"/>
  <c r="I13" i="6"/>
  <c r="K13" i="6" s="1"/>
  <c r="I14" i="6"/>
  <c r="K14" i="6" s="1"/>
  <c r="I15" i="6"/>
  <c r="K15" i="6" s="1"/>
  <c r="I16" i="6"/>
  <c r="K16" i="6" s="1"/>
  <c r="I17" i="6"/>
  <c r="K17" i="6" s="1"/>
  <c r="I18" i="6"/>
  <c r="K18" i="6" s="1"/>
  <c r="I19" i="6"/>
  <c r="K19" i="6" s="1"/>
  <c r="I20" i="6"/>
  <c r="K20" i="6" s="1"/>
  <c r="I21" i="6"/>
  <c r="K21" i="6" s="1"/>
  <c r="I22" i="6"/>
  <c r="K22" i="6" s="1"/>
  <c r="I23" i="6"/>
  <c r="I24" i="6"/>
  <c r="K24" i="6" s="1"/>
  <c r="I25" i="6"/>
  <c r="K25" i="6" s="1"/>
  <c r="I26" i="6"/>
  <c r="K26" i="6" s="1"/>
  <c r="I27" i="6"/>
  <c r="K27" i="6" s="1"/>
  <c r="I28" i="6"/>
  <c r="K28" i="6" s="1"/>
  <c r="I29" i="6"/>
  <c r="K29" i="6" s="1"/>
  <c r="I30" i="6"/>
  <c r="K30" i="6" s="1"/>
  <c r="I31" i="6"/>
  <c r="K31" i="6" s="1"/>
  <c r="I32" i="6"/>
  <c r="K32" i="6" s="1"/>
  <c r="I33" i="6"/>
  <c r="K33" i="6" s="1"/>
  <c r="I34" i="6"/>
  <c r="K34" i="6" s="1"/>
  <c r="I35" i="6"/>
  <c r="K35" i="6" s="1"/>
  <c r="I36" i="6"/>
  <c r="K36" i="6" s="1"/>
  <c r="I37" i="6"/>
  <c r="K37" i="6" s="1"/>
  <c r="I38" i="6"/>
  <c r="K38" i="6" s="1"/>
  <c r="I39" i="6"/>
  <c r="K39" i="6" s="1"/>
  <c r="I40" i="6"/>
  <c r="K40" i="6" s="1"/>
  <c r="I41" i="6"/>
  <c r="K41" i="6" s="1"/>
  <c r="I42" i="6"/>
  <c r="K42" i="6" s="1"/>
  <c r="I43" i="6"/>
  <c r="I44" i="6"/>
  <c r="I45" i="6"/>
  <c r="K45" i="6" s="1"/>
  <c r="I46" i="6"/>
  <c r="K46" i="6" s="1"/>
  <c r="I47" i="6"/>
  <c r="K47" i="6" s="1"/>
  <c r="I48" i="6"/>
  <c r="K48" i="6" s="1"/>
  <c r="I49" i="6"/>
  <c r="K49" i="6" s="1"/>
  <c r="I50" i="6"/>
  <c r="K50" i="6" s="1"/>
  <c r="I51" i="6"/>
  <c r="K51" i="6" s="1"/>
  <c r="I52" i="6"/>
  <c r="K52" i="6" s="1"/>
  <c r="I53" i="6"/>
  <c r="K53" i="6" s="1"/>
  <c r="I54" i="6"/>
  <c r="K54" i="6" s="1"/>
  <c r="I55" i="6"/>
  <c r="K55" i="6" s="1"/>
  <c r="I8" i="6"/>
  <c r="K8" i="6" s="1"/>
  <c r="K20" i="5"/>
  <c r="I9" i="5"/>
  <c r="K9" i="5" s="1"/>
  <c r="I10" i="5"/>
  <c r="K10" i="5" s="1"/>
  <c r="I11" i="5"/>
  <c r="K11" i="5" s="1"/>
  <c r="I12" i="5"/>
  <c r="K12" i="5" s="1"/>
  <c r="I13" i="5"/>
  <c r="K13" i="5" s="1"/>
  <c r="I14" i="5"/>
  <c r="K14" i="5" s="1"/>
  <c r="I15" i="5"/>
  <c r="K15" i="5" s="1"/>
  <c r="I16" i="5"/>
  <c r="K16" i="5" s="1"/>
  <c r="I17" i="5"/>
  <c r="K17" i="5" s="1"/>
  <c r="I18" i="5"/>
  <c r="K18" i="5" s="1"/>
  <c r="I19" i="5"/>
  <c r="K19" i="5" s="1"/>
  <c r="I20" i="5"/>
  <c r="I21" i="5"/>
  <c r="K21" i="5" s="1"/>
  <c r="I22" i="5"/>
  <c r="K22" i="5" s="1"/>
  <c r="I23" i="5"/>
  <c r="K23" i="5" s="1"/>
  <c r="I24" i="5"/>
  <c r="K24" i="5" s="1"/>
  <c r="I25" i="5"/>
  <c r="K25" i="5" s="1"/>
  <c r="I26" i="5"/>
  <c r="K26" i="5" s="1"/>
  <c r="I27" i="5"/>
  <c r="K27" i="5" s="1"/>
  <c r="I28" i="5"/>
  <c r="K28" i="5" s="1"/>
  <c r="I29" i="5"/>
  <c r="K29" i="5" s="1"/>
  <c r="I30" i="5"/>
  <c r="K30" i="5" s="1"/>
  <c r="I31" i="5"/>
  <c r="K31" i="5" s="1"/>
  <c r="I32" i="5"/>
  <c r="K32" i="5" s="1"/>
  <c r="I33" i="5"/>
  <c r="K33" i="5" s="1"/>
  <c r="I34" i="5"/>
  <c r="K34" i="5" s="1"/>
  <c r="I35" i="5"/>
  <c r="K35" i="5" s="1"/>
  <c r="I36" i="5"/>
  <c r="K36" i="5" s="1"/>
  <c r="I9" i="4"/>
  <c r="K9" i="4" s="1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29" i="4"/>
  <c r="K29" i="4" s="1"/>
  <c r="I30" i="4"/>
  <c r="K30" i="4" s="1"/>
  <c r="I31" i="4"/>
  <c r="K31" i="4" s="1"/>
  <c r="I32" i="4"/>
  <c r="K32" i="4" s="1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I41" i="4"/>
  <c r="K41" i="4" s="1"/>
  <c r="I42" i="4"/>
  <c r="K42" i="4" s="1"/>
  <c r="I43" i="4"/>
  <c r="K43" i="4" s="1"/>
  <c r="I44" i="4"/>
  <c r="K44" i="4" s="1"/>
  <c r="I45" i="4"/>
  <c r="K45" i="4" s="1"/>
  <c r="I46" i="4"/>
  <c r="K46" i="4" s="1"/>
  <c r="I47" i="4"/>
  <c r="K47" i="4" s="1"/>
  <c r="I48" i="4"/>
  <c r="K48" i="4" s="1"/>
  <c r="I49" i="4"/>
  <c r="K49" i="4" s="1"/>
  <c r="I50" i="4"/>
  <c r="K50" i="4" s="1"/>
  <c r="I51" i="4"/>
  <c r="K51" i="4" s="1"/>
  <c r="I52" i="4"/>
  <c r="K52" i="4" s="1"/>
  <c r="I53" i="4"/>
  <c r="K53" i="4" s="1"/>
  <c r="I54" i="4"/>
  <c r="K54" i="4" s="1"/>
  <c r="I55" i="4"/>
  <c r="K55" i="4" s="1"/>
  <c r="I56" i="4"/>
  <c r="K56" i="4" s="1"/>
  <c r="I57" i="4"/>
  <c r="K57" i="4" s="1"/>
  <c r="I58" i="4"/>
  <c r="K58" i="4" s="1"/>
  <c r="I59" i="4"/>
  <c r="K59" i="4" s="1"/>
  <c r="I60" i="4"/>
  <c r="K60" i="4" s="1"/>
  <c r="I61" i="4"/>
  <c r="K61" i="4" s="1"/>
  <c r="I62" i="4"/>
  <c r="K62" i="4" s="1"/>
  <c r="I63" i="4"/>
  <c r="K63" i="4" s="1"/>
  <c r="I64" i="4"/>
  <c r="K64" i="4" s="1"/>
  <c r="I65" i="4"/>
  <c r="K65" i="4" s="1"/>
  <c r="I66" i="4"/>
  <c r="K66" i="4" s="1"/>
  <c r="I67" i="4"/>
  <c r="K67" i="4" s="1"/>
  <c r="I68" i="4"/>
  <c r="K68" i="4" s="1"/>
  <c r="I69" i="4"/>
  <c r="K69" i="4" s="1"/>
  <c r="I70" i="4"/>
  <c r="K70" i="4" s="1"/>
  <c r="I71" i="4"/>
  <c r="K71" i="4" s="1"/>
  <c r="I72" i="4"/>
  <c r="K72" i="4" s="1"/>
  <c r="K32" i="3"/>
  <c r="I9" i="3"/>
  <c r="K9" i="3" s="1"/>
  <c r="I10" i="3"/>
  <c r="K10" i="3" s="1"/>
  <c r="I11" i="3"/>
  <c r="K11" i="3" s="1"/>
  <c r="I12" i="3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I33" i="3"/>
  <c r="K33" i="3" s="1"/>
  <c r="I34" i="3"/>
  <c r="K34" i="3" s="1"/>
  <c r="I35" i="3"/>
  <c r="K35" i="3" s="1"/>
  <c r="I36" i="3"/>
  <c r="K36" i="3" s="1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 s="1"/>
  <c r="I43" i="3"/>
  <c r="K43" i="3" s="1"/>
  <c r="I44" i="3"/>
  <c r="K44" i="3" s="1"/>
  <c r="I45" i="3"/>
  <c r="K45" i="3" s="1"/>
  <c r="I46" i="3"/>
  <c r="K46" i="3" s="1"/>
  <c r="I47" i="3"/>
  <c r="K47" i="3" s="1"/>
  <c r="I48" i="3"/>
  <c r="K48" i="3" s="1"/>
  <c r="I49" i="3"/>
  <c r="K49" i="3" s="1"/>
  <c r="I50" i="3"/>
  <c r="K50" i="3" s="1"/>
  <c r="I51" i="3"/>
  <c r="K51" i="3" s="1"/>
  <c r="I52" i="3"/>
  <c r="K52" i="3" s="1"/>
  <c r="I53" i="3"/>
  <c r="K53" i="3" s="1"/>
  <c r="I54" i="3"/>
  <c r="K54" i="3" s="1"/>
  <c r="I55" i="3"/>
  <c r="K55" i="3" s="1"/>
  <c r="I56" i="3"/>
  <c r="K56" i="3" s="1"/>
  <c r="I57" i="3"/>
  <c r="K57" i="3" s="1"/>
  <c r="I58" i="3"/>
  <c r="K58" i="3" s="1"/>
  <c r="I59" i="3"/>
  <c r="K59" i="3" s="1"/>
  <c r="I60" i="3"/>
  <c r="K60" i="3" s="1"/>
  <c r="I61" i="3"/>
  <c r="K61" i="3" s="1"/>
  <c r="I62" i="3"/>
  <c r="K62" i="3" s="1"/>
  <c r="I63" i="3"/>
  <c r="K63" i="3" s="1"/>
  <c r="I64" i="3"/>
  <c r="K64" i="3" s="1"/>
  <c r="I65" i="3"/>
  <c r="K65" i="3" s="1"/>
  <c r="I66" i="3"/>
  <c r="K66" i="3" s="1"/>
  <c r="I67" i="3"/>
  <c r="K67" i="3" s="1"/>
  <c r="I68" i="3"/>
  <c r="K68" i="3" s="1"/>
  <c r="K22" i="2"/>
  <c r="I9" i="2"/>
  <c r="K9" i="2" s="1"/>
  <c r="I10" i="2"/>
  <c r="K10" i="2" s="1"/>
  <c r="I11" i="2"/>
  <c r="K11" i="2" s="1"/>
  <c r="I12" i="2"/>
  <c r="K12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I23" i="2"/>
  <c r="K23" i="2" s="1"/>
  <c r="I24" i="2"/>
  <c r="K24" i="2" s="1"/>
  <c r="I25" i="2"/>
  <c r="K25" i="2" s="1"/>
  <c r="I26" i="2"/>
  <c r="K26" i="2" s="1"/>
  <c r="I27" i="2"/>
  <c r="K27" i="2" s="1"/>
  <c r="I28" i="2"/>
  <c r="K28" i="2" s="1"/>
  <c r="I29" i="2"/>
  <c r="K29" i="2" s="1"/>
  <c r="I30" i="2"/>
  <c r="K30" i="2" s="1"/>
  <c r="I31" i="2"/>
  <c r="K31" i="2" s="1"/>
  <c r="I32" i="2"/>
  <c r="K32" i="2" s="1"/>
  <c r="I33" i="2"/>
  <c r="K33" i="2" s="1"/>
  <c r="I34" i="2"/>
  <c r="K34" i="2" s="1"/>
  <c r="I35" i="2"/>
  <c r="K35" i="2" s="1"/>
  <c r="I36" i="2"/>
  <c r="K36" i="2" s="1"/>
  <c r="I37" i="2"/>
  <c r="K37" i="2" s="1"/>
  <c r="I38" i="2"/>
  <c r="K38" i="2" s="1"/>
  <c r="I39" i="2"/>
  <c r="K39" i="2" s="1"/>
  <c r="I40" i="2"/>
  <c r="K40" i="2" s="1"/>
  <c r="I41" i="2"/>
  <c r="K41" i="2" s="1"/>
  <c r="I42" i="2"/>
  <c r="K42" i="2" s="1"/>
  <c r="I43" i="2"/>
  <c r="K43" i="2" s="1"/>
  <c r="I44" i="2"/>
  <c r="K44" i="2" s="1"/>
  <c r="I45" i="2"/>
  <c r="K45" i="2" s="1"/>
  <c r="I46" i="2"/>
  <c r="K46" i="2" s="1"/>
  <c r="I47" i="2"/>
  <c r="K47" i="2" s="1"/>
  <c r="I48" i="2"/>
  <c r="K48" i="2" s="1"/>
  <c r="I49" i="2"/>
  <c r="K49" i="2" s="1"/>
  <c r="I50" i="2"/>
  <c r="K50" i="2" s="1"/>
  <c r="I51" i="2"/>
  <c r="K51" i="2" s="1"/>
  <c r="I52" i="2"/>
  <c r="K52" i="2" s="1"/>
  <c r="I53" i="2"/>
  <c r="K53" i="2" s="1"/>
  <c r="I54" i="2"/>
  <c r="K54" i="2" s="1"/>
  <c r="I55" i="2"/>
  <c r="K55" i="2" s="1"/>
  <c r="I56" i="2"/>
  <c r="K56" i="2" s="1"/>
  <c r="I57" i="2"/>
  <c r="K57" i="2" s="1"/>
  <c r="I58" i="2"/>
  <c r="K58" i="2" s="1"/>
  <c r="I59" i="2"/>
  <c r="K59" i="2" s="1"/>
  <c r="I60" i="2"/>
  <c r="K60" i="2" s="1"/>
  <c r="I61" i="2"/>
  <c r="K61" i="2" s="1"/>
  <c r="I62" i="2"/>
  <c r="K62" i="2" s="1"/>
  <c r="I63" i="2"/>
  <c r="K63" i="2" s="1"/>
  <c r="I64" i="2"/>
  <c r="K64" i="2" s="1"/>
  <c r="I65" i="2"/>
  <c r="K65" i="2" s="1"/>
  <c r="I66" i="2"/>
  <c r="K66" i="2" s="1"/>
  <c r="I67" i="2"/>
  <c r="K67" i="2" s="1"/>
  <c r="I68" i="2"/>
  <c r="K68" i="2" s="1"/>
  <c r="I69" i="2"/>
  <c r="K69" i="2" s="1"/>
  <c r="I70" i="2"/>
  <c r="K70" i="2" s="1"/>
  <c r="I71" i="2"/>
  <c r="K71" i="2" s="1"/>
  <c r="I72" i="2"/>
  <c r="K72" i="2" s="1"/>
  <c r="I73" i="2"/>
  <c r="K73" i="2" s="1"/>
  <c r="I74" i="2"/>
  <c r="K74" i="2" s="1"/>
  <c r="I75" i="2"/>
  <c r="K75" i="2" s="1"/>
  <c r="I76" i="2"/>
  <c r="K76" i="2" s="1"/>
  <c r="I77" i="2"/>
  <c r="K77" i="2" s="1"/>
  <c r="I78" i="2"/>
  <c r="K78" i="2" s="1"/>
  <c r="I79" i="2"/>
  <c r="K79" i="2" s="1"/>
  <c r="I80" i="2"/>
  <c r="K80" i="2" s="1"/>
  <c r="I81" i="2"/>
  <c r="K81" i="2" s="1"/>
  <c r="I82" i="2"/>
  <c r="K82" i="2" s="1"/>
  <c r="I83" i="2"/>
  <c r="K83" i="2" s="1"/>
  <c r="I84" i="2"/>
  <c r="K84" i="2" s="1"/>
  <c r="I85" i="2"/>
  <c r="K85" i="2" s="1"/>
  <c r="I86" i="2"/>
  <c r="K86" i="2" s="1"/>
  <c r="I87" i="2"/>
  <c r="K87" i="2" s="1"/>
  <c r="I88" i="2"/>
  <c r="K88" i="2" s="1"/>
  <c r="I89" i="2"/>
  <c r="K89" i="2" s="1"/>
  <c r="I90" i="2"/>
  <c r="K90" i="2" s="1"/>
  <c r="I91" i="2"/>
  <c r="K91" i="2" s="1"/>
  <c r="I92" i="2"/>
  <c r="K92" i="2" s="1"/>
  <c r="I93" i="2"/>
  <c r="K93" i="2" s="1"/>
  <c r="I94" i="2"/>
  <c r="K94" i="2" s="1"/>
  <c r="I95" i="2"/>
  <c r="K95" i="2" s="1"/>
  <c r="I96" i="2"/>
  <c r="K96" i="2" s="1"/>
  <c r="I97" i="2"/>
  <c r="K97" i="2" s="1"/>
  <c r="I98" i="2"/>
  <c r="K98" i="2" s="1"/>
  <c r="I99" i="2"/>
  <c r="K99" i="2" s="1"/>
  <c r="I100" i="2"/>
  <c r="K100" i="2" s="1"/>
  <c r="I101" i="2"/>
  <c r="K101" i="2" s="1"/>
  <c r="I102" i="2"/>
  <c r="K102" i="2" s="1"/>
  <c r="I103" i="2"/>
  <c r="K103" i="2" s="1"/>
  <c r="I104" i="2"/>
  <c r="K104" i="2" s="1"/>
  <c r="I105" i="2"/>
  <c r="K105" i="2" s="1"/>
  <c r="I106" i="2"/>
  <c r="K106" i="2" s="1"/>
  <c r="I107" i="2"/>
  <c r="K107" i="2" s="1"/>
  <c r="I108" i="2"/>
  <c r="K108" i="2" s="1"/>
  <c r="I109" i="2"/>
  <c r="K109" i="2" s="1"/>
  <c r="I110" i="2"/>
  <c r="K110" i="2" s="1"/>
  <c r="I111" i="2"/>
  <c r="K111" i="2" s="1"/>
  <c r="I112" i="2"/>
  <c r="K112" i="2" s="1"/>
  <c r="I113" i="2"/>
  <c r="K113" i="2" s="1"/>
  <c r="I114" i="2"/>
  <c r="K114" i="2" s="1"/>
  <c r="I115" i="2"/>
  <c r="K115" i="2" s="1"/>
  <c r="I116" i="2"/>
  <c r="K116" i="2" s="1"/>
  <c r="I117" i="2"/>
  <c r="K117" i="2" s="1"/>
  <c r="I118" i="2"/>
  <c r="K118" i="2" s="1"/>
  <c r="I119" i="2"/>
  <c r="K119" i="2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I22" i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I30" i="1"/>
  <c r="I31" i="1"/>
  <c r="K31" i="1" s="1"/>
  <c r="I32" i="1"/>
  <c r="K32" i="1" s="1"/>
  <c r="I33" i="1"/>
  <c r="K33" i="1" s="1"/>
  <c r="I34" i="1"/>
  <c r="K34" i="1" s="1"/>
  <c r="I35" i="1"/>
  <c r="I36" i="1"/>
  <c r="K36" i="1" s="1"/>
  <c r="I37" i="1"/>
  <c r="K37" i="1" s="1"/>
  <c r="I38" i="1"/>
  <c r="K38" i="1" s="1"/>
  <c r="I39" i="1"/>
  <c r="K39" i="1" s="1"/>
  <c r="I40" i="1"/>
  <c r="K40" i="1" s="1"/>
  <c r="I41" i="1"/>
  <c r="I42" i="1"/>
  <c r="K42" i="1" s="1"/>
  <c r="I43" i="1"/>
  <c r="K43" i="1" s="1"/>
  <c r="I44" i="1"/>
  <c r="K44" i="1" s="1"/>
  <c r="I45" i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I54" i="1"/>
  <c r="I55" i="1"/>
  <c r="K55" i="1" s="1"/>
  <c r="I56" i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I68" i="1"/>
  <c r="K68" i="1" s="1"/>
  <c r="I69" i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I85" i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I94" i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I102" i="1"/>
  <c r="K102" i="1" s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I109" i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I118" i="1"/>
  <c r="I119" i="1"/>
  <c r="I120" i="1"/>
  <c r="I121" i="1"/>
  <c r="K121" i="1" s="1"/>
  <c r="I122" i="1"/>
  <c r="K122" i="1" s="1"/>
  <c r="I123" i="1"/>
  <c r="K123" i="1" s="1"/>
  <c r="I124" i="1"/>
  <c r="K124" i="1" s="1"/>
  <c r="I125" i="1"/>
  <c r="I126" i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I133" i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I142" i="1"/>
  <c r="K142" i="1" s="1"/>
  <c r="I8" i="5"/>
  <c r="K8" i="5" s="1"/>
  <c r="I8" i="4"/>
  <c r="K8" i="4" s="1"/>
  <c r="I8" i="3"/>
  <c r="K8" i="3" s="1"/>
  <c r="I8" i="2"/>
  <c r="K8" i="2" s="1"/>
  <c r="I8" i="1"/>
  <c r="K8" i="1" s="1"/>
  <c r="K141" i="1"/>
  <c r="K21" i="1"/>
  <c r="K22" i="1"/>
  <c r="K29" i="1"/>
  <c r="K30" i="1"/>
  <c r="K35" i="1"/>
  <c r="K41" i="1"/>
  <c r="K45" i="1"/>
  <c r="K53" i="1"/>
  <c r="K54" i="1"/>
  <c r="K56" i="1"/>
  <c r="K67" i="1"/>
  <c r="K69" i="1"/>
  <c r="K77" i="1"/>
  <c r="K84" i="1"/>
  <c r="K85" i="1"/>
  <c r="K93" i="1"/>
  <c r="K94" i="1"/>
  <c r="K101" i="1"/>
  <c r="K108" i="1"/>
  <c r="K109" i="1"/>
  <c r="K117" i="1"/>
  <c r="K118" i="1"/>
  <c r="K119" i="1"/>
  <c r="K120" i="1"/>
  <c r="K125" i="1"/>
  <c r="K126" i="1"/>
  <c r="K132" i="1"/>
  <c r="K133" i="1"/>
  <c r="I69" i="3" l="1"/>
  <c r="K143" i="1"/>
  <c r="K120" i="2"/>
  <c r="I120" i="2"/>
  <c r="K12" i="3"/>
  <c r="K69" i="3" s="1"/>
  <c r="K73" i="4"/>
  <c r="I73" i="4"/>
  <c r="I37" i="5"/>
  <c r="K56" i="6"/>
  <c r="I56" i="6"/>
  <c r="I143" i="1"/>
  <c r="K37" i="5" l="1"/>
</calcChain>
</file>

<file path=xl/sharedStrings.xml><?xml version="1.0" encoding="utf-8"?>
<sst xmlns="http://schemas.openxmlformats.org/spreadsheetml/2006/main" count="1068" uniqueCount="506">
  <si>
    <t>Formularz cenowy</t>
  </si>
  <si>
    <t>Stawka podatku VAT (%)</t>
  </si>
  <si>
    <t>Suma</t>
  </si>
  <si>
    <t>UWAGI:</t>
  </si>
  <si>
    <t>Numer oryginalny części</t>
  </si>
  <si>
    <t>Nazwa części</t>
  </si>
  <si>
    <t>Nr katalogowy producenta proponowanej części</t>
  </si>
  <si>
    <t>Pełna nazwa producenta proponowanej części</t>
  </si>
  <si>
    <t>Detaliczna cena katalogowa proponowanej części</t>
  </si>
  <si>
    <t>WYKAZ CZĘŚCI ZAMIENNYCH DO POJAZDU - MAN</t>
  </si>
  <si>
    <t>0 0489 1116</t>
  </si>
  <si>
    <t>PANEWKI</t>
  </si>
  <si>
    <t>A 973 869 01 20</t>
  </si>
  <si>
    <t>Zbiornik płynu spryskiwacza</t>
  </si>
  <si>
    <t>A 012 154 67 02</t>
  </si>
  <si>
    <t>Alternator</t>
  </si>
  <si>
    <t>Lampa kierunkowskazu</t>
  </si>
  <si>
    <t>A 906 230 01 11</t>
  </si>
  <si>
    <t>Sprężarka klimatyzacji</t>
  </si>
  <si>
    <t>A 957 460 05 05</t>
  </si>
  <si>
    <t>Drążek podłużny</t>
  </si>
  <si>
    <t>A 001 810 92 16</t>
  </si>
  <si>
    <t>Lusterko panoramiczne</t>
  </si>
  <si>
    <t>A 005 820 63 42</t>
  </si>
  <si>
    <t>Silnik regulacji lusterka</t>
  </si>
  <si>
    <t>A 001 811 60 33</t>
  </si>
  <si>
    <t>Wkład lusterka</t>
  </si>
  <si>
    <t>A 001 545 18 09</t>
  </si>
  <si>
    <t>Czujnik świateł cofania</t>
  </si>
  <si>
    <t>A 000 830 11 18</t>
  </si>
  <si>
    <t>Wkład filtra kabinowego</t>
  </si>
  <si>
    <t>A 906 200 12 70</t>
  </si>
  <si>
    <t>Napinacz paska klinowego</t>
  </si>
  <si>
    <t>A 906 200 44 70</t>
  </si>
  <si>
    <t>Rolka paska klinowego</t>
  </si>
  <si>
    <t>A 000 090 15 51</t>
  </si>
  <si>
    <t>Wkład filtra paliwowego</t>
  </si>
  <si>
    <t>A 004 420 60 20</t>
  </si>
  <si>
    <t>Klocki hamulcowe</t>
  </si>
  <si>
    <t>A 942 423 00 12</t>
  </si>
  <si>
    <t>Tarcza hamulcowa</t>
  </si>
  <si>
    <t>A 000 421 11 06</t>
  </si>
  <si>
    <t>A 941 760 04 59</t>
  </si>
  <si>
    <t>Klamka drzwi</t>
  </si>
  <si>
    <t>A 670 760 02 05</t>
  </si>
  <si>
    <t>Wkładka zamka</t>
  </si>
  <si>
    <t>A 957 500 02 03</t>
  </si>
  <si>
    <t>Chłodnica wody</t>
  </si>
  <si>
    <t>A 906 200 61 01</t>
  </si>
  <si>
    <t>Pompa wody</t>
  </si>
  <si>
    <t>A 004 203 83 75</t>
  </si>
  <si>
    <t>Termostat</t>
  </si>
  <si>
    <t>A 906 205 01 06</t>
  </si>
  <si>
    <t>Wiatrak wentylatora</t>
  </si>
  <si>
    <t>A 002 420 14 83</t>
  </si>
  <si>
    <t>Zacisk hamulca</t>
  </si>
  <si>
    <t>A 000 544 13 47</t>
  </si>
  <si>
    <t>A 000 430 09 69</t>
  </si>
  <si>
    <t>Wkład osuszacza</t>
  </si>
  <si>
    <t>A 001 460 30 48</t>
  </si>
  <si>
    <t>Przegub drążka kier.</t>
  </si>
  <si>
    <t>A 957 460 10 05</t>
  </si>
  <si>
    <t>Drążek poprzeczny</t>
  </si>
  <si>
    <t>A 001 460 96 48</t>
  </si>
  <si>
    <t>Końcówka drążka</t>
  </si>
  <si>
    <t>A 001 545 24 09</t>
  </si>
  <si>
    <t>A 013 542 02 18</t>
  </si>
  <si>
    <t>Czujnik poziomu paliwa</t>
  </si>
  <si>
    <t>A 003 430 72 81</t>
  </si>
  <si>
    <t>Zawór hamulca ręcznego</t>
  </si>
  <si>
    <t>A 001 153 21 20</t>
  </si>
  <si>
    <t>Czujnik położenia wału</t>
  </si>
  <si>
    <t>A 000 142 02 89</t>
  </si>
  <si>
    <t>Filtr Ad blue</t>
  </si>
  <si>
    <t>A 906 091 02 24</t>
  </si>
  <si>
    <t>Zawór zwrotny filtra pal</t>
  </si>
  <si>
    <t>A 941 323 01 50</t>
  </si>
  <si>
    <t>Obejma stabilizatora</t>
  </si>
  <si>
    <t>A 948 326 04 47</t>
  </si>
  <si>
    <t>Łącznik stabilizatora</t>
  </si>
  <si>
    <t>A 002 460 15 80</t>
  </si>
  <si>
    <t>Pompa wspomagania ukł. Kier</t>
  </si>
  <si>
    <t>A 941 325 01 50</t>
  </si>
  <si>
    <t>A 941 330 00 07</t>
  </si>
  <si>
    <t>Drążek reakcyjny</t>
  </si>
  <si>
    <t>A 943 334 07 01</t>
  </si>
  <si>
    <t>Łożysko piasty</t>
  </si>
  <si>
    <t>A 004 153 02 28</t>
  </si>
  <si>
    <t>Czujnik poziomu oleju</t>
  </si>
  <si>
    <t>A 000 330 14 11</t>
  </si>
  <si>
    <t>Przegub drążka reakcyjnego</t>
  </si>
  <si>
    <t>A 366 032 01 05</t>
  </si>
  <si>
    <t>Wieniec koła zam.</t>
  </si>
  <si>
    <t>A 942 320 49 21</t>
  </si>
  <si>
    <t>Resor pneumatyczny</t>
  </si>
  <si>
    <t>A 942 350 10 05</t>
  </si>
  <si>
    <t>Sierżant</t>
  </si>
  <si>
    <t>Rozrusznik</t>
  </si>
  <si>
    <t>A 967 500 05 01</t>
  </si>
  <si>
    <t>Chłodnica płynu</t>
  </si>
  <si>
    <t>A 967 500 07 01</t>
  </si>
  <si>
    <t>Intercooler</t>
  </si>
  <si>
    <t>A 967 323 08 00</t>
  </si>
  <si>
    <t>Amortyzator przedni</t>
  </si>
  <si>
    <t>A 974 320 04 02</t>
  </si>
  <si>
    <t>Resor przedni</t>
  </si>
  <si>
    <t>Turbosprężarka</t>
  </si>
  <si>
    <t>A 004 094 74 04</t>
  </si>
  <si>
    <t>Filtr powietrza</t>
  </si>
  <si>
    <t>A 000 429 27 97</t>
  </si>
  <si>
    <t>A 967 500 02 49</t>
  </si>
  <si>
    <t>Zbiornik wyrównawczy</t>
  </si>
  <si>
    <t>Lampa obrysowa</t>
  </si>
  <si>
    <t>Pokrywa lustra</t>
  </si>
  <si>
    <t>Wkład lustra</t>
  </si>
  <si>
    <t>Filtr oleju</t>
  </si>
  <si>
    <t>Filtr paliwa</t>
  </si>
  <si>
    <t>Zawór nagrzewnicy</t>
  </si>
  <si>
    <t>Tuleja resoru</t>
  </si>
  <si>
    <t>Wieszak</t>
  </si>
  <si>
    <t>Tuleja stabilizatora</t>
  </si>
  <si>
    <t>Osłona reflektora</t>
  </si>
  <si>
    <t>Atrapa kabiny</t>
  </si>
  <si>
    <t>Resor tył</t>
  </si>
  <si>
    <t>Resor przód</t>
  </si>
  <si>
    <t>Obudowa stopnia kabiny lewy dół</t>
  </si>
  <si>
    <t>Obudowa stopnia kabinyprawy dół</t>
  </si>
  <si>
    <t>Podpora wału</t>
  </si>
  <si>
    <t>Rura wydechowa</t>
  </si>
  <si>
    <t>Lampa tył z podświetleniem</t>
  </si>
  <si>
    <t>Chłodnica klimatyzacji</t>
  </si>
  <si>
    <t>Zawór siłownika sprzęgła</t>
  </si>
  <si>
    <t>Wspornik kloćków</t>
  </si>
  <si>
    <t>Zawór hamulca</t>
  </si>
  <si>
    <t>Koło zamachowe</t>
  </si>
  <si>
    <t>Mechanizm podnoszenia szyby</t>
  </si>
  <si>
    <t>Zbiornik wyrównawczy ukł chłodzenia</t>
  </si>
  <si>
    <t>Sprzęgło visco</t>
  </si>
  <si>
    <t>Owiewka kabiny</t>
  </si>
  <si>
    <t>Tarcza hamulca</t>
  </si>
  <si>
    <t>Obudowa stopnia kabiny górna</t>
  </si>
  <si>
    <t>Wkłoad osuszacza</t>
  </si>
  <si>
    <t>Zawór 4-obw</t>
  </si>
  <si>
    <t>Łącznik gumowy</t>
  </si>
  <si>
    <t>Amortyzator kabiny</t>
  </si>
  <si>
    <t>Strzzemię res.</t>
  </si>
  <si>
    <t>Tłumik środkowy z kat</t>
  </si>
  <si>
    <t>Sprężyna gaz</t>
  </si>
  <si>
    <t>Przełącznik wyc.zesp</t>
  </si>
  <si>
    <t>Amortyzator 40x69</t>
  </si>
  <si>
    <t xml:space="preserve">Sprężarka </t>
  </si>
  <si>
    <t>Błotnik P</t>
  </si>
  <si>
    <t>Błotnik L</t>
  </si>
  <si>
    <t>Piasta</t>
  </si>
  <si>
    <t>Czujnik ABS</t>
  </si>
  <si>
    <t>Łożysko</t>
  </si>
  <si>
    <t>Silnik wycieraczek szyby przedniej</t>
  </si>
  <si>
    <t>Zawór główny hamulcowy</t>
  </si>
  <si>
    <t>Reflektor przedni lewy</t>
  </si>
  <si>
    <t>Reflektor przedni prawy</t>
  </si>
  <si>
    <t xml:space="preserve">Halogen </t>
  </si>
  <si>
    <t>Lampa tylna zespolona lewa</t>
  </si>
  <si>
    <t>Lampa tylna zespolona prawa</t>
  </si>
  <si>
    <t>Amortyzator zawieszenia kabiny tył</t>
  </si>
  <si>
    <t>Klamka zewn drzwi prawych</t>
  </si>
  <si>
    <t>Chłodnica powietrza doładowanego</t>
  </si>
  <si>
    <t>Zbiornik płynu chłodniczego</t>
  </si>
  <si>
    <t>Pompa płynu chłodniczego</t>
  </si>
  <si>
    <t>Sprężarka powietrza</t>
  </si>
  <si>
    <t>Sprzęgło kompletne</t>
  </si>
  <si>
    <t>Pasek napędu altenatora</t>
  </si>
  <si>
    <t>Drążek kierowniczy podłużny</t>
  </si>
  <si>
    <t>Drążek kierowniczy poprzeczny</t>
  </si>
  <si>
    <t>Pompa wspomagania</t>
  </si>
  <si>
    <t>Resor kompletny</t>
  </si>
  <si>
    <t>Amortyzator zawieszenia</t>
  </si>
  <si>
    <t>Zestaw naprawczy zwrotnicy</t>
  </si>
  <si>
    <t>Zestaw naprawczy zacisku hamulcowego</t>
  </si>
  <si>
    <t>Siłownik hamulcowy</t>
  </si>
  <si>
    <t>Filtr nawiewu kabiny</t>
  </si>
  <si>
    <t>Filtr  podstawy osuszacza</t>
  </si>
  <si>
    <t>Chłodnica cieczy chłodzącej</t>
  </si>
  <si>
    <t>Przełącznik świateł</t>
  </si>
  <si>
    <t>Koło pas alternatora</t>
  </si>
  <si>
    <t>Reflektor L</t>
  </si>
  <si>
    <t>Reflektor P</t>
  </si>
  <si>
    <t>Wkład filtra wspomagania ukł. kier</t>
  </si>
  <si>
    <t>Wkład filtra oleju</t>
  </si>
  <si>
    <t>Wkład filtra separatora</t>
  </si>
  <si>
    <t>Wkład filtra powietrza</t>
  </si>
  <si>
    <t>Czujnik temp.wody</t>
  </si>
  <si>
    <t>Napinacz pas.klin</t>
  </si>
  <si>
    <t>Pasek wielorowkowy</t>
  </si>
  <si>
    <t>Rolka paska</t>
  </si>
  <si>
    <t>Uszczelka pod głowice</t>
  </si>
  <si>
    <t>Sprzęgło kpl</t>
  </si>
  <si>
    <t>Tarcza sprzęgła</t>
  </si>
  <si>
    <t>Linka zamka</t>
  </si>
  <si>
    <t>Chłodnica Wody</t>
  </si>
  <si>
    <t>Klocki h-ca zestaw</t>
  </si>
  <si>
    <t>Końcówka drążka L</t>
  </si>
  <si>
    <t>Końcówka drążka P</t>
  </si>
  <si>
    <t>Zbiornikukł wspomagania</t>
  </si>
  <si>
    <t>Tarcza h-ca T</t>
  </si>
  <si>
    <t>Tarcza h-ca P</t>
  </si>
  <si>
    <t>Tłumik</t>
  </si>
  <si>
    <t>Amortyzator P</t>
  </si>
  <si>
    <t>Amortyzator T</t>
  </si>
  <si>
    <t>Silnik Wycieraczek</t>
  </si>
  <si>
    <t>Mechanizm wycieraczek</t>
  </si>
  <si>
    <t>Adapter lampy obrys</t>
  </si>
  <si>
    <t>Lampa tylna L</t>
  </si>
  <si>
    <t>Lampa tylna P</t>
  </si>
  <si>
    <t xml:space="preserve">Osuszacz klimatyzacji </t>
  </si>
  <si>
    <t>Wkład filtra kabiny</t>
  </si>
  <si>
    <t>Półoś L</t>
  </si>
  <si>
    <t>Półoś P</t>
  </si>
  <si>
    <t>Lusterko przechyłowe</t>
  </si>
  <si>
    <t>Docisk Sprzęgła</t>
  </si>
  <si>
    <t>Ćhłodnica</t>
  </si>
  <si>
    <t>Przełącznik wyc</t>
  </si>
  <si>
    <t>Lampa kierunkowskazu L</t>
  </si>
  <si>
    <t>Lampa kierunkowskazu P</t>
  </si>
  <si>
    <t>Filtr kabiny</t>
  </si>
  <si>
    <t>Błotnik</t>
  </si>
  <si>
    <t>Stopień kabiny P</t>
  </si>
  <si>
    <t>Stopień kabiny L</t>
  </si>
  <si>
    <t>Błotnik kabiny L</t>
  </si>
  <si>
    <t>Błotnik kabiny P</t>
  </si>
  <si>
    <t>Amortyzator kabiny poziomy</t>
  </si>
  <si>
    <t>Owiewka kabiny L</t>
  </si>
  <si>
    <t>Owiewka kabiny P</t>
  </si>
  <si>
    <t>Lustro L</t>
  </si>
  <si>
    <t>Lustro P</t>
  </si>
  <si>
    <t>Okular ref L</t>
  </si>
  <si>
    <t>Okular ref P</t>
  </si>
  <si>
    <t>Lampa tył L</t>
  </si>
  <si>
    <t>Lampa tył P</t>
  </si>
  <si>
    <t>Wentylator visco</t>
  </si>
  <si>
    <t>Drążek kier. poprzeczny</t>
  </si>
  <si>
    <t>Pompa</t>
  </si>
  <si>
    <t>Czujnik paliwa</t>
  </si>
  <si>
    <t>Chłodnica powietrza doładow.</t>
  </si>
  <si>
    <t>Pawsek wielorowkowy</t>
  </si>
  <si>
    <t>Napinacz paska</t>
  </si>
  <si>
    <t>Rolka paska klin</t>
  </si>
  <si>
    <t>Pompa Płynu chłodzącego</t>
  </si>
  <si>
    <t>Czujnik temp</t>
  </si>
  <si>
    <t>Drążek kier. Poprzeczny</t>
  </si>
  <si>
    <t>Klocki hamulcowe kpl</t>
  </si>
  <si>
    <t>Drążek kier. Wzdłużny</t>
  </si>
  <si>
    <t>Reflektor przód L</t>
  </si>
  <si>
    <t>Reflektor przód P</t>
  </si>
  <si>
    <t>Filtr kabinowy</t>
  </si>
  <si>
    <t>Tarcza h-ca</t>
  </si>
  <si>
    <t>Docisk sprzęgła</t>
  </si>
  <si>
    <t>Amartuzator tył</t>
  </si>
  <si>
    <t>Amortyzator przód</t>
  </si>
  <si>
    <t>Poduszka zawieszenia</t>
  </si>
  <si>
    <t>Łożyska koła</t>
  </si>
  <si>
    <t xml:space="preserve">Lampa tył </t>
  </si>
  <si>
    <t>Reflektor przedni</t>
  </si>
  <si>
    <t>Dmuchawa</t>
  </si>
  <si>
    <t>Miech zawieszenia</t>
  </si>
  <si>
    <t>Drążek - sierżant</t>
  </si>
  <si>
    <t>Drążek</t>
  </si>
  <si>
    <t>zacisk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</si>
  <si>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</si>
  <si>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</si>
  <si>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</si>
  <si>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</si>
  <si>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</si>
  <si>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</si>
  <si>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</si>
  <si>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</si>
  <si>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</si>
  <si>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</si>
  <si>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</si>
  <si>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</si>
  <si>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</si>
  <si>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</si>
  <si>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</si>
  <si>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</si>
  <si>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</si>
  <si>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</si>
  <si>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</si>
  <si>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</si>
  <si>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</si>
  <si>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</si>
  <si>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</si>
  <si>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</si>
  <si>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</si>
  <si>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</si>
  <si>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</si>
  <si>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</si>
  <si>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</si>
  <si>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</si>
  <si>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</si>
  <si>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</si>
  <si>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</si>
  <si>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</si>
  <si>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</si>
  <si>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</si>
  <si>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</si>
  <si>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</si>
  <si>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</si>
  <si>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</si>
  <si>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</si>
  <si>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</si>
  <si>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</si>
  <si>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</si>
  <si>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</si>
  <si>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</si>
  <si>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</si>
  <si>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</si>
  <si>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</si>
  <si>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</si>
  <si>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</si>
  <si>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</si>
  <si>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</si>
  <si>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</si>
  <si>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</si>
  <si>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</si>
  <si>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</si>
  <si>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</si>
  <si>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</si>
  <si>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</si>
  <si>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</si>
  <si>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</si>
  <si>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</si>
  <si>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</si>
  <si>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</si>
  <si>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</si>
  <si>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</si>
  <si>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</si>
  <si>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</si>
  <si>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</si>
  <si>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</si>
  <si>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</si>
  <si>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</si>
  <si>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</si>
  <si>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</si>
  <si>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</si>
  <si>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</si>
  <si>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</si>
  <si>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</si>
  <si>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</si>
  <si>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</si>
  <si>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</si>
  <si>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</si>
  <si>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</si>
  <si>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</si>
  <si>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</si>
  <si>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</si>
  <si>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</si>
  <si>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</si>
  <si>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</si>
  <si>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</si>
  <si>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</si>
  <si>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</si>
  <si>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</si>
  <si>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</si>
  <si>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</si>
  <si>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</si>
  <si>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</si>
  <si>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</si>
  <si>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</si>
  <si>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</si>
  <si>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</si>
  <si>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</si>
  <si>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</si>
  <si>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</si>
  <si>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</si>
  <si>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</si>
  <si>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</si>
  <si>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</si>
  <si>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</si>
  <si>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</si>
  <si>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</si>
  <si>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</si>
  <si>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</si>
  <si>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</si>
  <si>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</si>
  <si>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</si>
  <si>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</si>
  <si>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</si>
  <si>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</si>
  <si>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</si>
  <si>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</si>
  <si>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A 936 090 74 80</t>
  </si>
  <si>
    <t>lp.</t>
  </si>
  <si>
    <t>Wałek kolumny kier</t>
  </si>
  <si>
    <t>Drążek kier. podłużny</t>
  </si>
  <si>
    <t>Sprężyna amortyzatora</t>
  </si>
  <si>
    <t>Okular świateł L</t>
  </si>
  <si>
    <t>Okular świateł P</t>
  </si>
  <si>
    <t xml:space="preserve">Tarcza </t>
  </si>
  <si>
    <t>Łożysko wyciskowe</t>
  </si>
  <si>
    <t>Czujnik</t>
  </si>
  <si>
    <t>Wał napedowy</t>
  </si>
  <si>
    <t>Przełącznik</t>
  </si>
  <si>
    <t>Jarzmo zacisku ham</t>
  </si>
  <si>
    <t>Lampa robocza</t>
  </si>
  <si>
    <t>Włącznik świateł stop</t>
  </si>
  <si>
    <t>Tuleja zawieszenia kabiny</t>
  </si>
  <si>
    <t xml:space="preserve">A 943 334 10 45 </t>
  </si>
  <si>
    <t>A 007 151 08 01</t>
  </si>
  <si>
    <t xml:space="preserve">Błotnik/obudowa stopnia kabiny </t>
  </si>
  <si>
    <t>Ramię wycieraczki</t>
  </si>
  <si>
    <t>Lampa p-mgielna</t>
  </si>
  <si>
    <t>Klosz lampy</t>
  </si>
  <si>
    <t>Tuleja drążka</t>
  </si>
  <si>
    <t>Uszczelka głowicy</t>
  </si>
  <si>
    <t>Uszczelka kolektora wydech</t>
  </si>
  <si>
    <t>Linka dżwigni biegów</t>
  </si>
  <si>
    <t>Zawór ręczny hamulca</t>
  </si>
  <si>
    <t>Moduł ABS</t>
  </si>
  <si>
    <t>Zawór przkażnikowy</t>
  </si>
  <si>
    <t>Napinacz</t>
  </si>
  <si>
    <t>Czujnik Nox</t>
  </si>
  <si>
    <t>Zawór ABS</t>
  </si>
  <si>
    <t>Osuszacz</t>
  </si>
  <si>
    <t>Lusterko P</t>
  </si>
  <si>
    <t>Lusterko L</t>
  </si>
  <si>
    <t>Wtryskiwacz</t>
  </si>
  <si>
    <t>Sprężarka</t>
  </si>
  <si>
    <t>Wentylator</t>
  </si>
  <si>
    <t>Zestaw sprzęgła</t>
  </si>
  <si>
    <t>Zacisk ham L</t>
  </si>
  <si>
    <t>Zacisk ham P</t>
  </si>
  <si>
    <t>Chłodnica powietrza</t>
  </si>
  <si>
    <t>Zestaw paska klinowego</t>
  </si>
  <si>
    <t>Obejma</t>
  </si>
  <si>
    <t>Tuleja</t>
  </si>
  <si>
    <t>Siłownik hamulca</t>
  </si>
  <si>
    <t>Podkładka</t>
  </si>
  <si>
    <t>Pasek</t>
  </si>
  <si>
    <t>Oring /uszczelka wtrysku</t>
  </si>
  <si>
    <t>93.</t>
  </si>
  <si>
    <t>WYKAZ CZĘŚCI ZAMIENNYCH DO POJAZDU - DAF</t>
  </si>
  <si>
    <t>WYKAZ CZĘŚCI ZAMIENNYCH DO POJAZDU - VOLVO</t>
  </si>
  <si>
    <t xml:space="preserve">WYKAZ CZĘŚCI ZAMIENNYCH DO POJAZDU - MERCEDES BENZ </t>
  </si>
  <si>
    <t>WYKAZ CZĘŚCI ZAMIENNYCH DO POJAZDU - IVECO</t>
  </si>
  <si>
    <t>WYKAZ CZĘŚCI ZAMIENNYCH DO POJAZDU - SCANIA</t>
  </si>
  <si>
    <r>
      <rPr>
        <b/>
        <sz val="10"/>
        <color rgb="FFFF0000"/>
        <rFont val="Calibri"/>
        <family val="2"/>
        <charset val="238"/>
        <scheme val="minor"/>
      </rPr>
      <t xml:space="preserve">Informacja dla Wykonawcy: </t>
    </r>
    <r>
      <rPr>
        <sz val="10"/>
        <color rgb="FFFF0000"/>
        <rFont val="Calibri"/>
        <family val="2"/>
        <charset val="238"/>
        <scheme val="minor"/>
      </rPr>
      <t xml:space="preserve">        
Formularz cenowy  (plik) musi być opatrzony przez osobę lub osoby uprawnione do reprezentowania firmy (Wykonawcy)  kwalifikowanym podpisem elektronicznym, podpisem zaufanych lub podpisem osobistym (podpisem osobistym jest zaawansowany podpis elektroniczny z dowodu osobistego, weryfikowany za pomocą certyfikatu podpisu osobistego) osoby uprawomocnionej do występowania w imieniu Wykonawcy.         </t>
    </r>
  </si>
  <si>
    <t>Filtr</t>
  </si>
  <si>
    <t>Chłodnica</t>
  </si>
  <si>
    <t>Reflektor</t>
  </si>
  <si>
    <t>Lampa tył</t>
  </si>
  <si>
    <t>Lampa obrys</t>
  </si>
  <si>
    <t>Lampa</t>
  </si>
  <si>
    <t>Lampa kierunk</t>
  </si>
  <si>
    <t>Silnik wycieraczek</t>
  </si>
  <si>
    <t>Pompka</t>
  </si>
  <si>
    <t>Docisk</t>
  </si>
  <si>
    <t>Łożysko wycisk</t>
  </si>
  <si>
    <t>Zderzak</t>
  </si>
  <si>
    <t>Zaślepka</t>
  </si>
  <si>
    <t>Amortyzator</t>
  </si>
  <si>
    <t>Drążek poprz</t>
  </si>
  <si>
    <t>Zacisk</t>
  </si>
  <si>
    <t>Zawór wieoobwodowy</t>
  </si>
  <si>
    <t>Pompa wspomag</t>
  </si>
  <si>
    <t xml:space="preserve">Planowana ilość sztuk </t>
  </si>
  <si>
    <t>Żarówka H7 24V</t>
  </si>
  <si>
    <t>Żarówka H4 24V</t>
  </si>
  <si>
    <t>Żarówka H3 24V</t>
  </si>
  <si>
    <t>Żarówka H1 24V</t>
  </si>
  <si>
    <t>Żarówka 21W 24V</t>
  </si>
  <si>
    <t>Żarówka 21W/5W 24V</t>
  </si>
  <si>
    <t>Żarówka 5W 24V</t>
  </si>
  <si>
    <t>124.</t>
  </si>
  <si>
    <t>125.</t>
  </si>
  <si>
    <t>126.</t>
  </si>
  <si>
    <t>127.</t>
  </si>
  <si>
    <t>128.</t>
  </si>
  <si>
    <t>129.</t>
  </si>
  <si>
    <t>130.</t>
  </si>
  <si>
    <t>VISCO</t>
  </si>
  <si>
    <t>Katalizator</t>
  </si>
  <si>
    <t>131.</t>
  </si>
  <si>
    <t>132.</t>
  </si>
  <si>
    <t>133.</t>
  </si>
  <si>
    <t>Czujnik NOx</t>
  </si>
  <si>
    <t>134.</t>
  </si>
  <si>
    <t>Akumulator 12V - 220Ah</t>
  </si>
  <si>
    <t>135.</t>
  </si>
  <si>
    <t>Akumulator 12V - 180Ah</t>
  </si>
  <si>
    <t>A 957 490 01 14</t>
  </si>
  <si>
    <t>Tłumik końcowy</t>
  </si>
  <si>
    <t>A 006 153 05 28</t>
  </si>
  <si>
    <t>Czujnik temperatury spalin</t>
  </si>
  <si>
    <t>A 006 153 7328</t>
  </si>
  <si>
    <t>A 906 993 37 96</t>
  </si>
  <si>
    <t>A 906 993 49 96</t>
  </si>
  <si>
    <t>Pasek napedu pompy</t>
  </si>
  <si>
    <t>A 004 431 62 05</t>
  </si>
  <si>
    <t>Zawór hamulcowy</t>
  </si>
  <si>
    <t>A 003 431 68 06</t>
  </si>
  <si>
    <t>Zawór wieloobwodowy</t>
  </si>
  <si>
    <t>Hurtowa cena katalogowa proponowanej części</t>
  </si>
  <si>
    <r>
      <t xml:space="preserve">Wartość netto w zł 
</t>
    </r>
    <r>
      <rPr>
        <b/>
        <i/>
        <sz val="9"/>
        <color rgb="FF000000"/>
        <rFont val="Arial"/>
        <family val="2"/>
        <charset val="238"/>
      </rPr>
      <t>[kol. 7 x kol. 8]</t>
    </r>
  </si>
  <si>
    <r>
      <t xml:space="preserve">Wartość brutto w zł 
</t>
    </r>
    <r>
      <rPr>
        <b/>
        <i/>
        <sz val="9"/>
        <color rgb="FF000000"/>
        <rFont val="Arial"/>
        <family val="2"/>
        <charset val="238"/>
      </rPr>
      <t>[kol. 9 x kol. 10]</t>
    </r>
  </si>
  <si>
    <r>
      <t xml:space="preserve">Wartość brutto 
w zł 
</t>
    </r>
    <r>
      <rPr>
        <b/>
        <i/>
        <sz val="9"/>
        <color rgb="FF000000"/>
        <rFont val="Arial"/>
        <family val="2"/>
        <charset val="238"/>
      </rPr>
      <t>[kol. 9 x kol. 10]</t>
    </r>
  </si>
  <si>
    <t>Postępowanie nr: DZ.260.23.2024</t>
  </si>
  <si>
    <t>Załącznik nr 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</si>
</sst>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 -&quot;#&quot; zł &quot;;@&quot; &quot;"/>
    <numFmt numFmtId="166" formatCode="[$-415]0%"/>
    <numFmt numFmtId="167" formatCode="#,##0.00&quot; &quot;[$zł-415];[Red]&quot;-&quot;#,##0.00&quot; &quot;[$zł-415]"/>
    <numFmt numFmtId="168" formatCode="_-* #,##0.00\ _z_ł_-;\-* #,##0.00\ _z_ł_-;_-* &quot;-&quot;??\ _z_ł_-;_-@_-"/>
  </numFmts>
  <fonts count="41" x14ac:knownFonts="1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name val="Arial"/>
      <family val="2"/>
      <charset val="238"/>
    </font>
    <font>
      <sz val="14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22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i/>
      <sz val="14"/>
      <color rgb="FF000000"/>
      <name val="Arial"/>
      <family val="2"/>
      <charset val="238"/>
    </font>
    <font>
      <u/>
      <sz val="11"/>
      <color theme="1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color rgb="FF000000"/>
      <name val="Arial"/>
      <family val="2"/>
      <charset val="238"/>
    </font>
    <font>
      <sz val="7"/>
      <color rgb="FF000000"/>
      <name val="Calibri"/>
      <family val="2"/>
      <charset val="238"/>
    </font>
    <font>
      <sz val="12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i/>
      <sz val="9"/>
      <color rgb="FF000000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000000"/>
      <name val="Calibri"/>
      <family val="2"/>
      <charset val="238"/>
    </font>
    <font>
      <i/>
      <sz val="12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9C9C9"/>
        <bgColor rgb="FFC9C9C9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2">
    <xf numFmtId="0" fontId="0" fillId="0" borderId="0"/>
    <xf numFmtId="164" fontId="2" fillId="2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  <xf numFmtId="0" fontId="18" fillId="0" borderId="0" applyNumberForma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164" fontId="5" fillId="0" borderId="0" xfId="2" applyFont="1" applyAlignment="1">
      <alignment vertical="center"/>
    </xf>
    <xf numFmtId="164" fontId="5" fillId="0" borderId="0" xfId="2" applyFont="1"/>
    <xf numFmtId="164" fontId="2" fillId="0" borderId="0" xfId="2"/>
    <xf numFmtId="164" fontId="2" fillId="0" borderId="0" xfId="2" applyAlignment="1">
      <alignment wrapText="1"/>
    </xf>
    <xf numFmtId="164" fontId="5" fillId="0" borderId="2" xfId="2" applyFont="1" applyBorder="1" applyAlignment="1">
      <alignment horizontal="center" vertical="center"/>
    </xf>
    <xf numFmtId="166" fontId="5" fillId="0" borderId="2" xfId="2" applyNumberFormat="1" applyFont="1" applyBorder="1" applyAlignment="1">
      <alignment horizontal="center" vertical="center"/>
    </xf>
    <xf numFmtId="164" fontId="5" fillId="0" borderId="2" xfId="2" applyFont="1" applyBorder="1" applyAlignment="1">
      <alignment vertical="center"/>
    </xf>
    <xf numFmtId="164" fontId="5" fillId="0" borderId="4" xfId="2" applyFont="1" applyBorder="1" applyAlignment="1">
      <alignment horizontal="center" vertical="center"/>
    </xf>
    <xf numFmtId="164" fontId="7" fillId="0" borderId="0" xfId="2" applyFont="1"/>
    <xf numFmtId="165" fontId="2" fillId="0" borderId="0" xfId="2" applyNumberFormat="1"/>
    <xf numFmtId="164" fontId="5" fillId="0" borderId="3" xfId="2" applyFont="1" applyBorder="1" applyAlignment="1">
      <alignment horizontal="center" vertical="center"/>
    </xf>
    <xf numFmtId="164" fontId="2" fillId="0" borderId="0" xfId="2" applyAlignment="1">
      <alignment vertical="center"/>
    </xf>
    <xf numFmtId="164" fontId="5" fillId="0" borderId="3" xfId="2" applyFont="1" applyBorder="1" applyAlignment="1">
      <alignment vertical="center"/>
    </xf>
    <xf numFmtId="164" fontId="5" fillId="0" borderId="4" xfId="2" applyFont="1" applyBorder="1" applyAlignment="1">
      <alignment vertical="center"/>
    </xf>
    <xf numFmtId="164" fontId="7" fillId="0" borderId="0" xfId="2" applyFont="1" applyAlignment="1">
      <alignment vertical="center"/>
    </xf>
    <xf numFmtId="164" fontId="8" fillId="0" borderId="0" xfId="2" applyFont="1" applyAlignment="1">
      <alignment vertical="center"/>
    </xf>
    <xf numFmtId="165" fontId="2" fillId="0" borderId="0" xfId="2" applyNumberFormat="1" applyAlignment="1">
      <alignment vertical="center"/>
    </xf>
    <xf numFmtId="164" fontId="10" fillId="0" borderId="0" xfId="2" applyFont="1"/>
    <xf numFmtId="164" fontId="11" fillId="0" borderId="0" xfId="2" applyFont="1"/>
    <xf numFmtId="0" fontId="12" fillId="0" borderId="0" xfId="0" applyFont="1"/>
    <xf numFmtId="164" fontId="5" fillId="0" borderId="2" xfId="2" applyFont="1" applyBorder="1" applyAlignment="1">
      <alignment horizontal="left" vertical="center"/>
    </xf>
    <xf numFmtId="164" fontId="5" fillId="0" borderId="4" xfId="2" applyFont="1" applyBorder="1" applyAlignment="1">
      <alignment horizontal="left" vertical="center"/>
    </xf>
    <xf numFmtId="164" fontId="6" fillId="0" borderId="0" xfId="2" applyFont="1" applyAlignment="1">
      <alignment vertical="center" wrapText="1"/>
    </xf>
    <xf numFmtId="0" fontId="14" fillId="0" borderId="0" xfId="0" applyFont="1"/>
    <xf numFmtId="0" fontId="15" fillId="0" borderId="0" xfId="0" applyFont="1"/>
    <xf numFmtId="164" fontId="5" fillId="0" borderId="2" xfId="2" applyFont="1" applyBorder="1" applyAlignment="1">
      <alignment horizontal="center" vertical="center" wrapText="1"/>
    </xf>
    <xf numFmtId="164" fontId="5" fillId="0" borderId="3" xfId="2" applyFont="1" applyBorder="1" applyAlignment="1">
      <alignment horizontal="center" vertical="center" wrapText="1"/>
    </xf>
    <xf numFmtId="164" fontId="5" fillId="0" borderId="4" xfId="2" applyFont="1" applyBorder="1" applyAlignment="1">
      <alignment horizontal="center" vertical="center" wrapText="1"/>
    </xf>
    <xf numFmtId="164" fontId="5" fillId="0" borderId="2" xfId="2" applyFont="1" applyBorder="1" applyAlignment="1">
      <alignment vertical="center" wrapText="1"/>
    </xf>
    <xf numFmtId="164" fontId="5" fillId="0" borderId="3" xfId="2" applyFont="1" applyBorder="1" applyAlignment="1">
      <alignment vertical="center" wrapText="1"/>
    </xf>
    <xf numFmtId="164" fontId="5" fillId="0" borderId="4" xfId="2" applyFont="1" applyBorder="1" applyAlignment="1">
      <alignment vertical="center" wrapText="1"/>
    </xf>
    <xf numFmtId="164" fontId="5" fillId="0" borderId="11" xfId="2" applyFont="1" applyBorder="1" applyAlignment="1">
      <alignment vertical="center"/>
    </xf>
    <xf numFmtId="44" fontId="0" fillId="0" borderId="0" xfId="0" applyNumberFormat="1"/>
    <xf numFmtId="164" fontId="2" fillId="0" borderId="0" xfId="2" applyAlignment="1">
      <alignment horizontal="center" vertical="center"/>
    </xf>
    <xf numFmtId="164" fontId="5" fillId="0" borderId="11" xfId="2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6" xfId="2" applyFont="1" applyBorder="1" applyAlignment="1">
      <alignment horizontal="center" vertical="center"/>
    </xf>
    <xf numFmtId="164" fontId="20" fillId="0" borderId="3" xfId="2" applyFont="1" applyBorder="1" applyAlignment="1">
      <alignment horizontal="center" vertical="center"/>
    </xf>
    <xf numFmtId="164" fontId="20" fillId="0" borderId="3" xfId="2" applyFont="1" applyBorder="1" applyAlignment="1">
      <alignment horizontal="center" vertical="center" wrapText="1"/>
    </xf>
    <xf numFmtId="44" fontId="5" fillId="0" borderId="2" xfId="2" applyNumberFormat="1" applyFont="1" applyBorder="1" applyAlignment="1">
      <alignment horizontal="center" vertical="center"/>
    </xf>
    <xf numFmtId="44" fontId="9" fillId="0" borderId="2" xfId="2" applyNumberFormat="1" applyFont="1" applyBorder="1" applyAlignment="1">
      <alignment horizontal="center" vertical="center"/>
    </xf>
    <xf numFmtId="44" fontId="19" fillId="0" borderId="2" xfId="2" applyNumberFormat="1" applyFont="1" applyBorder="1" applyAlignment="1">
      <alignment horizontal="center" vertical="center"/>
    </xf>
    <xf numFmtId="164" fontId="6" fillId="4" borderId="3" xfId="2" applyFont="1" applyFill="1" applyBorder="1" applyAlignment="1">
      <alignment horizontal="right" vertical="center"/>
    </xf>
    <xf numFmtId="44" fontId="6" fillId="4" borderId="3" xfId="2" applyNumberFormat="1" applyFont="1" applyFill="1" applyBorder="1" applyAlignment="1">
      <alignment horizontal="right" vertical="center"/>
    </xf>
    <xf numFmtId="44" fontId="13" fillId="4" borderId="3" xfId="2" applyNumberFormat="1" applyFont="1" applyFill="1" applyBorder="1" applyAlignment="1">
      <alignment horizontal="center" vertical="center"/>
    </xf>
    <xf numFmtId="164" fontId="9" fillId="0" borderId="6" xfId="2" applyFont="1" applyBorder="1" applyAlignment="1">
      <alignment horizontal="center" vertical="center" wrapText="1"/>
    </xf>
    <xf numFmtId="44" fontId="9" fillId="0" borderId="6" xfId="2" applyNumberFormat="1" applyFont="1" applyBorder="1" applyAlignment="1">
      <alignment horizontal="center" vertical="center"/>
    </xf>
    <xf numFmtId="164" fontId="9" fillId="0" borderId="6" xfId="2" applyFont="1" applyBorder="1" applyAlignment="1">
      <alignment vertical="center"/>
    </xf>
    <xf numFmtId="166" fontId="9" fillId="0" borderId="6" xfId="2" applyNumberFormat="1" applyFont="1" applyBorder="1" applyAlignment="1">
      <alignment horizontal="center" vertical="center"/>
    </xf>
    <xf numFmtId="165" fontId="13" fillId="4" borderId="3" xfId="2" applyNumberFormat="1" applyFont="1" applyFill="1" applyBorder="1" applyAlignment="1">
      <alignment horizontal="center" vertical="center"/>
    </xf>
    <xf numFmtId="164" fontId="9" fillId="0" borderId="2" xfId="2" applyFont="1" applyBorder="1" applyAlignment="1">
      <alignment vertical="center"/>
    </xf>
    <xf numFmtId="164" fontId="9" fillId="0" borderId="2" xfId="2" applyFont="1" applyBorder="1" applyAlignment="1">
      <alignment horizontal="center" vertical="center"/>
    </xf>
    <xf numFmtId="166" fontId="9" fillId="0" borderId="2" xfId="2" applyNumberFormat="1" applyFont="1" applyBorder="1" applyAlignment="1">
      <alignment horizontal="center" vertical="center"/>
    </xf>
    <xf numFmtId="164" fontId="9" fillId="0" borderId="3" xfId="2" applyFont="1" applyBorder="1" applyAlignment="1">
      <alignment vertical="center"/>
    </xf>
    <xf numFmtId="164" fontId="9" fillId="0" borderId="2" xfId="2" applyFont="1" applyBorder="1" applyAlignment="1">
      <alignment horizontal="left" vertical="center"/>
    </xf>
    <xf numFmtId="164" fontId="9" fillId="0" borderId="4" xfId="2" applyFont="1" applyBorder="1" applyAlignment="1">
      <alignment vertical="center"/>
    </xf>
    <xf numFmtId="0" fontId="9" fillId="0" borderId="6" xfId="7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4" fontId="9" fillId="0" borderId="3" xfId="2" applyFont="1" applyBorder="1" applyAlignment="1">
      <alignment horizontal="left" vertical="center"/>
    </xf>
    <xf numFmtId="44" fontId="20" fillId="0" borderId="2" xfId="2" applyNumberFormat="1" applyFont="1" applyBorder="1" applyAlignment="1">
      <alignment horizontal="center" vertical="center"/>
    </xf>
    <xf numFmtId="164" fontId="9" fillId="0" borderId="2" xfId="2" applyFont="1" applyBorder="1" applyAlignment="1">
      <alignment vertical="center" wrapText="1"/>
    </xf>
    <xf numFmtId="164" fontId="5" fillId="0" borderId="6" xfId="2" applyFont="1" applyBorder="1" applyAlignment="1">
      <alignment horizontal="center" vertical="center"/>
    </xf>
    <xf numFmtId="164" fontId="9" fillId="0" borderId="6" xfId="2" applyFont="1" applyBorder="1" applyAlignment="1">
      <alignment horizontal="left" vertical="center" wrapText="1"/>
    </xf>
    <xf numFmtId="164" fontId="9" fillId="0" borderId="6" xfId="2" applyFont="1" applyBorder="1" applyAlignment="1">
      <alignment horizontal="left" vertical="center"/>
    </xf>
    <xf numFmtId="164" fontId="5" fillId="0" borderId="2" xfId="2" applyFont="1" applyBorder="1" applyAlignment="1">
      <alignment horizontal="left" vertical="center" wrapText="1"/>
    </xf>
    <xf numFmtId="164" fontId="5" fillId="0" borderId="3" xfId="2" applyFont="1" applyBorder="1" applyAlignment="1">
      <alignment horizontal="left" vertical="center" wrapText="1"/>
    </xf>
    <xf numFmtId="164" fontId="5" fillId="0" borderId="4" xfId="2" applyFont="1" applyBorder="1" applyAlignment="1">
      <alignment horizontal="left" vertical="center" wrapText="1"/>
    </xf>
    <xf numFmtId="164" fontId="20" fillId="0" borderId="3" xfId="2" applyFont="1" applyBorder="1" applyAlignment="1">
      <alignment horizontal="left" vertical="center" wrapText="1"/>
    </xf>
    <xf numFmtId="164" fontId="5" fillId="0" borderId="3" xfId="2" applyFont="1" applyBorder="1" applyAlignment="1">
      <alignment horizontal="left" vertical="center"/>
    </xf>
    <xf numFmtId="44" fontId="15" fillId="0" borderId="0" xfId="0" applyNumberFormat="1" applyFont="1"/>
    <xf numFmtId="164" fontId="9" fillId="0" borderId="7" xfId="2" applyFont="1" applyBorder="1" applyAlignment="1">
      <alignment horizontal="left" vertical="center" wrapText="1"/>
    </xf>
    <xf numFmtId="164" fontId="9" fillId="0" borderId="0" xfId="2" applyFont="1" applyBorder="1" applyAlignment="1">
      <alignment horizontal="left" vertical="center" wrapText="1"/>
    </xf>
    <xf numFmtId="164" fontId="9" fillId="0" borderId="1" xfId="2" applyFont="1" applyBorder="1" applyAlignment="1">
      <alignment horizontal="left" vertical="center" wrapText="1"/>
    </xf>
    <xf numFmtId="164" fontId="9" fillId="0" borderId="8" xfId="2" applyFont="1" applyBorder="1" applyAlignment="1">
      <alignment horizontal="left" vertical="center" wrapText="1"/>
    </xf>
    <xf numFmtId="164" fontId="9" fillId="0" borderId="9" xfId="2" applyFont="1" applyBorder="1" applyAlignment="1">
      <alignment horizontal="left" vertical="center" wrapText="1"/>
    </xf>
    <xf numFmtId="164" fontId="9" fillId="0" borderId="1" xfId="2" applyFont="1" applyBorder="1" applyAlignment="1">
      <alignment horizontal="left" vertical="center"/>
    </xf>
    <xf numFmtId="0" fontId="9" fillId="0" borderId="1" xfId="7" applyFont="1" applyBorder="1" applyAlignment="1">
      <alignment horizontal="left" vertical="center" wrapText="1"/>
    </xf>
    <xf numFmtId="164" fontId="16" fillId="0" borderId="5" xfId="2" applyFont="1" applyBorder="1" applyAlignment="1">
      <alignment vertical="center" wrapText="1"/>
    </xf>
    <xf numFmtId="164" fontId="16" fillId="0" borderId="0" xfId="2" applyFont="1" applyBorder="1" applyAlignment="1">
      <alignment vertical="center" wrapText="1"/>
    </xf>
    <xf numFmtId="164" fontId="9" fillId="0" borderId="13" xfId="2" applyFont="1" applyBorder="1" applyAlignment="1">
      <alignment vertical="center"/>
    </xf>
    <xf numFmtId="164" fontId="9" fillId="0" borderId="14" xfId="2" applyFont="1" applyBorder="1" applyAlignment="1">
      <alignment horizontal="left" vertical="center" wrapText="1"/>
    </xf>
    <xf numFmtId="164" fontId="9" fillId="0" borderId="15" xfId="2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164" fontId="24" fillId="0" borderId="12" xfId="2" applyFont="1" applyBorder="1" applyAlignment="1">
      <alignment horizontal="left" vertical="center" wrapText="1"/>
    </xf>
    <xf numFmtId="164" fontId="21" fillId="0" borderId="8" xfId="2" applyFont="1" applyBorder="1" applyAlignment="1">
      <alignment horizontal="left" vertical="center" wrapText="1"/>
    </xf>
    <xf numFmtId="0" fontId="26" fillId="0" borderId="0" xfId="0" applyFont="1"/>
    <xf numFmtId="0" fontId="27" fillId="0" borderId="0" xfId="0" applyFont="1"/>
    <xf numFmtId="164" fontId="28" fillId="0" borderId="0" xfId="2" applyFont="1" applyAlignment="1">
      <alignment vertical="center"/>
    </xf>
    <xf numFmtId="164" fontId="28" fillId="0" borderId="0" xfId="2" applyFont="1"/>
    <xf numFmtId="164" fontId="29" fillId="0" borderId="0" xfId="2" applyFont="1" applyAlignment="1">
      <alignment vertical="top" wrapText="1"/>
    </xf>
    <xf numFmtId="164" fontId="29" fillId="0" borderId="0" xfId="2" applyFont="1" applyAlignment="1">
      <alignment vertical="top"/>
    </xf>
    <xf numFmtId="164" fontId="30" fillId="0" borderId="0" xfId="2" applyFont="1" applyAlignment="1">
      <alignment vertical="center"/>
    </xf>
    <xf numFmtId="164" fontId="30" fillId="0" borderId="0" xfId="2" applyFont="1" applyAlignment="1">
      <alignment horizontal="right" vertical="center"/>
    </xf>
    <xf numFmtId="164" fontId="31" fillId="0" borderId="6" xfId="2" applyFont="1" applyBorder="1" applyAlignment="1">
      <alignment horizontal="center" vertical="center" wrapText="1"/>
    </xf>
    <xf numFmtId="0" fontId="32" fillId="0" borderId="0" xfId="0" applyFont="1"/>
    <xf numFmtId="0" fontId="30" fillId="0" borderId="0" xfId="0" applyFont="1"/>
    <xf numFmtId="164" fontId="33" fillId="0" borderId="0" xfId="2" applyFont="1" applyAlignment="1">
      <alignment vertical="center"/>
    </xf>
    <xf numFmtId="164" fontId="33" fillId="0" borderId="0" xfId="2" applyFont="1"/>
    <xf numFmtId="164" fontId="31" fillId="0" borderId="6" xfId="2" applyFont="1" applyBorder="1" applyAlignment="1">
      <alignment horizontal="center" vertical="center"/>
    </xf>
    <xf numFmtId="164" fontId="25" fillId="0" borderId="6" xfId="2" applyFont="1" applyBorder="1" applyAlignment="1">
      <alignment horizontal="center" vertical="center"/>
    </xf>
    <xf numFmtId="164" fontId="25" fillId="0" borderId="6" xfId="2" applyFont="1" applyBorder="1" applyAlignment="1">
      <alignment horizontal="center" vertical="center" wrapText="1"/>
    </xf>
    <xf numFmtId="0" fontId="5" fillId="0" borderId="0" xfId="0" applyFont="1"/>
    <xf numFmtId="44" fontId="5" fillId="5" borderId="2" xfId="2" applyNumberFormat="1" applyFont="1" applyFill="1" applyBorder="1" applyAlignment="1">
      <alignment horizontal="center" vertical="center"/>
    </xf>
    <xf numFmtId="164" fontId="36" fillId="0" borderId="0" xfId="2" applyFont="1" applyAlignment="1">
      <alignment vertical="center"/>
    </xf>
    <xf numFmtId="164" fontId="37" fillId="0" borderId="0" xfId="2" applyFont="1" applyAlignment="1">
      <alignment horizontal="right" vertical="center"/>
    </xf>
    <xf numFmtId="164" fontId="38" fillId="0" borderId="5" xfId="2" applyFont="1" applyBorder="1" applyAlignment="1">
      <alignment vertical="center" wrapText="1"/>
    </xf>
    <xf numFmtId="164" fontId="39" fillId="0" borderId="0" xfId="2" applyFont="1" applyAlignment="1">
      <alignment horizontal="right" vertical="center"/>
    </xf>
    <xf numFmtId="164" fontId="31" fillId="0" borderId="0" xfId="2" applyFont="1" applyAlignment="1">
      <alignment horizontal="right" vertical="center"/>
    </xf>
    <xf numFmtId="44" fontId="40" fillId="4" borderId="3" xfId="2" applyNumberFormat="1" applyFont="1" applyFill="1" applyBorder="1" applyAlignment="1">
      <alignment horizontal="center" vertical="center"/>
    </xf>
    <xf numFmtId="164" fontId="5" fillId="0" borderId="16" xfId="2" applyFont="1" applyBorder="1" applyAlignment="1">
      <alignment vertical="center" wrapText="1"/>
    </xf>
    <xf numFmtId="164" fontId="5" fillId="0" borderId="17" xfId="2" applyFont="1" applyBorder="1" applyAlignment="1">
      <alignment vertical="center" wrapText="1"/>
    </xf>
    <xf numFmtId="44" fontId="5" fillId="0" borderId="1" xfId="2" applyNumberFormat="1" applyFont="1" applyBorder="1" applyAlignment="1">
      <alignment horizontal="center" vertical="center"/>
    </xf>
    <xf numFmtId="164" fontId="5" fillId="0" borderId="6" xfId="2" applyFont="1" applyBorder="1" applyAlignment="1">
      <alignment vertical="center"/>
    </xf>
    <xf numFmtId="164" fontId="39" fillId="4" borderId="3" xfId="2" applyFont="1" applyFill="1" applyBorder="1" applyAlignment="1">
      <alignment horizontal="right" vertical="center"/>
    </xf>
    <xf numFmtId="44" fontId="35" fillId="4" borderId="3" xfId="2" applyNumberFormat="1" applyFont="1" applyFill="1" applyBorder="1" applyAlignment="1">
      <alignment horizontal="center" vertical="center"/>
    </xf>
    <xf numFmtId="165" fontId="35" fillId="4" borderId="3" xfId="2" applyNumberFormat="1" applyFont="1" applyFill="1" applyBorder="1" applyAlignment="1">
      <alignment horizontal="center" vertical="center"/>
    </xf>
    <xf numFmtId="44" fontId="9" fillId="0" borderId="1" xfId="2" applyNumberFormat="1" applyFont="1" applyBorder="1" applyAlignment="1">
      <alignment horizontal="center" vertical="center"/>
    </xf>
    <xf numFmtId="44" fontId="6" fillId="5" borderId="2" xfId="2" applyNumberFormat="1" applyFont="1" applyFill="1" applyBorder="1" applyAlignment="1">
      <alignment horizontal="center" vertical="center"/>
    </xf>
    <xf numFmtId="44" fontId="39" fillId="5" borderId="2" xfId="2" applyNumberFormat="1" applyFont="1" applyFill="1" applyBorder="1" applyAlignment="1">
      <alignment horizontal="center" vertical="center"/>
    </xf>
    <xf numFmtId="164" fontId="5" fillId="0" borderId="13" xfId="2" applyFont="1" applyBorder="1" applyAlignment="1">
      <alignment vertical="center"/>
    </xf>
    <xf numFmtId="44" fontId="19" fillId="0" borderId="1" xfId="2" applyNumberFormat="1" applyFont="1" applyBorder="1" applyAlignment="1">
      <alignment horizontal="center" vertical="center"/>
    </xf>
    <xf numFmtId="164" fontId="5" fillId="0" borderId="6" xfId="2" applyFont="1" applyBorder="1" applyAlignment="1">
      <alignment horizontal="left" vertical="center" wrapText="1"/>
    </xf>
    <xf numFmtId="44" fontId="5" fillId="0" borderId="6" xfId="2" applyNumberFormat="1" applyFont="1" applyBorder="1" applyAlignment="1">
      <alignment horizontal="center" vertical="center"/>
    </xf>
    <xf numFmtId="166" fontId="5" fillId="0" borderId="6" xfId="2" applyNumberFormat="1" applyFont="1" applyBorder="1" applyAlignment="1">
      <alignment horizontal="center" vertical="center"/>
    </xf>
    <xf numFmtId="164" fontId="6" fillId="4" borderId="6" xfId="2" applyFont="1" applyFill="1" applyBorder="1" applyAlignment="1">
      <alignment vertical="center"/>
    </xf>
    <xf numFmtId="164" fontId="2" fillId="5" borderId="6" xfId="2" applyFill="1" applyBorder="1" applyAlignment="1">
      <alignment horizontal="center" vertical="center"/>
    </xf>
    <xf numFmtId="164" fontId="6" fillId="4" borderId="6" xfId="2" applyFont="1" applyFill="1" applyBorder="1" applyAlignment="1">
      <alignment horizontal="right" vertical="center"/>
    </xf>
    <xf numFmtId="164" fontId="6" fillId="4" borderId="6" xfId="2" applyFont="1" applyFill="1" applyBorder="1" applyAlignment="1">
      <alignment horizontal="center" vertical="center"/>
    </xf>
    <xf numFmtId="44" fontId="6" fillId="4" borderId="6" xfId="2" applyNumberFormat="1" applyFont="1" applyFill="1" applyBorder="1" applyAlignment="1">
      <alignment horizontal="right" vertical="center"/>
    </xf>
    <xf numFmtId="44" fontId="13" fillId="4" borderId="6" xfId="2" applyNumberFormat="1" applyFont="1" applyFill="1" applyBorder="1" applyAlignment="1">
      <alignment horizontal="center" vertical="center"/>
    </xf>
    <xf numFmtId="166" fontId="5" fillId="5" borderId="6" xfId="2" applyNumberFormat="1" applyFont="1" applyFill="1" applyBorder="1" applyAlignment="1">
      <alignment horizontal="center" vertical="center"/>
    </xf>
    <xf numFmtId="44" fontId="35" fillId="4" borderId="6" xfId="2" applyNumberFormat="1" applyFont="1" applyFill="1" applyBorder="1" applyAlignment="1">
      <alignment horizontal="center" vertical="center"/>
    </xf>
    <xf numFmtId="164" fontId="5" fillId="0" borderId="16" xfId="2" applyFont="1" applyBorder="1" applyAlignment="1">
      <alignment horizontal="left" vertical="center" wrapText="1"/>
    </xf>
    <xf numFmtId="164" fontId="5" fillId="0" borderId="17" xfId="2" applyFont="1" applyBorder="1" applyAlignment="1">
      <alignment horizontal="left" vertical="center" wrapText="1"/>
    </xf>
    <xf numFmtId="164" fontId="5" fillId="0" borderId="6" xfId="2" applyFont="1" applyBorder="1" applyAlignment="1">
      <alignment horizontal="center" vertical="center" wrapText="1"/>
    </xf>
    <xf numFmtId="164" fontId="16" fillId="0" borderId="0" xfId="2" applyFont="1" applyBorder="1" applyAlignment="1">
      <alignment horizontal="center" vertical="center" wrapText="1"/>
    </xf>
    <xf numFmtId="0" fontId="22" fillId="0" borderId="0" xfId="8" applyFont="1" applyAlignment="1">
      <alignment horizontal="left" vertical="center" wrapText="1"/>
    </xf>
    <xf numFmtId="164" fontId="17" fillId="3" borderId="3" xfId="2" applyFont="1" applyFill="1" applyBorder="1" applyAlignment="1">
      <alignment horizontal="center" vertical="center" wrapText="1"/>
    </xf>
    <xf numFmtId="164" fontId="17" fillId="3" borderId="2" xfId="2" applyFont="1" applyFill="1" applyBorder="1" applyAlignment="1">
      <alignment horizontal="center" vertical="center" wrapText="1"/>
    </xf>
    <xf numFmtId="164" fontId="6" fillId="4" borderId="3" xfId="2" applyFont="1" applyFill="1" applyBorder="1" applyAlignment="1">
      <alignment horizontal="right" vertical="center"/>
    </xf>
    <xf numFmtId="164" fontId="39" fillId="4" borderId="3" xfId="2" applyFont="1" applyFill="1" applyBorder="1" applyAlignment="1">
      <alignment horizontal="right" vertical="center"/>
    </xf>
    <xf numFmtId="164" fontId="39" fillId="4" borderId="10" xfId="2" applyFont="1" applyFill="1" applyBorder="1" applyAlignment="1">
      <alignment horizontal="right" vertical="center"/>
    </xf>
    <xf numFmtId="164" fontId="6" fillId="4" borderId="6" xfId="2" applyNumberFormat="1" applyFont="1" applyFill="1" applyBorder="1" applyAlignment="1">
      <alignment horizontal="center" vertical="center"/>
    </xf>
    <xf numFmtId="164" fontId="6" fillId="4" borderId="3" xfId="2" applyNumberFormat="1" applyFont="1" applyFill="1" applyBorder="1" applyAlignment="1">
      <alignment horizontal="center" vertical="center"/>
    </xf>
  </cellXfs>
  <cellStyles count="12">
    <cellStyle name="Dziesiętny 2" xfId="9" xr:uid="{055FE965-18CF-43C0-AE5F-C2A1B8D250D5}"/>
    <cellStyle name="Excel Built-in 60% - Accent3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Hiperłącze" xfId="7" builtinId="8"/>
    <cellStyle name="Normalny" xfId="0" builtinId="0" customBuiltin="1"/>
    <cellStyle name="Normalny 2" xfId="8" xr:uid="{6D785E53-1F56-4291-B6F7-3EAD536B9C1F}"/>
    <cellStyle name="Procentowy 2" xfId="11" xr:uid="{E28DAA24-527A-41D8-8E71-B071F8E84473}"/>
    <cellStyle name="Result" xfId="5" xr:uid="{00000000-0005-0000-0000-000005000000}"/>
    <cellStyle name="Result2" xfId="6" xr:uid="{00000000-0005-0000-0000-000006000000}"/>
    <cellStyle name="Walutowy 2" xfId="10" xr:uid="{6C95B7C4-CED0-4FAE-B0F9-CD363298CF01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ebterminal.opoltrans.com.pl/productsearch?frg=500353523" TargetMode="External"/><Relationship Id="rId1" Type="http://schemas.openxmlformats.org/officeDocument/2006/relationships/hyperlink" Target="https://webterminal.opoltrans.com.pl/productsearch?frg=50406217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A147"/>
  <sheetViews>
    <sheetView zoomScale="85" zoomScaleNormal="85" workbookViewId="0">
      <pane ySplit="6" topLeftCell="A113" activePane="bottomLeft" state="frozen"/>
      <selection pane="bottomLeft" activeCell="H144" sqref="H144"/>
    </sheetView>
  </sheetViews>
  <sheetFormatPr defaultRowHeight="14.4" x14ac:dyDescent="0.3"/>
  <cols>
    <col min="1" max="1" width="5.19921875" style="12" customWidth="1"/>
    <col min="2" max="2" width="13.19921875" style="12" customWidth="1"/>
    <col min="3" max="3" width="26.8984375" style="34" customWidth="1"/>
    <col min="4" max="5" width="18.69921875" style="34" customWidth="1"/>
    <col min="6" max="6" width="17.19921875" style="12" customWidth="1"/>
    <col min="7" max="7" width="14.5" style="12" customWidth="1"/>
    <col min="8" max="8" width="17.69921875" style="12" customWidth="1"/>
    <col min="9" max="9" width="14.69921875" style="12" customWidth="1"/>
    <col min="10" max="10" width="12.8984375" style="12" customWidth="1"/>
    <col min="11" max="11" width="17.09765625" style="12" customWidth="1"/>
    <col min="12" max="12" width="13.09765625" style="3" customWidth="1"/>
    <col min="13" max="13" width="18.59765625" style="3" customWidth="1"/>
    <col min="14" max="15" width="12.09765625" style="3" customWidth="1"/>
    <col min="16" max="17" width="12.8984375" style="3" customWidth="1"/>
    <col min="18" max="18" width="13.09765625" style="3" customWidth="1"/>
    <col min="19" max="19" width="19.19921875" style="3" customWidth="1"/>
    <col min="20" max="21" width="17.59765625" style="3" customWidth="1"/>
    <col min="22" max="23" width="15.19921875" style="3" customWidth="1"/>
    <col min="24" max="24" width="17.09765625" style="3" customWidth="1"/>
    <col min="25" max="25" width="20.09765625" style="3" customWidth="1"/>
    <col min="26" max="27" width="13.59765625" style="3" customWidth="1"/>
    <col min="28" max="29" width="14" style="3" customWidth="1"/>
    <col min="30" max="30" width="17.19921875" style="3" customWidth="1"/>
    <col min="31" max="31" width="18.09765625" style="3" customWidth="1"/>
    <col min="32" max="32" width="12.3984375" style="3" customWidth="1"/>
    <col min="33" max="33" width="13.3984375" style="3" customWidth="1"/>
    <col min="34" max="34" width="16.69921875" style="2" customWidth="1"/>
    <col min="35" max="35" width="16.69921875" style="3" customWidth="1"/>
    <col min="36" max="36" width="22.69921875" style="3" customWidth="1"/>
    <col min="37" max="37" width="21.09765625" style="3" customWidth="1"/>
    <col min="38" max="1015" width="8.09765625" style="3" customWidth="1"/>
    <col min="1016" max="1016" width="8.69921875" customWidth="1"/>
  </cols>
  <sheetData>
    <row r="1" spans="1:1015" ht="15.6" x14ac:dyDescent="0.3">
      <c r="J1" s="104"/>
      <c r="K1" s="105" t="s">
        <v>504</v>
      </c>
    </row>
    <row r="2" spans="1:1015" ht="17.399999999999999" x14ac:dyDescent="0.3">
      <c r="A2" s="79"/>
      <c r="B2" s="79"/>
      <c r="C2" s="79"/>
      <c r="D2" s="79"/>
      <c r="E2" s="79"/>
      <c r="F2" s="79"/>
      <c r="G2" s="79"/>
      <c r="H2" s="79"/>
      <c r="I2" s="79"/>
      <c r="J2" s="79"/>
      <c r="K2" s="107" t="s">
        <v>505</v>
      </c>
      <c r="L2" s="92"/>
    </row>
    <row r="3" spans="1:1015" ht="18" customHeight="1" x14ac:dyDescent="0.3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92"/>
    </row>
    <row r="4" spans="1:1015" ht="17.399999999999999" x14ac:dyDescent="0.3">
      <c r="A4" s="78"/>
      <c r="B4" s="78"/>
      <c r="C4" s="78"/>
      <c r="D4" s="78"/>
      <c r="E4" s="78"/>
      <c r="F4" s="78"/>
      <c r="G4" s="78"/>
      <c r="H4" s="106"/>
      <c r="I4" s="78"/>
      <c r="J4" s="78"/>
      <c r="K4" s="78"/>
      <c r="P4" s="9"/>
      <c r="Q4" s="9"/>
    </row>
    <row r="5" spans="1:1015" ht="37.950000000000003" customHeight="1" x14ac:dyDescent="0.3">
      <c r="A5" s="138" t="s">
        <v>439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015" ht="62.4" x14ac:dyDescent="0.3">
      <c r="A6" s="99" t="s">
        <v>390</v>
      </c>
      <c r="B6" s="94" t="s">
        <v>4</v>
      </c>
      <c r="C6" s="99" t="s">
        <v>5</v>
      </c>
      <c r="D6" s="94" t="s">
        <v>7</v>
      </c>
      <c r="E6" s="94" t="s">
        <v>6</v>
      </c>
      <c r="F6" s="94" t="s">
        <v>8</v>
      </c>
      <c r="G6" s="94" t="s">
        <v>500</v>
      </c>
      <c r="H6" s="94" t="s">
        <v>463</v>
      </c>
      <c r="I6" s="94" t="s">
        <v>501</v>
      </c>
      <c r="J6" s="94" t="s">
        <v>1</v>
      </c>
      <c r="K6" s="94" t="s">
        <v>503</v>
      </c>
    </row>
    <row r="7" spans="1:1015" x14ac:dyDescent="0.3">
      <c r="A7" s="100">
        <v>1</v>
      </c>
      <c r="B7" s="101">
        <v>2</v>
      </c>
      <c r="C7" s="100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</row>
    <row r="8" spans="1:1015" s="20" customFormat="1" ht="16.8" customHeight="1" x14ac:dyDescent="0.55000000000000004">
      <c r="A8" s="48" t="s">
        <v>267</v>
      </c>
      <c r="B8" s="37">
        <v>1270854</v>
      </c>
      <c r="C8" s="63" t="s">
        <v>62</v>
      </c>
      <c r="D8" s="37"/>
      <c r="E8" s="37"/>
      <c r="F8" s="47"/>
      <c r="G8" s="47"/>
      <c r="H8" s="37">
        <v>2</v>
      </c>
      <c r="I8" s="123">
        <f>ROUND(G8*H8,2)</f>
        <v>0</v>
      </c>
      <c r="J8" s="124"/>
      <c r="K8" s="123">
        <f>ROUND((I8*J8)+I8,2)</f>
        <v>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</row>
    <row r="9" spans="1:1015" ht="14.4" customHeight="1" x14ac:dyDescent="0.3">
      <c r="A9" s="48" t="s">
        <v>268</v>
      </c>
      <c r="B9" s="37">
        <v>1357764</v>
      </c>
      <c r="C9" s="63" t="s">
        <v>118</v>
      </c>
      <c r="D9" s="37"/>
      <c r="E9" s="37"/>
      <c r="F9" s="47"/>
      <c r="G9" s="47"/>
      <c r="H9" s="37">
        <v>6</v>
      </c>
      <c r="I9" s="123">
        <f t="shared" ref="I9:I72" si="0">ROUND(G9*H9,2)</f>
        <v>0</v>
      </c>
      <c r="J9" s="49"/>
      <c r="K9" s="123">
        <f t="shared" ref="K9:K72" si="1">ROUND((I9*J9)+I9,2)</f>
        <v>0</v>
      </c>
      <c r="M9" s="10"/>
    </row>
    <row r="10" spans="1:1015" ht="14.4" customHeight="1" x14ac:dyDescent="0.35">
      <c r="A10" s="48" t="s">
        <v>269</v>
      </c>
      <c r="B10" s="37">
        <v>1387388</v>
      </c>
      <c r="C10" s="63" t="s">
        <v>15</v>
      </c>
      <c r="D10" s="37"/>
      <c r="E10" s="37"/>
      <c r="F10" s="47"/>
      <c r="G10" s="47"/>
      <c r="H10" s="37">
        <v>2</v>
      </c>
      <c r="I10" s="123">
        <f t="shared" si="0"/>
        <v>0</v>
      </c>
      <c r="J10" s="49"/>
      <c r="K10" s="123">
        <f t="shared" si="1"/>
        <v>0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I10" s="18"/>
      <c r="AJ10" s="18"/>
      <c r="AK10" s="18"/>
    </row>
    <row r="11" spans="1:1015" ht="14.4" customHeight="1" x14ac:dyDescent="0.3">
      <c r="A11" s="48" t="s">
        <v>270</v>
      </c>
      <c r="B11" s="37">
        <v>1387439</v>
      </c>
      <c r="C11" s="63" t="s">
        <v>139</v>
      </c>
      <c r="D11" s="37"/>
      <c r="E11" s="37"/>
      <c r="F11" s="47"/>
      <c r="G11" s="47"/>
      <c r="H11" s="37">
        <v>6</v>
      </c>
      <c r="I11" s="123">
        <f t="shared" si="0"/>
        <v>0</v>
      </c>
      <c r="J11" s="49"/>
      <c r="K11" s="123">
        <f t="shared" si="1"/>
        <v>0</v>
      </c>
    </row>
    <row r="12" spans="1:1015" ht="14.4" customHeight="1" x14ac:dyDescent="0.3">
      <c r="A12" s="48" t="s">
        <v>271</v>
      </c>
      <c r="B12" s="37">
        <v>1391510</v>
      </c>
      <c r="C12" s="63" t="s">
        <v>141</v>
      </c>
      <c r="D12" s="37"/>
      <c r="E12" s="37"/>
      <c r="F12" s="47"/>
      <c r="G12" s="47"/>
      <c r="H12" s="37">
        <v>10</v>
      </c>
      <c r="I12" s="123">
        <f t="shared" si="0"/>
        <v>0</v>
      </c>
      <c r="J12" s="49"/>
      <c r="K12" s="123">
        <f t="shared" si="1"/>
        <v>0</v>
      </c>
    </row>
    <row r="13" spans="1:1015" ht="14.4" customHeight="1" x14ac:dyDescent="0.3">
      <c r="A13" s="48" t="s">
        <v>272</v>
      </c>
      <c r="B13" s="36">
        <v>1399494</v>
      </c>
      <c r="C13" s="63" t="s">
        <v>115</v>
      </c>
      <c r="D13" s="46"/>
      <c r="E13" s="37"/>
      <c r="F13" s="47"/>
      <c r="G13" s="47"/>
      <c r="H13" s="37">
        <v>10</v>
      </c>
      <c r="I13" s="123">
        <f t="shared" si="0"/>
        <v>0</v>
      </c>
      <c r="J13" s="49"/>
      <c r="K13" s="123">
        <f t="shared" si="1"/>
        <v>0</v>
      </c>
    </row>
    <row r="14" spans="1:1015" ht="14.4" customHeight="1" x14ac:dyDescent="0.3">
      <c r="A14" s="48" t="s">
        <v>273</v>
      </c>
      <c r="B14" s="37">
        <v>1399760</v>
      </c>
      <c r="C14" s="63" t="s">
        <v>116</v>
      </c>
      <c r="D14" s="37"/>
      <c r="E14" s="37"/>
      <c r="F14" s="47"/>
      <c r="G14" s="47"/>
      <c r="H14" s="37">
        <v>10</v>
      </c>
      <c r="I14" s="123">
        <f t="shared" si="0"/>
        <v>0</v>
      </c>
      <c r="J14" s="49"/>
      <c r="K14" s="123">
        <f t="shared" si="1"/>
        <v>0</v>
      </c>
    </row>
    <row r="15" spans="1:1015" ht="14.4" customHeight="1" x14ac:dyDescent="0.3">
      <c r="A15" s="48" t="s">
        <v>274</v>
      </c>
      <c r="B15" s="37">
        <v>1400142</v>
      </c>
      <c r="C15" s="63" t="s">
        <v>119</v>
      </c>
      <c r="D15" s="37"/>
      <c r="E15" s="37"/>
      <c r="F15" s="47"/>
      <c r="G15" s="47"/>
      <c r="H15" s="37">
        <v>6</v>
      </c>
      <c r="I15" s="123">
        <f t="shared" si="0"/>
        <v>0</v>
      </c>
      <c r="J15" s="49"/>
      <c r="K15" s="123">
        <f t="shared" si="1"/>
        <v>0</v>
      </c>
    </row>
    <row r="16" spans="1:1015" ht="14.4" customHeight="1" x14ac:dyDescent="0.3">
      <c r="A16" s="48" t="s">
        <v>275</v>
      </c>
      <c r="B16" s="37">
        <v>1400143</v>
      </c>
      <c r="C16" s="63" t="s">
        <v>64</v>
      </c>
      <c r="D16" s="37"/>
      <c r="E16" s="37"/>
      <c r="F16" s="47"/>
      <c r="G16" s="47"/>
      <c r="H16" s="37">
        <v>2</v>
      </c>
      <c r="I16" s="123">
        <f t="shared" si="0"/>
        <v>0</v>
      </c>
      <c r="J16" s="49"/>
      <c r="K16" s="123">
        <f t="shared" si="1"/>
        <v>0</v>
      </c>
    </row>
    <row r="17" spans="1:11" ht="14.4" customHeight="1" x14ac:dyDescent="0.3">
      <c r="A17" s="48" t="s">
        <v>276</v>
      </c>
      <c r="B17" s="37">
        <v>1400147</v>
      </c>
      <c r="C17" s="63" t="s">
        <v>77</v>
      </c>
      <c r="D17" s="37"/>
      <c r="E17" s="37"/>
      <c r="F17" s="47"/>
      <c r="G17" s="47"/>
      <c r="H17" s="37">
        <v>10</v>
      </c>
      <c r="I17" s="123">
        <f t="shared" si="0"/>
        <v>0</v>
      </c>
      <c r="J17" s="49"/>
      <c r="K17" s="123">
        <f t="shared" si="1"/>
        <v>0</v>
      </c>
    </row>
    <row r="18" spans="1:11" ht="14.4" customHeight="1" x14ac:dyDescent="0.3">
      <c r="A18" s="48" t="s">
        <v>277</v>
      </c>
      <c r="B18" s="37">
        <v>1400599</v>
      </c>
      <c r="C18" s="63" t="s">
        <v>130</v>
      </c>
      <c r="D18" s="37"/>
      <c r="E18" s="37"/>
      <c r="F18" s="47"/>
      <c r="G18" s="47"/>
      <c r="H18" s="37">
        <v>1</v>
      </c>
      <c r="I18" s="123">
        <f t="shared" si="0"/>
        <v>0</v>
      </c>
      <c r="J18" s="49"/>
      <c r="K18" s="123">
        <f t="shared" si="1"/>
        <v>0</v>
      </c>
    </row>
    <row r="19" spans="1:11" ht="14.4" customHeight="1" x14ac:dyDescent="0.3">
      <c r="A19" s="48" t="s">
        <v>278</v>
      </c>
      <c r="B19" s="37">
        <v>1400636</v>
      </c>
      <c r="C19" s="63" t="s">
        <v>151</v>
      </c>
      <c r="D19" s="37"/>
      <c r="E19" s="37"/>
      <c r="F19" s="47"/>
      <c r="G19" s="47"/>
      <c r="H19" s="37">
        <v>2</v>
      </c>
      <c r="I19" s="123">
        <f t="shared" si="0"/>
        <v>0</v>
      </c>
      <c r="J19" s="49"/>
      <c r="K19" s="123">
        <f t="shared" si="1"/>
        <v>0</v>
      </c>
    </row>
    <row r="20" spans="1:11" ht="14.4" customHeight="1" x14ac:dyDescent="0.3">
      <c r="A20" s="48" t="s">
        <v>279</v>
      </c>
      <c r="B20" s="37">
        <v>1400637</v>
      </c>
      <c r="C20" s="63" t="s">
        <v>152</v>
      </c>
      <c r="D20" s="37"/>
      <c r="E20" s="37"/>
      <c r="F20" s="47"/>
      <c r="G20" s="47"/>
      <c r="H20" s="37">
        <v>2</v>
      </c>
      <c r="I20" s="123">
        <f t="shared" si="0"/>
        <v>0</v>
      </c>
      <c r="J20" s="49"/>
      <c r="K20" s="123">
        <f t="shared" si="1"/>
        <v>0</v>
      </c>
    </row>
    <row r="21" spans="1:11" ht="14.4" customHeight="1" x14ac:dyDescent="0.3">
      <c r="A21" s="48" t="s">
        <v>280</v>
      </c>
      <c r="B21" s="37">
        <v>1400705</v>
      </c>
      <c r="C21" s="63" t="s">
        <v>147</v>
      </c>
      <c r="D21" s="37"/>
      <c r="E21" s="37"/>
      <c r="F21" s="47"/>
      <c r="G21" s="47"/>
      <c r="H21" s="37">
        <v>4</v>
      </c>
      <c r="I21" s="123">
        <f t="shared" si="0"/>
        <v>0</v>
      </c>
      <c r="J21" s="49"/>
      <c r="K21" s="123">
        <f t="shared" si="1"/>
        <v>0</v>
      </c>
    </row>
    <row r="22" spans="1:11" ht="14.4" customHeight="1" x14ac:dyDescent="0.3">
      <c r="A22" s="48" t="s">
        <v>281</v>
      </c>
      <c r="B22" s="37">
        <v>1400710</v>
      </c>
      <c r="C22" s="63" t="s">
        <v>138</v>
      </c>
      <c r="D22" s="37"/>
      <c r="E22" s="37"/>
      <c r="F22" s="47"/>
      <c r="G22" s="47"/>
      <c r="H22" s="37">
        <v>4</v>
      </c>
      <c r="I22" s="123">
        <f t="shared" si="0"/>
        <v>0</v>
      </c>
      <c r="J22" s="49"/>
      <c r="K22" s="123">
        <f t="shared" si="1"/>
        <v>0</v>
      </c>
    </row>
    <row r="23" spans="1:11" ht="14.4" customHeight="1" x14ac:dyDescent="0.3">
      <c r="A23" s="48" t="s">
        <v>282</v>
      </c>
      <c r="B23" s="37">
        <v>1400754</v>
      </c>
      <c r="C23" s="63" t="s">
        <v>135</v>
      </c>
      <c r="D23" s="37"/>
      <c r="E23" s="37"/>
      <c r="F23" s="47"/>
      <c r="G23" s="47"/>
      <c r="H23" s="37">
        <v>2</v>
      </c>
      <c r="I23" s="123">
        <f t="shared" si="0"/>
        <v>0</v>
      </c>
      <c r="J23" s="49"/>
      <c r="K23" s="123">
        <f t="shared" si="1"/>
        <v>0</v>
      </c>
    </row>
    <row r="24" spans="1:11" ht="14.4" customHeight="1" x14ac:dyDescent="0.3">
      <c r="A24" s="48" t="s">
        <v>283</v>
      </c>
      <c r="B24" s="37">
        <v>1401713</v>
      </c>
      <c r="C24" s="63" t="s">
        <v>260</v>
      </c>
      <c r="D24" s="37"/>
      <c r="E24" s="37"/>
      <c r="F24" s="47"/>
      <c r="G24" s="47"/>
      <c r="H24" s="37">
        <v>4</v>
      </c>
      <c r="I24" s="123">
        <f t="shared" si="0"/>
        <v>0</v>
      </c>
      <c r="J24" s="49"/>
      <c r="K24" s="123">
        <f t="shared" si="1"/>
        <v>0</v>
      </c>
    </row>
    <row r="25" spans="1:11" ht="14.4" customHeight="1" x14ac:dyDescent="0.3">
      <c r="A25" s="48" t="s">
        <v>284</v>
      </c>
      <c r="B25" s="37">
        <v>1401731</v>
      </c>
      <c r="C25" s="63" t="s">
        <v>129</v>
      </c>
      <c r="D25" s="37"/>
      <c r="E25" s="37"/>
      <c r="F25" s="47"/>
      <c r="G25" s="47"/>
      <c r="H25" s="37">
        <v>4</v>
      </c>
      <c r="I25" s="123">
        <f t="shared" si="0"/>
        <v>0</v>
      </c>
      <c r="J25" s="49"/>
      <c r="K25" s="123">
        <f t="shared" si="1"/>
        <v>0</v>
      </c>
    </row>
    <row r="26" spans="1:11" ht="14.4" customHeight="1" x14ac:dyDescent="0.3">
      <c r="A26" s="48" t="s">
        <v>285</v>
      </c>
      <c r="B26" s="36">
        <v>1401926</v>
      </c>
      <c r="C26" s="63" t="s">
        <v>173</v>
      </c>
      <c r="D26" s="37"/>
      <c r="E26" s="37"/>
      <c r="F26" s="47"/>
      <c r="G26" s="47"/>
      <c r="H26" s="37">
        <v>1</v>
      </c>
      <c r="I26" s="123">
        <f t="shared" si="0"/>
        <v>0</v>
      </c>
      <c r="J26" s="49"/>
      <c r="K26" s="123">
        <f t="shared" si="1"/>
        <v>0</v>
      </c>
    </row>
    <row r="27" spans="1:11" ht="14.4" customHeight="1" x14ac:dyDescent="0.3">
      <c r="A27" s="48" t="s">
        <v>286</v>
      </c>
      <c r="B27" s="36">
        <v>1401937</v>
      </c>
      <c r="C27" s="63" t="s">
        <v>171</v>
      </c>
      <c r="D27" s="37"/>
      <c r="E27" s="37"/>
      <c r="F27" s="47"/>
      <c r="G27" s="47"/>
      <c r="H27" s="37">
        <v>1</v>
      </c>
      <c r="I27" s="123">
        <f t="shared" si="0"/>
        <v>0</v>
      </c>
      <c r="J27" s="49"/>
      <c r="K27" s="123">
        <f t="shared" si="1"/>
        <v>0</v>
      </c>
    </row>
    <row r="28" spans="1:11" ht="14.4" customHeight="1" x14ac:dyDescent="0.3">
      <c r="A28" s="48" t="s">
        <v>287</v>
      </c>
      <c r="B28" s="37">
        <v>1401965</v>
      </c>
      <c r="C28" s="63" t="s">
        <v>131</v>
      </c>
      <c r="D28" s="37"/>
      <c r="E28" s="37"/>
      <c r="F28" s="47"/>
      <c r="G28" s="47"/>
      <c r="H28" s="37">
        <v>2</v>
      </c>
      <c r="I28" s="123">
        <f t="shared" si="0"/>
        <v>0</v>
      </c>
      <c r="J28" s="49"/>
      <c r="K28" s="123">
        <f t="shared" si="1"/>
        <v>0</v>
      </c>
    </row>
    <row r="29" spans="1:11" ht="14.4" customHeight="1" x14ac:dyDescent="0.3">
      <c r="A29" s="48" t="s">
        <v>288</v>
      </c>
      <c r="B29" s="37">
        <v>1402073</v>
      </c>
      <c r="C29" s="63" t="s">
        <v>143</v>
      </c>
      <c r="D29" s="37"/>
      <c r="E29" s="37"/>
      <c r="F29" s="47"/>
      <c r="G29" s="47"/>
      <c r="H29" s="37">
        <v>10</v>
      </c>
      <c r="I29" s="123">
        <f t="shared" si="0"/>
        <v>0</v>
      </c>
      <c r="J29" s="49"/>
      <c r="K29" s="123">
        <f t="shared" si="1"/>
        <v>0</v>
      </c>
    </row>
    <row r="30" spans="1:11" ht="14.4" customHeight="1" x14ac:dyDescent="0.3">
      <c r="A30" s="48" t="s">
        <v>289</v>
      </c>
      <c r="B30" s="37">
        <v>1402081</v>
      </c>
      <c r="C30" s="63" t="s">
        <v>18</v>
      </c>
      <c r="D30" s="37"/>
      <c r="E30" s="37"/>
      <c r="F30" s="47"/>
      <c r="G30" s="47"/>
      <c r="H30" s="37">
        <v>1</v>
      </c>
      <c r="I30" s="123">
        <f t="shared" si="0"/>
        <v>0</v>
      </c>
      <c r="J30" s="49"/>
      <c r="K30" s="123">
        <f t="shared" si="1"/>
        <v>0</v>
      </c>
    </row>
    <row r="31" spans="1:11" ht="14.4" customHeight="1" x14ac:dyDescent="0.3">
      <c r="A31" s="48" t="s">
        <v>290</v>
      </c>
      <c r="B31" s="37">
        <v>1402177</v>
      </c>
      <c r="C31" s="63" t="s">
        <v>133</v>
      </c>
      <c r="D31" s="37"/>
      <c r="E31" s="37"/>
      <c r="F31" s="47"/>
      <c r="G31" s="47"/>
      <c r="H31" s="37">
        <v>2</v>
      </c>
      <c r="I31" s="123">
        <f t="shared" si="0"/>
        <v>0</v>
      </c>
      <c r="J31" s="49"/>
      <c r="K31" s="123">
        <f t="shared" si="1"/>
        <v>0</v>
      </c>
    </row>
    <row r="32" spans="1:11" ht="14.4" customHeight="1" x14ac:dyDescent="0.3">
      <c r="A32" s="48" t="s">
        <v>291</v>
      </c>
      <c r="B32" s="37">
        <v>1402415</v>
      </c>
      <c r="C32" s="63" t="s">
        <v>137</v>
      </c>
      <c r="D32" s="37"/>
      <c r="E32" s="37"/>
      <c r="F32" s="47"/>
      <c r="G32" s="47"/>
      <c r="H32" s="37">
        <v>1</v>
      </c>
      <c r="I32" s="123">
        <f t="shared" si="0"/>
        <v>0</v>
      </c>
      <c r="J32" s="49"/>
      <c r="K32" s="123">
        <f t="shared" si="1"/>
        <v>0</v>
      </c>
    </row>
    <row r="33" spans="1:11" ht="14.4" customHeight="1" x14ac:dyDescent="0.3">
      <c r="A33" s="48" t="s">
        <v>292</v>
      </c>
      <c r="B33" s="37">
        <v>1402587</v>
      </c>
      <c r="C33" s="63" t="s">
        <v>77</v>
      </c>
      <c r="D33" s="37"/>
      <c r="E33" s="37"/>
      <c r="F33" s="47"/>
      <c r="G33" s="47"/>
      <c r="H33" s="37">
        <v>10</v>
      </c>
      <c r="I33" s="123">
        <f t="shared" si="0"/>
        <v>0</v>
      </c>
      <c r="J33" s="49"/>
      <c r="K33" s="123">
        <f t="shared" si="1"/>
        <v>0</v>
      </c>
    </row>
    <row r="34" spans="1:11" ht="14.4" customHeight="1" x14ac:dyDescent="0.3">
      <c r="A34" s="48" t="s">
        <v>293</v>
      </c>
      <c r="B34" s="37">
        <v>1402590</v>
      </c>
      <c r="C34" s="63" t="s">
        <v>120</v>
      </c>
      <c r="D34" s="37"/>
      <c r="E34" s="37"/>
      <c r="F34" s="47"/>
      <c r="G34" s="47"/>
      <c r="H34" s="37">
        <v>10</v>
      </c>
      <c r="I34" s="123">
        <f t="shared" si="0"/>
        <v>0</v>
      </c>
      <c r="J34" s="49"/>
      <c r="K34" s="123">
        <f t="shared" si="1"/>
        <v>0</v>
      </c>
    </row>
    <row r="35" spans="1:11" ht="14.4" customHeight="1" x14ac:dyDescent="0.3">
      <c r="A35" s="48" t="s">
        <v>294</v>
      </c>
      <c r="B35" s="37">
        <v>1403887</v>
      </c>
      <c r="C35" s="63" t="s">
        <v>112</v>
      </c>
      <c r="D35" s="37"/>
      <c r="E35" s="37"/>
      <c r="F35" s="47"/>
      <c r="G35" s="47"/>
      <c r="H35" s="37">
        <v>6</v>
      </c>
      <c r="I35" s="123">
        <f t="shared" si="0"/>
        <v>0</v>
      </c>
      <c r="J35" s="49"/>
      <c r="K35" s="123">
        <f t="shared" si="1"/>
        <v>0</v>
      </c>
    </row>
    <row r="36" spans="1:11" ht="26.4" customHeight="1" x14ac:dyDescent="0.3">
      <c r="A36" s="48" t="s">
        <v>295</v>
      </c>
      <c r="B36" s="37">
        <v>1404524</v>
      </c>
      <c r="C36" s="63" t="s">
        <v>136</v>
      </c>
      <c r="D36" s="37"/>
      <c r="E36" s="37"/>
      <c r="F36" s="47"/>
      <c r="G36" s="47"/>
      <c r="H36" s="37">
        <v>2</v>
      </c>
      <c r="I36" s="123">
        <f t="shared" si="0"/>
        <v>0</v>
      </c>
      <c r="J36" s="49"/>
      <c r="K36" s="123">
        <f t="shared" si="1"/>
        <v>0</v>
      </c>
    </row>
    <row r="37" spans="1:11" ht="14.4" customHeight="1" x14ac:dyDescent="0.3">
      <c r="A37" s="48" t="s">
        <v>296</v>
      </c>
      <c r="B37" s="37">
        <v>1404747</v>
      </c>
      <c r="C37" s="63" t="s">
        <v>16</v>
      </c>
      <c r="D37" s="37"/>
      <c r="E37" s="37"/>
      <c r="F37" s="47"/>
      <c r="G37" s="47"/>
      <c r="H37" s="37">
        <v>4</v>
      </c>
      <c r="I37" s="123">
        <f t="shared" si="0"/>
        <v>0</v>
      </c>
      <c r="J37" s="49"/>
      <c r="K37" s="123">
        <f t="shared" si="1"/>
        <v>0</v>
      </c>
    </row>
    <row r="38" spans="1:11" ht="14.4" customHeight="1" x14ac:dyDescent="0.3">
      <c r="A38" s="48" t="s">
        <v>297</v>
      </c>
      <c r="B38" s="37">
        <v>1404792</v>
      </c>
      <c r="C38" s="63" t="s">
        <v>15</v>
      </c>
      <c r="D38" s="37"/>
      <c r="E38" s="37"/>
      <c r="F38" s="47"/>
      <c r="G38" s="47"/>
      <c r="H38" s="37">
        <v>2</v>
      </c>
      <c r="I38" s="123">
        <f t="shared" si="0"/>
        <v>0</v>
      </c>
      <c r="J38" s="49"/>
      <c r="K38" s="123">
        <f t="shared" si="1"/>
        <v>0</v>
      </c>
    </row>
    <row r="39" spans="1:11" ht="14.4" customHeight="1" x14ac:dyDescent="0.3">
      <c r="A39" s="48" t="s">
        <v>298</v>
      </c>
      <c r="B39" s="37">
        <v>1405008</v>
      </c>
      <c r="C39" s="63" t="s">
        <v>121</v>
      </c>
      <c r="D39" s="37"/>
      <c r="E39" s="37"/>
      <c r="F39" s="47"/>
      <c r="G39" s="47"/>
      <c r="H39" s="37">
        <v>4</v>
      </c>
      <c r="I39" s="123">
        <f t="shared" si="0"/>
        <v>0</v>
      </c>
      <c r="J39" s="49"/>
      <c r="K39" s="123">
        <f t="shared" si="1"/>
        <v>0</v>
      </c>
    </row>
    <row r="40" spans="1:11" ht="14.4" customHeight="1" x14ac:dyDescent="0.3">
      <c r="A40" s="48" t="s">
        <v>299</v>
      </c>
      <c r="B40" s="37">
        <v>1405252</v>
      </c>
      <c r="C40" s="63" t="s">
        <v>140</v>
      </c>
      <c r="D40" s="37"/>
      <c r="E40" s="37"/>
      <c r="F40" s="47"/>
      <c r="G40" s="47"/>
      <c r="H40" s="37">
        <v>2</v>
      </c>
      <c r="I40" s="123">
        <f t="shared" si="0"/>
        <v>0</v>
      </c>
      <c r="J40" s="49"/>
      <c r="K40" s="123">
        <f t="shared" si="1"/>
        <v>0</v>
      </c>
    </row>
    <row r="41" spans="1:11" ht="14.4" customHeight="1" x14ac:dyDescent="0.3">
      <c r="A41" s="48" t="s">
        <v>300</v>
      </c>
      <c r="B41" s="37">
        <v>1405324</v>
      </c>
      <c r="C41" s="63" t="s">
        <v>148</v>
      </c>
      <c r="D41" s="37"/>
      <c r="E41" s="37"/>
      <c r="F41" s="47"/>
      <c r="G41" s="47"/>
      <c r="H41" s="37">
        <v>2</v>
      </c>
      <c r="I41" s="123">
        <f t="shared" si="0"/>
        <v>0</v>
      </c>
      <c r="J41" s="49"/>
      <c r="K41" s="123">
        <f t="shared" si="1"/>
        <v>0</v>
      </c>
    </row>
    <row r="42" spans="1:11" ht="14.4" customHeight="1" x14ac:dyDescent="0.3">
      <c r="A42" s="48" t="s">
        <v>301</v>
      </c>
      <c r="B42" s="37">
        <v>1405328</v>
      </c>
      <c r="C42" s="63" t="s">
        <v>145</v>
      </c>
      <c r="D42" s="37"/>
      <c r="E42" s="37"/>
      <c r="F42" s="47"/>
      <c r="G42" s="47"/>
      <c r="H42" s="37">
        <v>4</v>
      </c>
      <c r="I42" s="123">
        <f t="shared" si="0"/>
        <v>0</v>
      </c>
      <c r="J42" s="49"/>
      <c r="K42" s="123">
        <f t="shared" si="1"/>
        <v>0</v>
      </c>
    </row>
    <row r="43" spans="1:11" ht="14.4" customHeight="1" x14ac:dyDescent="0.3">
      <c r="A43" s="48" t="s">
        <v>302</v>
      </c>
      <c r="B43" s="37">
        <v>1405329</v>
      </c>
      <c r="C43" s="63" t="s">
        <v>124</v>
      </c>
      <c r="D43" s="37"/>
      <c r="E43" s="37"/>
      <c r="F43" s="47"/>
      <c r="G43" s="47"/>
      <c r="H43" s="37">
        <v>4</v>
      </c>
      <c r="I43" s="123">
        <f t="shared" si="0"/>
        <v>0</v>
      </c>
      <c r="J43" s="49"/>
      <c r="K43" s="123">
        <f t="shared" si="1"/>
        <v>0</v>
      </c>
    </row>
    <row r="44" spans="1:11" ht="14.4" customHeight="1" x14ac:dyDescent="0.3">
      <c r="A44" s="48" t="s">
        <v>303</v>
      </c>
      <c r="B44" s="37">
        <v>1405470</v>
      </c>
      <c r="C44" s="63" t="s">
        <v>144</v>
      </c>
      <c r="D44" s="37"/>
      <c r="E44" s="37"/>
      <c r="F44" s="47"/>
      <c r="G44" s="47"/>
      <c r="H44" s="37">
        <v>2</v>
      </c>
      <c r="I44" s="123">
        <f t="shared" si="0"/>
        <v>0</v>
      </c>
      <c r="J44" s="49"/>
      <c r="K44" s="123">
        <f t="shared" si="1"/>
        <v>0</v>
      </c>
    </row>
    <row r="45" spans="1:11" ht="14.4" customHeight="1" x14ac:dyDescent="0.3">
      <c r="A45" s="48" t="s">
        <v>304</v>
      </c>
      <c r="B45" s="37">
        <v>1405499</v>
      </c>
      <c r="C45" s="64" t="s">
        <v>20</v>
      </c>
      <c r="D45" s="37"/>
      <c r="E45" s="37"/>
      <c r="F45" s="47"/>
      <c r="G45" s="47"/>
      <c r="H45" s="37">
        <v>2</v>
      </c>
      <c r="I45" s="123">
        <f t="shared" si="0"/>
        <v>0</v>
      </c>
      <c r="J45" s="49"/>
      <c r="K45" s="123">
        <f t="shared" si="1"/>
        <v>0</v>
      </c>
    </row>
    <row r="46" spans="1:11" ht="14.4" customHeight="1" x14ac:dyDescent="0.3">
      <c r="A46" s="48" t="s">
        <v>305</v>
      </c>
      <c r="B46" s="37">
        <v>1405617</v>
      </c>
      <c r="C46" s="63" t="s">
        <v>149</v>
      </c>
      <c r="D46" s="37"/>
      <c r="E46" s="37"/>
      <c r="F46" s="47"/>
      <c r="G46" s="47"/>
      <c r="H46" s="37">
        <v>2</v>
      </c>
      <c r="I46" s="123">
        <f t="shared" si="0"/>
        <v>0</v>
      </c>
      <c r="J46" s="49"/>
      <c r="K46" s="123">
        <f t="shared" si="1"/>
        <v>0</v>
      </c>
    </row>
    <row r="47" spans="1:11" ht="14.4" customHeight="1" x14ac:dyDescent="0.3">
      <c r="A47" s="48" t="s">
        <v>306</v>
      </c>
      <c r="B47" s="37">
        <v>1405988</v>
      </c>
      <c r="C47" s="63" t="s">
        <v>125</v>
      </c>
      <c r="D47" s="37"/>
      <c r="E47" s="37"/>
      <c r="F47" s="47"/>
      <c r="G47" s="47"/>
      <c r="H47" s="37">
        <v>2</v>
      </c>
      <c r="I47" s="123">
        <f t="shared" si="0"/>
        <v>0</v>
      </c>
      <c r="J47" s="49"/>
      <c r="K47" s="123">
        <f t="shared" si="1"/>
        <v>0</v>
      </c>
    </row>
    <row r="48" spans="1:11" ht="14.4" customHeight="1" x14ac:dyDescent="0.3">
      <c r="A48" s="48" t="s">
        <v>307</v>
      </c>
      <c r="B48" s="37">
        <v>1405989</v>
      </c>
      <c r="C48" s="63" t="s">
        <v>126</v>
      </c>
      <c r="D48" s="37"/>
      <c r="E48" s="37"/>
      <c r="F48" s="47"/>
      <c r="G48" s="47"/>
      <c r="H48" s="37">
        <v>2</v>
      </c>
      <c r="I48" s="123">
        <f t="shared" si="0"/>
        <v>0</v>
      </c>
      <c r="J48" s="49"/>
      <c r="K48" s="123">
        <f t="shared" si="1"/>
        <v>0</v>
      </c>
    </row>
    <row r="49" spans="1:11" ht="14.4" customHeight="1" x14ac:dyDescent="0.3">
      <c r="A49" s="48" t="s">
        <v>308</v>
      </c>
      <c r="B49" s="37">
        <v>1406254</v>
      </c>
      <c r="C49" s="63" t="s">
        <v>123</v>
      </c>
      <c r="D49" s="37"/>
      <c r="E49" s="37"/>
      <c r="F49" s="47"/>
      <c r="G49" s="47"/>
      <c r="H49" s="37">
        <v>4</v>
      </c>
      <c r="I49" s="123">
        <f t="shared" si="0"/>
        <v>0</v>
      </c>
      <c r="J49" s="49"/>
      <c r="K49" s="123">
        <f t="shared" si="1"/>
        <v>0</v>
      </c>
    </row>
    <row r="50" spans="1:11" ht="14.4" customHeight="1" x14ac:dyDescent="0.3">
      <c r="A50" s="48" t="s">
        <v>309</v>
      </c>
      <c r="B50" s="37">
        <v>1406486</v>
      </c>
      <c r="C50" s="63" t="s">
        <v>32</v>
      </c>
      <c r="D50" s="37"/>
      <c r="E50" s="37"/>
      <c r="F50" s="47"/>
      <c r="G50" s="47"/>
      <c r="H50" s="37">
        <v>4</v>
      </c>
      <c r="I50" s="123">
        <f t="shared" si="0"/>
        <v>0</v>
      </c>
      <c r="J50" s="49"/>
      <c r="K50" s="123">
        <f t="shared" si="1"/>
        <v>0</v>
      </c>
    </row>
    <row r="51" spans="1:11" ht="14.4" customHeight="1" x14ac:dyDescent="0.3">
      <c r="A51" s="48" t="s">
        <v>310</v>
      </c>
      <c r="B51" s="37">
        <v>1406622</v>
      </c>
      <c r="C51" s="63" t="s">
        <v>43</v>
      </c>
      <c r="D51" s="37"/>
      <c r="E51" s="37"/>
      <c r="F51" s="47"/>
      <c r="G51" s="47"/>
      <c r="H51" s="37">
        <v>2</v>
      </c>
      <c r="I51" s="123">
        <f t="shared" si="0"/>
        <v>0</v>
      </c>
      <c r="J51" s="49"/>
      <c r="K51" s="123">
        <f t="shared" si="1"/>
        <v>0</v>
      </c>
    </row>
    <row r="52" spans="1:11" ht="14.4" customHeight="1" x14ac:dyDescent="0.3">
      <c r="A52" s="48" t="s">
        <v>311</v>
      </c>
      <c r="B52" s="37">
        <v>1407240</v>
      </c>
      <c r="C52" s="63" t="s">
        <v>134</v>
      </c>
      <c r="D52" s="37"/>
      <c r="E52" s="37"/>
      <c r="F52" s="47"/>
      <c r="G52" s="47"/>
      <c r="H52" s="37">
        <v>1</v>
      </c>
      <c r="I52" s="123">
        <f t="shared" si="0"/>
        <v>0</v>
      </c>
      <c r="J52" s="49"/>
      <c r="K52" s="123">
        <f t="shared" si="1"/>
        <v>0</v>
      </c>
    </row>
    <row r="53" spans="1:11" ht="14.4" customHeight="1" x14ac:dyDescent="0.3">
      <c r="A53" s="48" t="s">
        <v>312</v>
      </c>
      <c r="B53" s="36">
        <v>1407256</v>
      </c>
      <c r="C53" s="63" t="s">
        <v>164</v>
      </c>
      <c r="D53" s="37"/>
      <c r="E53" s="37"/>
      <c r="F53" s="47"/>
      <c r="G53" s="47"/>
      <c r="H53" s="37">
        <v>1</v>
      </c>
      <c r="I53" s="123">
        <f t="shared" si="0"/>
        <v>0</v>
      </c>
      <c r="J53" s="49"/>
      <c r="K53" s="123">
        <f t="shared" si="1"/>
        <v>0</v>
      </c>
    </row>
    <row r="54" spans="1:11" ht="14.4" customHeight="1" x14ac:dyDescent="0.3">
      <c r="A54" s="48" t="s">
        <v>313</v>
      </c>
      <c r="B54" s="37">
        <v>1408090</v>
      </c>
      <c r="C54" s="63" t="s">
        <v>150</v>
      </c>
      <c r="D54" s="37"/>
      <c r="E54" s="37"/>
      <c r="F54" s="47"/>
      <c r="G54" s="47"/>
      <c r="H54" s="37">
        <v>1</v>
      </c>
      <c r="I54" s="123">
        <f t="shared" si="0"/>
        <v>0</v>
      </c>
      <c r="J54" s="49"/>
      <c r="K54" s="123">
        <f t="shared" si="1"/>
        <v>0</v>
      </c>
    </row>
    <row r="55" spans="1:11" ht="14.4" customHeight="1" x14ac:dyDescent="0.3">
      <c r="A55" s="48" t="s">
        <v>314</v>
      </c>
      <c r="B55" s="37">
        <v>1409886</v>
      </c>
      <c r="C55" s="63" t="s">
        <v>106</v>
      </c>
      <c r="D55" s="37"/>
      <c r="E55" s="37"/>
      <c r="F55" s="47"/>
      <c r="G55" s="47"/>
      <c r="H55" s="37">
        <v>1</v>
      </c>
      <c r="I55" s="123">
        <f t="shared" si="0"/>
        <v>0</v>
      </c>
      <c r="J55" s="49"/>
      <c r="K55" s="123">
        <f t="shared" si="1"/>
        <v>0</v>
      </c>
    </row>
    <row r="56" spans="1:11" ht="14.4" customHeight="1" x14ac:dyDescent="0.3">
      <c r="A56" s="48" t="s">
        <v>315</v>
      </c>
      <c r="B56" s="37">
        <v>1605822</v>
      </c>
      <c r="C56" s="63" t="s">
        <v>262</v>
      </c>
      <c r="D56" s="37"/>
      <c r="E56" s="37"/>
      <c r="F56" s="47"/>
      <c r="G56" s="47"/>
      <c r="H56" s="37">
        <v>2</v>
      </c>
      <c r="I56" s="123">
        <f t="shared" si="0"/>
        <v>0</v>
      </c>
      <c r="J56" s="49"/>
      <c r="K56" s="123">
        <f t="shared" si="1"/>
        <v>0</v>
      </c>
    </row>
    <row r="57" spans="1:11" ht="14.4" customHeight="1" x14ac:dyDescent="0.3">
      <c r="A57" s="48" t="s">
        <v>316</v>
      </c>
      <c r="B57" s="37">
        <v>1605827</v>
      </c>
      <c r="C57" s="63" t="s">
        <v>117</v>
      </c>
      <c r="D57" s="37"/>
      <c r="E57" s="37"/>
      <c r="F57" s="47"/>
      <c r="G57" s="47"/>
      <c r="H57" s="37">
        <v>2</v>
      </c>
      <c r="I57" s="123">
        <f t="shared" si="0"/>
        <v>0</v>
      </c>
      <c r="J57" s="49"/>
      <c r="K57" s="123">
        <f t="shared" si="1"/>
        <v>0</v>
      </c>
    </row>
    <row r="58" spans="1:11" ht="14.4" customHeight="1" x14ac:dyDescent="0.3">
      <c r="A58" s="48" t="s">
        <v>317</v>
      </c>
      <c r="B58" s="37">
        <v>1612053</v>
      </c>
      <c r="C58" s="63" t="s">
        <v>142</v>
      </c>
      <c r="D58" s="37"/>
      <c r="E58" s="37"/>
      <c r="F58" s="47"/>
      <c r="G58" s="47"/>
      <c r="H58" s="37">
        <v>2</v>
      </c>
      <c r="I58" s="123">
        <f t="shared" si="0"/>
        <v>0</v>
      </c>
      <c r="J58" s="49"/>
      <c r="K58" s="123">
        <f t="shared" si="1"/>
        <v>0</v>
      </c>
    </row>
    <row r="59" spans="1:11" ht="14.4" customHeight="1" x14ac:dyDescent="0.3">
      <c r="A59" s="48" t="s">
        <v>318</v>
      </c>
      <c r="B59" s="36">
        <v>1620100</v>
      </c>
      <c r="C59" s="63" t="s">
        <v>156</v>
      </c>
      <c r="D59" s="37"/>
      <c r="E59" s="37"/>
      <c r="F59" s="47"/>
      <c r="G59" s="47"/>
      <c r="H59" s="37">
        <v>1</v>
      </c>
      <c r="I59" s="123">
        <f t="shared" si="0"/>
        <v>0</v>
      </c>
      <c r="J59" s="49"/>
      <c r="K59" s="123">
        <f t="shared" si="1"/>
        <v>0</v>
      </c>
    </row>
    <row r="60" spans="1:11" ht="27.6" customHeight="1" x14ac:dyDescent="0.3">
      <c r="A60" s="48" t="s">
        <v>319</v>
      </c>
      <c r="B60" s="36">
        <v>1628065</v>
      </c>
      <c r="C60" s="63" t="s">
        <v>177</v>
      </c>
      <c r="D60" s="46"/>
      <c r="E60" s="37"/>
      <c r="F60" s="47"/>
      <c r="G60" s="47"/>
      <c r="H60" s="37">
        <v>1</v>
      </c>
      <c r="I60" s="123">
        <f t="shared" si="0"/>
        <v>0</v>
      </c>
      <c r="J60" s="49"/>
      <c r="K60" s="123">
        <f t="shared" si="1"/>
        <v>0</v>
      </c>
    </row>
    <row r="61" spans="1:11" ht="14.4" customHeight="1" x14ac:dyDescent="0.3">
      <c r="A61" s="48" t="s">
        <v>320</v>
      </c>
      <c r="B61" s="37">
        <v>1657637</v>
      </c>
      <c r="C61" s="63" t="s">
        <v>153</v>
      </c>
      <c r="D61" s="37"/>
      <c r="E61" s="37"/>
      <c r="F61" s="47"/>
      <c r="G61" s="47"/>
      <c r="H61" s="37">
        <v>2</v>
      </c>
      <c r="I61" s="123">
        <f t="shared" si="0"/>
        <v>0</v>
      </c>
      <c r="J61" s="49"/>
      <c r="K61" s="123">
        <f t="shared" si="1"/>
        <v>0</v>
      </c>
    </row>
    <row r="62" spans="1:11" ht="14.4" customHeight="1" x14ac:dyDescent="0.3">
      <c r="A62" s="48" t="s">
        <v>321</v>
      </c>
      <c r="B62" s="37">
        <v>1679397</v>
      </c>
      <c r="C62" s="63" t="s">
        <v>108</v>
      </c>
      <c r="D62" s="37"/>
      <c r="E62" s="37"/>
      <c r="F62" s="47"/>
      <c r="G62" s="47"/>
      <c r="H62" s="37">
        <v>10</v>
      </c>
      <c r="I62" s="123">
        <f t="shared" si="0"/>
        <v>0</v>
      </c>
      <c r="J62" s="49"/>
      <c r="K62" s="123">
        <f t="shared" si="1"/>
        <v>0</v>
      </c>
    </row>
    <row r="63" spans="1:11" ht="14.4" customHeight="1" x14ac:dyDescent="0.3">
      <c r="A63" s="48" t="s">
        <v>322</v>
      </c>
      <c r="B63" s="36">
        <v>1686008</v>
      </c>
      <c r="C63" s="63" t="s">
        <v>178</v>
      </c>
      <c r="D63" s="37"/>
      <c r="E63" s="37"/>
      <c r="F63" s="47"/>
      <c r="G63" s="47"/>
      <c r="H63" s="37">
        <v>2</v>
      </c>
      <c r="I63" s="123">
        <f t="shared" si="0"/>
        <v>0</v>
      </c>
      <c r="J63" s="49"/>
      <c r="K63" s="123">
        <f t="shared" si="1"/>
        <v>0</v>
      </c>
    </row>
    <row r="64" spans="1:11" ht="14.4" customHeight="1" x14ac:dyDescent="0.3">
      <c r="A64" s="48" t="s">
        <v>323</v>
      </c>
      <c r="B64" s="37">
        <v>1689314</v>
      </c>
      <c r="C64" s="63" t="s">
        <v>132</v>
      </c>
      <c r="D64" s="37"/>
      <c r="E64" s="37"/>
      <c r="F64" s="47"/>
      <c r="G64" s="47"/>
      <c r="H64" s="37">
        <v>2</v>
      </c>
      <c r="I64" s="123">
        <f t="shared" si="0"/>
        <v>0</v>
      </c>
      <c r="J64" s="49"/>
      <c r="K64" s="123">
        <f t="shared" si="1"/>
        <v>0</v>
      </c>
    </row>
    <row r="65" spans="1:11" ht="14.4" customHeight="1" x14ac:dyDescent="0.3">
      <c r="A65" s="48" t="s">
        <v>324</v>
      </c>
      <c r="B65" s="36">
        <v>1700000</v>
      </c>
      <c r="C65" s="63" t="s">
        <v>265</v>
      </c>
      <c r="D65" s="46"/>
      <c r="E65" s="37"/>
      <c r="F65" s="47"/>
      <c r="G65" s="47"/>
      <c r="H65" s="37">
        <v>1</v>
      </c>
      <c r="I65" s="123">
        <f t="shared" si="0"/>
        <v>0</v>
      </c>
      <c r="J65" s="49"/>
      <c r="K65" s="123">
        <f t="shared" si="1"/>
        <v>0</v>
      </c>
    </row>
    <row r="66" spans="1:11" ht="14.4" customHeight="1" x14ac:dyDescent="0.3">
      <c r="A66" s="48" t="s">
        <v>325</v>
      </c>
      <c r="B66" s="37">
        <v>1700262</v>
      </c>
      <c r="C66" s="63" t="s">
        <v>128</v>
      </c>
      <c r="D66" s="37"/>
      <c r="E66" s="37"/>
      <c r="F66" s="47"/>
      <c r="G66" s="47"/>
      <c r="H66" s="37">
        <v>2</v>
      </c>
      <c r="I66" s="123">
        <f t="shared" si="0"/>
        <v>0</v>
      </c>
      <c r="J66" s="49"/>
      <c r="K66" s="123">
        <f t="shared" si="1"/>
        <v>0</v>
      </c>
    </row>
    <row r="67" spans="1:11" ht="14.4" customHeight="1" x14ac:dyDescent="0.3">
      <c r="A67" s="48" t="s">
        <v>326</v>
      </c>
      <c r="B67" s="37">
        <v>1700285</v>
      </c>
      <c r="C67" s="63" t="s">
        <v>146</v>
      </c>
      <c r="D67" s="37"/>
      <c r="E67" s="37"/>
      <c r="F67" s="47"/>
      <c r="G67" s="47"/>
      <c r="H67" s="37">
        <v>1</v>
      </c>
      <c r="I67" s="123">
        <f t="shared" si="0"/>
        <v>0</v>
      </c>
      <c r="J67" s="49"/>
      <c r="K67" s="123">
        <f t="shared" si="1"/>
        <v>0</v>
      </c>
    </row>
    <row r="68" spans="1:11" ht="14.4" customHeight="1" x14ac:dyDescent="0.3">
      <c r="A68" s="48" t="s">
        <v>327</v>
      </c>
      <c r="B68" s="37">
        <v>1700326</v>
      </c>
      <c r="C68" s="63" t="s">
        <v>127</v>
      </c>
      <c r="D68" s="37"/>
      <c r="E68" s="37"/>
      <c r="F68" s="47"/>
      <c r="G68" s="47"/>
      <c r="H68" s="37">
        <v>2</v>
      </c>
      <c r="I68" s="123">
        <f t="shared" si="0"/>
        <v>0</v>
      </c>
      <c r="J68" s="49"/>
      <c r="K68" s="123">
        <f t="shared" si="1"/>
        <v>0</v>
      </c>
    </row>
    <row r="69" spans="1:11" ht="14.4" customHeight="1" x14ac:dyDescent="0.3">
      <c r="A69" s="48" t="s">
        <v>328</v>
      </c>
      <c r="B69" s="37">
        <v>1700802</v>
      </c>
      <c r="C69" s="63" t="s">
        <v>122</v>
      </c>
      <c r="D69" s="37"/>
      <c r="E69" s="37"/>
      <c r="F69" s="47"/>
      <c r="G69" s="47"/>
      <c r="H69" s="37">
        <v>2</v>
      </c>
      <c r="I69" s="123">
        <f t="shared" si="0"/>
        <v>0</v>
      </c>
      <c r="J69" s="49"/>
      <c r="K69" s="123">
        <f t="shared" si="1"/>
        <v>0</v>
      </c>
    </row>
    <row r="70" spans="1:11" ht="14.4" customHeight="1" x14ac:dyDescent="0.3">
      <c r="A70" s="48" t="s">
        <v>329</v>
      </c>
      <c r="B70" s="36">
        <v>1703740</v>
      </c>
      <c r="C70" s="63" t="s">
        <v>255</v>
      </c>
      <c r="D70" s="37"/>
      <c r="E70" s="37"/>
      <c r="F70" s="47"/>
      <c r="G70" s="47"/>
      <c r="H70" s="37">
        <v>1</v>
      </c>
      <c r="I70" s="123">
        <f t="shared" si="0"/>
        <v>0</v>
      </c>
      <c r="J70" s="49"/>
      <c r="K70" s="123">
        <f t="shared" si="1"/>
        <v>0</v>
      </c>
    </row>
    <row r="71" spans="1:11" ht="14.4" customHeight="1" x14ac:dyDescent="0.3">
      <c r="A71" s="48" t="s">
        <v>330</v>
      </c>
      <c r="B71" s="36">
        <v>1704635</v>
      </c>
      <c r="C71" s="63" t="s">
        <v>32</v>
      </c>
      <c r="D71" s="37"/>
      <c r="E71" s="37"/>
      <c r="F71" s="47"/>
      <c r="G71" s="47"/>
      <c r="H71" s="37">
        <v>1</v>
      </c>
      <c r="I71" s="123">
        <f t="shared" si="0"/>
        <v>0</v>
      </c>
      <c r="J71" s="49"/>
      <c r="K71" s="123">
        <f t="shared" si="1"/>
        <v>0</v>
      </c>
    </row>
    <row r="72" spans="1:11" ht="14.4" customHeight="1" x14ac:dyDescent="0.3">
      <c r="A72" s="48" t="s">
        <v>331</v>
      </c>
      <c r="B72" s="36">
        <v>1706428</v>
      </c>
      <c r="C72" s="63" t="s">
        <v>166</v>
      </c>
      <c r="D72" s="37"/>
      <c r="E72" s="37"/>
      <c r="F72" s="47"/>
      <c r="G72" s="47"/>
      <c r="H72" s="37">
        <v>1</v>
      </c>
      <c r="I72" s="123">
        <f t="shared" si="0"/>
        <v>0</v>
      </c>
      <c r="J72" s="49"/>
      <c r="K72" s="123">
        <f t="shared" si="1"/>
        <v>0</v>
      </c>
    </row>
    <row r="73" spans="1:11" ht="14.4" customHeight="1" x14ac:dyDescent="0.3">
      <c r="A73" s="48" t="s">
        <v>332</v>
      </c>
      <c r="B73" s="36">
        <v>1707078</v>
      </c>
      <c r="C73" s="63" t="s">
        <v>116</v>
      </c>
      <c r="D73" s="46"/>
      <c r="E73" s="37"/>
      <c r="F73" s="47"/>
      <c r="G73" s="47"/>
      <c r="H73" s="37">
        <v>10</v>
      </c>
      <c r="I73" s="123">
        <f t="shared" ref="I73:I136" si="2">ROUND(G73*H73,2)</f>
        <v>0</v>
      </c>
      <c r="J73" s="49"/>
      <c r="K73" s="123">
        <f t="shared" ref="K73:K142" si="3">ROUND((I73*J73)+I73,2)</f>
        <v>0</v>
      </c>
    </row>
    <row r="74" spans="1:11" ht="14.4" customHeight="1" x14ac:dyDescent="0.3">
      <c r="A74" s="48" t="s">
        <v>333</v>
      </c>
      <c r="B74" s="36">
        <v>1707378</v>
      </c>
      <c r="C74" s="63" t="s">
        <v>163</v>
      </c>
      <c r="D74" s="37"/>
      <c r="E74" s="37"/>
      <c r="F74" s="47"/>
      <c r="G74" s="47"/>
      <c r="H74" s="37">
        <v>1</v>
      </c>
      <c r="I74" s="123">
        <f t="shared" si="2"/>
        <v>0</v>
      </c>
      <c r="J74" s="49"/>
      <c r="K74" s="123">
        <f t="shared" si="3"/>
        <v>0</v>
      </c>
    </row>
    <row r="75" spans="1:11" ht="14.4" customHeight="1" x14ac:dyDescent="0.3">
      <c r="A75" s="48" t="s">
        <v>334</v>
      </c>
      <c r="B75" s="36">
        <v>1708424</v>
      </c>
      <c r="C75" s="63" t="s">
        <v>478</v>
      </c>
      <c r="D75" s="37"/>
      <c r="E75" s="37"/>
      <c r="F75" s="47"/>
      <c r="G75" s="47"/>
      <c r="H75" s="37">
        <v>1</v>
      </c>
      <c r="I75" s="123">
        <f t="shared" si="2"/>
        <v>0</v>
      </c>
      <c r="J75" s="49"/>
      <c r="K75" s="123">
        <f t="shared" ref="K75" si="4">ROUND((I75*J75)+I75,2)</f>
        <v>0</v>
      </c>
    </row>
    <row r="76" spans="1:11" ht="14.4" customHeight="1" x14ac:dyDescent="0.3">
      <c r="A76" s="48" t="s">
        <v>335</v>
      </c>
      <c r="B76" s="36">
        <v>1708449</v>
      </c>
      <c r="C76" s="63" t="s">
        <v>165</v>
      </c>
      <c r="D76" s="37"/>
      <c r="E76" s="37"/>
      <c r="F76" s="47"/>
      <c r="G76" s="47"/>
      <c r="H76" s="37">
        <v>1</v>
      </c>
      <c r="I76" s="123">
        <f t="shared" si="2"/>
        <v>0</v>
      </c>
      <c r="J76" s="49"/>
      <c r="K76" s="123">
        <f t="shared" si="3"/>
        <v>0</v>
      </c>
    </row>
    <row r="77" spans="1:11" ht="14.4" customHeight="1" x14ac:dyDescent="0.3">
      <c r="A77" s="48" t="s">
        <v>336</v>
      </c>
      <c r="B77" s="36">
        <v>1708460</v>
      </c>
      <c r="C77" s="63" t="s">
        <v>181</v>
      </c>
      <c r="D77" s="37"/>
      <c r="E77" s="37"/>
      <c r="F77" s="47"/>
      <c r="G77" s="47"/>
      <c r="H77" s="37">
        <v>1</v>
      </c>
      <c r="I77" s="123">
        <f t="shared" si="2"/>
        <v>0</v>
      </c>
      <c r="J77" s="49"/>
      <c r="K77" s="123">
        <f t="shared" si="3"/>
        <v>0</v>
      </c>
    </row>
    <row r="78" spans="1:11" ht="14.4" customHeight="1" x14ac:dyDescent="0.3">
      <c r="A78" s="48" t="s">
        <v>337</v>
      </c>
      <c r="B78" s="36">
        <v>1711732</v>
      </c>
      <c r="C78" s="63" t="s">
        <v>170</v>
      </c>
      <c r="D78" s="37"/>
      <c r="E78" s="37"/>
      <c r="F78" s="47"/>
      <c r="G78" s="47"/>
      <c r="H78" s="37">
        <v>1</v>
      </c>
      <c r="I78" s="123">
        <f t="shared" si="2"/>
        <v>0</v>
      </c>
      <c r="J78" s="49"/>
      <c r="K78" s="123">
        <f t="shared" si="3"/>
        <v>0</v>
      </c>
    </row>
    <row r="79" spans="1:11" ht="14.4" customHeight="1" x14ac:dyDescent="0.3">
      <c r="A79" s="48" t="s">
        <v>338</v>
      </c>
      <c r="B79" s="36">
        <v>1711895</v>
      </c>
      <c r="C79" s="63" t="s">
        <v>174</v>
      </c>
      <c r="D79" s="37"/>
      <c r="E79" s="37"/>
      <c r="F79" s="47"/>
      <c r="G79" s="47"/>
      <c r="H79" s="37">
        <v>1</v>
      </c>
      <c r="I79" s="123">
        <f t="shared" si="2"/>
        <v>0</v>
      </c>
      <c r="J79" s="49"/>
      <c r="K79" s="123">
        <f t="shared" si="3"/>
        <v>0</v>
      </c>
    </row>
    <row r="80" spans="1:11" ht="14.4" customHeight="1" x14ac:dyDescent="0.3">
      <c r="A80" s="48" t="s">
        <v>339</v>
      </c>
      <c r="B80" s="36">
        <v>1714559</v>
      </c>
      <c r="C80" s="63" t="s">
        <v>261</v>
      </c>
      <c r="D80" s="37"/>
      <c r="E80" s="37"/>
      <c r="F80" s="47"/>
      <c r="G80" s="47"/>
      <c r="H80" s="37">
        <v>1</v>
      </c>
      <c r="I80" s="123">
        <f t="shared" si="2"/>
        <v>0</v>
      </c>
      <c r="J80" s="49"/>
      <c r="K80" s="123">
        <f t="shared" si="3"/>
        <v>0</v>
      </c>
    </row>
    <row r="81" spans="1:11" ht="14.4" customHeight="1" x14ac:dyDescent="0.3">
      <c r="A81" s="48" t="s">
        <v>340</v>
      </c>
      <c r="B81" s="36">
        <v>1714964</v>
      </c>
      <c r="C81" s="63" t="s">
        <v>106</v>
      </c>
      <c r="D81" s="37"/>
      <c r="E81" s="37"/>
      <c r="F81" s="47"/>
      <c r="G81" s="47"/>
      <c r="H81" s="37">
        <v>1</v>
      </c>
      <c r="I81" s="123">
        <f t="shared" si="2"/>
        <v>0</v>
      </c>
      <c r="J81" s="49"/>
      <c r="K81" s="123">
        <f t="shared" ref="K81" si="5">ROUND((I81*J81)+I81,2)</f>
        <v>0</v>
      </c>
    </row>
    <row r="82" spans="1:11" ht="14.4" customHeight="1" x14ac:dyDescent="0.3">
      <c r="A82" s="48" t="s">
        <v>341</v>
      </c>
      <c r="B82" s="36">
        <v>1715681</v>
      </c>
      <c r="C82" s="63" t="s">
        <v>167</v>
      </c>
      <c r="D82" s="37"/>
      <c r="E82" s="37"/>
      <c r="F82" s="47"/>
      <c r="G82" s="47"/>
      <c r="H82" s="37">
        <v>1</v>
      </c>
      <c r="I82" s="123">
        <f t="shared" si="2"/>
        <v>0</v>
      </c>
      <c r="J82" s="49"/>
      <c r="K82" s="123">
        <f t="shared" si="3"/>
        <v>0</v>
      </c>
    </row>
    <row r="83" spans="1:11" ht="14.4" customHeight="1" x14ac:dyDescent="0.3">
      <c r="A83" s="48" t="s">
        <v>342</v>
      </c>
      <c r="B83" s="36">
        <v>1715871</v>
      </c>
      <c r="C83" s="63" t="s">
        <v>168</v>
      </c>
      <c r="D83" s="37"/>
      <c r="E83" s="37"/>
      <c r="F83" s="47"/>
      <c r="G83" s="47"/>
      <c r="H83" s="37">
        <v>1</v>
      </c>
      <c r="I83" s="123">
        <f t="shared" si="2"/>
        <v>0</v>
      </c>
      <c r="J83" s="49"/>
      <c r="K83" s="123">
        <f t="shared" si="3"/>
        <v>0</v>
      </c>
    </row>
    <row r="84" spans="1:11" ht="14.4" customHeight="1" x14ac:dyDescent="0.3">
      <c r="A84" s="48" t="s">
        <v>343</v>
      </c>
      <c r="B84" s="36">
        <v>1716690</v>
      </c>
      <c r="C84" s="63" t="s">
        <v>169</v>
      </c>
      <c r="D84" s="37"/>
      <c r="E84" s="37"/>
      <c r="F84" s="47"/>
      <c r="G84" s="47"/>
      <c r="H84" s="37">
        <v>1</v>
      </c>
      <c r="I84" s="123">
        <f t="shared" si="2"/>
        <v>0</v>
      </c>
      <c r="J84" s="49"/>
      <c r="K84" s="123">
        <f t="shared" si="3"/>
        <v>0</v>
      </c>
    </row>
    <row r="85" spans="1:11" ht="14.4" customHeight="1" x14ac:dyDescent="0.3">
      <c r="A85" s="48" t="s">
        <v>344</v>
      </c>
      <c r="B85" s="36">
        <v>1716711</v>
      </c>
      <c r="C85" s="63" t="s">
        <v>40</v>
      </c>
      <c r="D85" s="46"/>
      <c r="E85" s="37"/>
      <c r="F85" s="47"/>
      <c r="G85" s="47"/>
      <c r="H85" s="37">
        <v>1</v>
      </c>
      <c r="I85" s="123">
        <f t="shared" si="2"/>
        <v>0</v>
      </c>
      <c r="J85" s="49"/>
      <c r="K85" s="123">
        <f t="shared" si="3"/>
        <v>0</v>
      </c>
    </row>
    <row r="86" spans="1:11" ht="14.4" customHeight="1" x14ac:dyDescent="0.3">
      <c r="A86" s="48" t="s">
        <v>345</v>
      </c>
      <c r="B86" s="37">
        <v>1719140</v>
      </c>
      <c r="C86" s="63" t="s">
        <v>47</v>
      </c>
      <c r="D86" s="37"/>
      <c r="E86" s="37"/>
      <c r="F86" s="47"/>
      <c r="G86" s="47"/>
      <c r="H86" s="37">
        <v>1</v>
      </c>
      <c r="I86" s="123">
        <f t="shared" si="2"/>
        <v>0</v>
      </c>
      <c r="J86" s="49"/>
      <c r="K86" s="123">
        <f t="shared" si="3"/>
        <v>0</v>
      </c>
    </row>
    <row r="87" spans="1:11" ht="14.4" customHeight="1" x14ac:dyDescent="0.3">
      <c r="A87" s="48" t="s">
        <v>346</v>
      </c>
      <c r="B87" s="37">
        <v>1736865</v>
      </c>
      <c r="C87" s="63" t="s">
        <v>114</v>
      </c>
      <c r="D87" s="37"/>
      <c r="E87" s="37"/>
      <c r="F87" s="47"/>
      <c r="G87" s="47"/>
      <c r="H87" s="37">
        <v>4</v>
      </c>
      <c r="I87" s="123">
        <f t="shared" si="2"/>
        <v>0</v>
      </c>
      <c r="J87" s="49"/>
      <c r="K87" s="123">
        <f t="shared" si="3"/>
        <v>0</v>
      </c>
    </row>
    <row r="88" spans="1:11" ht="14.4" customHeight="1" x14ac:dyDescent="0.3">
      <c r="A88" s="48" t="s">
        <v>347</v>
      </c>
      <c r="B88" s="37">
        <v>1736883</v>
      </c>
      <c r="C88" s="63" t="s">
        <v>113</v>
      </c>
      <c r="D88" s="37"/>
      <c r="E88" s="37"/>
      <c r="F88" s="47"/>
      <c r="G88" s="47"/>
      <c r="H88" s="37">
        <v>4</v>
      </c>
      <c r="I88" s="123">
        <f t="shared" si="2"/>
        <v>0</v>
      </c>
      <c r="J88" s="49"/>
      <c r="K88" s="123">
        <f t="shared" si="3"/>
        <v>0</v>
      </c>
    </row>
    <row r="89" spans="1:11" ht="14.4" customHeight="1" x14ac:dyDescent="0.3">
      <c r="A89" s="48" t="s">
        <v>348</v>
      </c>
      <c r="B89" s="37">
        <v>1778554</v>
      </c>
      <c r="C89" s="63" t="s">
        <v>154</v>
      </c>
      <c r="D89" s="37"/>
      <c r="E89" s="37"/>
      <c r="F89" s="47"/>
      <c r="G89" s="47"/>
      <c r="H89" s="37">
        <v>2</v>
      </c>
      <c r="I89" s="123">
        <f t="shared" si="2"/>
        <v>0</v>
      </c>
      <c r="J89" s="49"/>
      <c r="K89" s="123">
        <f t="shared" si="3"/>
        <v>0</v>
      </c>
    </row>
    <row r="90" spans="1:11" ht="14.4" customHeight="1" x14ac:dyDescent="0.3">
      <c r="A90" s="48" t="s">
        <v>349</v>
      </c>
      <c r="B90" s="37">
        <v>1801595</v>
      </c>
      <c r="C90" s="63" t="s">
        <v>155</v>
      </c>
      <c r="D90" s="37"/>
      <c r="E90" s="37"/>
      <c r="F90" s="47"/>
      <c r="G90" s="47"/>
      <c r="H90" s="37">
        <v>2</v>
      </c>
      <c r="I90" s="123">
        <f t="shared" si="2"/>
        <v>0</v>
      </c>
      <c r="J90" s="49"/>
      <c r="K90" s="123">
        <f t="shared" si="3"/>
        <v>0</v>
      </c>
    </row>
    <row r="91" spans="1:11" ht="14.4" customHeight="1" x14ac:dyDescent="0.3">
      <c r="A91" s="48" t="s">
        <v>350</v>
      </c>
      <c r="B91" s="36">
        <v>1807596</v>
      </c>
      <c r="C91" s="63" t="s">
        <v>172</v>
      </c>
      <c r="D91" s="37"/>
      <c r="E91" s="37"/>
      <c r="F91" s="47"/>
      <c r="G91" s="47"/>
      <c r="H91" s="37">
        <v>1</v>
      </c>
      <c r="I91" s="123">
        <f t="shared" si="2"/>
        <v>0</v>
      </c>
      <c r="J91" s="49"/>
      <c r="K91" s="123">
        <f t="shared" si="3"/>
        <v>0</v>
      </c>
    </row>
    <row r="92" spans="1:11" ht="14.4" customHeight="1" x14ac:dyDescent="0.3">
      <c r="A92" s="48" t="s">
        <v>351</v>
      </c>
      <c r="B92" s="36">
        <v>1812582</v>
      </c>
      <c r="C92" s="63" t="s">
        <v>40</v>
      </c>
      <c r="D92" s="37"/>
      <c r="E92" s="37"/>
      <c r="F92" s="47"/>
      <c r="G92" s="47"/>
      <c r="H92" s="37">
        <v>10</v>
      </c>
      <c r="I92" s="123">
        <f t="shared" si="2"/>
        <v>0</v>
      </c>
      <c r="J92" s="49"/>
      <c r="K92" s="123">
        <f t="shared" si="3"/>
        <v>0</v>
      </c>
    </row>
    <row r="93" spans="1:11" ht="14.4" customHeight="1" x14ac:dyDescent="0.3">
      <c r="A93" s="48" t="s">
        <v>352</v>
      </c>
      <c r="B93" s="36">
        <v>1817809</v>
      </c>
      <c r="C93" s="63" t="s">
        <v>265</v>
      </c>
      <c r="D93" s="46"/>
      <c r="E93" s="37"/>
      <c r="F93" s="47"/>
      <c r="G93" s="47"/>
      <c r="H93" s="37">
        <v>1</v>
      </c>
      <c r="I93" s="123">
        <f t="shared" si="2"/>
        <v>0</v>
      </c>
      <c r="J93" s="49"/>
      <c r="K93" s="123">
        <f t="shared" si="3"/>
        <v>0</v>
      </c>
    </row>
    <row r="94" spans="1:11" ht="14.4" customHeight="1" x14ac:dyDescent="0.3">
      <c r="A94" s="48" t="s">
        <v>353</v>
      </c>
      <c r="B94" s="36">
        <v>1828523</v>
      </c>
      <c r="C94" s="63" t="s">
        <v>171</v>
      </c>
      <c r="D94" s="37"/>
      <c r="E94" s="37"/>
      <c r="F94" s="47"/>
      <c r="G94" s="47"/>
      <c r="H94" s="37">
        <v>1</v>
      </c>
      <c r="I94" s="123">
        <f t="shared" si="2"/>
        <v>0</v>
      </c>
      <c r="J94" s="49"/>
      <c r="K94" s="123">
        <f t="shared" si="3"/>
        <v>0</v>
      </c>
    </row>
    <row r="95" spans="1:11" ht="14.4" customHeight="1" x14ac:dyDescent="0.3">
      <c r="A95" s="48" t="s">
        <v>354</v>
      </c>
      <c r="B95" s="36">
        <v>1875580</v>
      </c>
      <c r="C95" s="63" t="s">
        <v>161</v>
      </c>
      <c r="D95" s="37"/>
      <c r="E95" s="37"/>
      <c r="F95" s="47"/>
      <c r="G95" s="47"/>
      <c r="H95" s="37">
        <v>4</v>
      </c>
      <c r="I95" s="123">
        <f t="shared" si="2"/>
        <v>0</v>
      </c>
      <c r="J95" s="49"/>
      <c r="K95" s="123">
        <f t="shared" si="3"/>
        <v>0</v>
      </c>
    </row>
    <row r="96" spans="1:11" ht="14.4" customHeight="1" x14ac:dyDescent="0.3">
      <c r="A96" s="48" t="s">
        <v>355</v>
      </c>
      <c r="B96" s="36">
        <v>1875581</v>
      </c>
      <c r="C96" s="63" t="s">
        <v>162</v>
      </c>
      <c r="D96" s="37"/>
      <c r="E96" s="37"/>
      <c r="F96" s="47"/>
      <c r="G96" s="47"/>
      <c r="H96" s="37">
        <v>4</v>
      </c>
      <c r="I96" s="123">
        <f t="shared" si="2"/>
        <v>0</v>
      </c>
      <c r="J96" s="49"/>
      <c r="K96" s="123">
        <f t="shared" si="3"/>
        <v>0</v>
      </c>
    </row>
    <row r="97" spans="1:11" ht="14.4" customHeight="1" x14ac:dyDescent="0.3">
      <c r="A97" s="48" t="s">
        <v>356</v>
      </c>
      <c r="B97" s="36">
        <v>1890092</v>
      </c>
      <c r="C97" s="63" t="s">
        <v>174</v>
      </c>
      <c r="D97" s="37"/>
      <c r="E97" s="37"/>
      <c r="F97" s="47"/>
      <c r="G97" s="47"/>
      <c r="H97" s="37">
        <v>1</v>
      </c>
      <c r="I97" s="123">
        <f t="shared" si="2"/>
        <v>0</v>
      </c>
      <c r="J97" s="49"/>
      <c r="K97" s="123">
        <f t="shared" si="3"/>
        <v>0</v>
      </c>
    </row>
    <row r="98" spans="1:11" ht="14.4" customHeight="1" x14ac:dyDescent="0.3">
      <c r="A98" s="48" t="s">
        <v>357</v>
      </c>
      <c r="B98" s="36">
        <v>1892100</v>
      </c>
      <c r="C98" s="63" t="s">
        <v>263</v>
      </c>
      <c r="D98" s="46"/>
      <c r="E98" s="37"/>
      <c r="F98" s="47"/>
      <c r="G98" s="47"/>
      <c r="H98" s="37">
        <v>1</v>
      </c>
      <c r="I98" s="123">
        <f t="shared" si="2"/>
        <v>0</v>
      </c>
      <c r="J98" s="49"/>
      <c r="K98" s="123">
        <f t="shared" si="3"/>
        <v>0</v>
      </c>
    </row>
    <row r="99" spans="1:11" ht="14.4" customHeight="1" x14ac:dyDescent="0.3">
      <c r="A99" s="48" t="s">
        <v>358</v>
      </c>
      <c r="B99" s="36">
        <v>1895527</v>
      </c>
      <c r="C99" s="63" t="s">
        <v>176</v>
      </c>
      <c r="D99" s="46"/>
      <c r="E99" s="37"/>
      <c r="F99" s="47"/>
      <c r="G99" s="47"/>
      <c r="H99" s="37">
        <v>1</v>
      </c>
      <c r="I99" s="123">
        <f t="shared" si="2"/>
        <v>0</v>
      </c>
      <c r="J99" s="49"/>
      <c r="K99" s="123">
        <f t="shared" si="3"/>
        <v>0</v>
      </c>
    </row>
    <row r="100" spans="1:11" ht="14.4" customHeight="1" x14ac:dyDescent="0.3">
      <c r="A100" s="48" t="s">
        <v>438</v>
      </c>
      <c r="B100" s="36">
        <v>1895529</v>
      </c>
      <c r="C100" s="63" t="s">
        <v>176</v>
      </c>
      <c r="D100" s="37"/>
      <c r="E100" s="37"/>
      <c r="F100" s="47"/>
      <c r="G100" s="47"/>
      <c r="H100" s="37">
        <v>1</v>
      </c>
      <c r="I100" s="123">
        <f t="shared" si="2"/>
        <v>0</v>
      </c>
      <c r="J100" s="49"/>
      <c r="K100" s="123">
        <f t="shared" si="3"/>
        <v>0</v>
      </c>
    </row>
    <row r="101" spans="1:11" ht="14.4" customHeight="1" x14ac:dyDescent="0.3">
      <c r="A101" s="48" t="s">
        <v>359</v>
      </c>
      <c r="B101" s="36">
        <v>1909457</v>
      </c>
      <c r="C101" s="63" t="s">
        <v>165</v>
      </c>
      <c r="D101" s="37"/>
      <c r="E101" s="37"/>
      <c r="F101" s="47"/>
      <c r="G101" s="47"/>
      <c r="H101" s="37">
        <v>1</v>
      </c>
      <c r="I101" s="123">
        <f t="shared" si="2"/>
        <v>0</v>
      </c>
      <c r="J101" s="49"/>
      <c r="K101" s="123">
        <f t="shared" si="3"/>
        <v>0</v>
      </c>
    </row>
    <row r="102" spans="1:11" ht="14.4" customHeight="1" x14ac:dyDescent="0.3">
      <c r="A102" s="48" t="s">
        <v>360</v>
      </c>
      <c r="B102" s="36">
        <v>1914366</v>
      </c>
      <c r="C102" s="63" t="s">
        <v>108</v>
      </c>
      <c r="D102" s="46"/>
      <c r="E102" s="37"/>
      <c r="F102" s="47"/>
      <c r="G102" s="47"/>
      <c r="H102" s="37">
        <v>10</v>
      </c>
      <c r="I102" s="123">
        <f t="shared" si="2"/>
        <v>0</v>
      </c>
      <c r="J102" s="49"/>
      <c r="K102" s="123">
        <f t="shared" si="3"/>
        <v>0</v>
      </c>
    </row>
    <row r="103" spans="1:11" ht="14.4" customHeight="1" x14ac:dyDescent="0.3">
      <c r="A103" s="48" t="s">
        <v>361</v>
      </c>
      <c r="B103" s="36">
        <v>1925363</v>
      </c>
      <c r="C103" s="63" t="s">
        <v>180</v>
      </c>
      <c r="D103" s="37"/>
      <c r="E103" s="37"/>
      <c r="F103" s="47"/>
      <c r="G103" s="47"/>
      <c r="H103" s="37">
        <v>2</v>
      </c>
      <c r="I103" s="123">
        <f t="shared" si="2"/>
        <v>0</v>
      </c>
      <c r="J103" s="49"/>
      <c r="K103" s="123">
        <f t="shared" si="3"/>
        <v>0</v>
      </c>
    </row>
    <row r="104" spans="1:11" ht="14.4" customHeight="1" x14ac:dyDescent="0.3">
      <c r="A104" s="48" t="s">
        <v>362</v>
      </c>
      <c r="B104" s="36">
        <v>1933424</v>
      </c>
      <c r="C104" s="63" t="s">
        <v>479</v>
      </c>
      <c r="D104" s="37"/>
      <c r="E104" s="37"/>
      <c r="F104" s="47"/>
      <c r="G104" s="47"/>
      <c r="H104" s="37">
        <v>1</v>
      </c>
      <c r="I104" s="123">
        <f t="shared" si="2"/>
        <v>0</v>
      </c>
      <c r="J104" s="49"/>
      <c r="K104" s="123">
        <f t="shared" ref="K104" si="6">ROUND((I104*J104)+I104,2)</f>
        <v>0</v>
      </c>
    </row>
    <row r="105" spans="1:11" ht="14.4" customHeight="1" x14ac:dyDescent="0.3">
      <c r="A105" s="48" t="s">
        <v>363</v>
      </c>
      <c r="B105" s="36">
        <v>1933741</v>
      </c>
      <c r="C105" s="63" t="s">
        <v>108</v>
      </c>
      <c r="D105" s="37"/>
      <c r="E105" s="37"/>
      <c r="F105" s="47"/>
      <c r="G105" s="47"/>
      <c r="H105" s="37">
        <v>2</v>
      </c>
      <c r="I105" s="123">
        <f t="shared" si="2"/>
        <v>0</v>
      </c>
      <c r="J105" s="49"/>
      <c r="K105" s="123">
        <f t="shared" si="3"/>
        <v>0</v>
      </c>
    </row>
    <row r="106" spans="1:11" ht="14.4" customHeight="1" x14ac:dyDescent="0.3">
      <c r="A106" s="48" t="s">
        <v>364</v>
      </c>
      <c r="B106" s="36">
        <v>1939777</v>
      </c>
      <c r="C106" s="63" t="s">
        <v>158</v>
      </c>
      <c r="D106" s="37"/>
      <c r="E106" s="37"/>
      <c r="F106" s="47"/>
      <c r="G106" s="47"/>
      <c r="H106" s="37">
        <v>2</v>
      </c>
      <c r="I106" s="123">
        <f t="shared" si="2"/>
        <v>0</v>
      </c>
      <c r="J106" s="49"/>
      <c r="K106" s="123">
        <f t="shared" si="3"/>
        <v>0</v>
      </c>
    </row>
    <row r="107" spans="1:11" ht="14.4" customHeight="1" x14ac:dyDescent="0.3">
      <c r="A107" s="48" t="s">
        <v>365</v>
      </c>
      <c r="B107" s="36">
        <v>1939778</v>
      </c>
      <c r="C107" s="63" t="s">
        <v>159</v>
      </c>
      <c r="D107" s="37"/>
      <c r="E107" s="37"/>
      <c r="F107" s="47"/>
      <c r="G107" s="47"/>
      <c r="H107" s="37">
        <v>2</v>
      </c>
      <c r="I107" s="123">
        <f t="shared" si="2"/>
        <v>0</v>
      </c>
      <c r="J107" s="49"/>
      <c r="K107" s="123">
        <f t="shared" si="3"/>
        <v>0</v>
      </c>
    </row>
    <row r="108" spans="1:11" ht="14.4" customHeight="1" x14ac:dyDescent="0.3">
      <c r="A108" s="48" t="s">
        <v>366</v>
      </c>
      <c r="B108" s="36">
        <v>1944418</v>
      </c>
      <c r="C108" s="63" t="s">
        <v>175</v>
      </c>
      <c r="D108" s="37"/>
      <c r="E108" s="37"/>
      <c r="F108" s="47"/>
      <c r="G108" s="47"/>
      <c r="H108" s="37">
        <v>1</v>
      </c>
      <c r="I108" s="123">
        <f t="shared" si="2"/>
        <v>0</v>
      </c>
      <c r="J108" s="49"/>
      <c r="K108" s="123">
        <f t="shared" si="3"/>
        <v>0</v>
      </c>
    </row>
    <row r="109" spans="1:11" ht="14.4" customHeight="1" x14ac:dyDescent="0.3">
      <c r="A109" s="48" t="s">
        <v>367</v>
      </c>
      <c r="B109" s="36">
        <v>1950785</v>
      </c>
      <c r="C109" s="63" t="s">
        <v>179</v>
      </c>
      <c r="D109" s="46"/>
      <c r="E109" s="37"/>
      <c r="F109" s="47"/>
      <c r="G109" s="47"/>
      <c r="H109" s="37">
        <v>1</v>
      </c>
      <c r="I109" s="123">
        <f t="shared" si="2"/>
        <v>0</v>
      </c>
      <c r="J109" s="49"/>
      <c r="K109" s="123">
        <f t="shared" si="3"/>
        <v>0</v>
      </c>
    </row>
    <row r="110" spans="1:11" ht="14.4" customHeight="1" x14ac:dyDescent="0.3">
      <c r="A110" s="48" t="s">
        <v>368</v>
      </c>
      <c r="B110" s="36">
        <v>1953530</v>
      </c>
      <c r="C110" s="63" t="s">
        <v>483</v>
      </c>
      <c r="D110" s="46"/>
      <c r="E110" s="37"/>
      <c r="F110" s="47"/>
      <c r="G110" s="47"/>
      <c r="H110" s="37">
        <v>1</v>
      </c>
      <c r="I110" s="123">
        <f t="shared" si="2"/>
        <v>0</v>
      </c>
      <c r="J110" s="49"/>
      <c r="K110" s="123">
        <f t="shared" ref="K110" si="7">ROUND((I110*J110)+I110,2)</f>
        <v>0</v>
      </c>
    </row>
    <row r="111" spans="1:11" ht="14.4" customHeight="1" x14ac:dyDescent="0.3">
      <c r="A111" s="48" t="s">
        <v>369</v>
      </c>
      <c r="B111" s="36">
        <v>1953595</v>
      </c>
      <c r="C111" s="63" t="s">
        <v>179</v>
      </c>
      <c r="D111" s="37"/>
      <c r="E111" s="37"/>
      <c r="F111" s="47"/>
      <c r="G111" s="47"/>
      <c r="H111" s="37">
        <v>10</v>
      </c>
      <c r="I111" s="123">
        <f t="shared" si="2"/>
        <v>0</v>
      </c>
      <c r="J111" s="49"/>
      <c r="K111" s="123">
        <f t="shared" si="3"/>
        <v>0</v>
      </c>
    </row>
    <row r="112" spans="1:11" ht="14.4" customHeight="1" x14ac:dyDescent="0.3">
      <c r="A112" s="48" t="s">
        <v>370</v>
      </c>
      <c r="B112" s="36">
        <v>1955775</v>
      </c>
      <c r="C112" s="63" t="s">
        <v>163</v>
      </c>
      <c r="D112" s="37"/>
      <c r="E112" s="37"/>
      <c r="F112" s="47"/>
      <c r="G112" s="47"/>
      <c r="H112" s="37">
        <v>2</v>
      </c>
      <c r="I112" s="123">
        <f t="shared" si="2"/>
        <v>0</v>
      </c>
      <c r="J112" s="49"/>
      <c r="K112" s="123">
        <f t="shared" si="3"/>
        <v>0</v>
      </c>
    </row>
    <row r="113" spans="1:11" ht="14.4" customHeight="1" x14ac:dyDescent="0.3">
      <c r="A113" s="48" t="s">
        <v>371</v>
      </c>
      <c r="B113" s="36">
        <v>1960437</v>
      </c>
      <c r="C113" s="63" t="s">
        <v>166</v>
      </c>
      <c r="D113" s="37"/>
      <c r="E113" s="37"/>
      <c r="F113" s="47"/>
      <c r="G113" s="47"/>
      <c r="H113" s="37">
        <v>2</v>
      </c>
      <c r="I113" s="123">
        <f t="shared" si="2"/>
        <v>0</v>
      </c>
      <c r="J113" s="49"/>
      <c r="K113" s="123">
        <f t="shared" si="3"/>
        <v>0</v>
      </c>
    </row>
    <row r="114" spans="1:11" ht="14.4" customHeight="1" x14ac:dyDescent="0.3">
      <c r="A114" s="48" t="s">
        <v>372</v>
      </c>
      <c r="B114" s="36">
        <v>1976289</v>
      </c>
      <c r="C114" s="63" t="s">
        <v>15</v>
      </c>
      <c r="D114" s="37"/>
      <c r="E114" s="37"/>
      <c r="F114" s="47"/>
      <c r="G114" s="47"/>
      <c r="H114" s="37">
        <v>1</v>
      </c>
      <c r="I114" s="123">
        <f t="shared" si="2"/>
        <v>0</v>
      </c>
      <c r="J114" s="49"/>
      <c r="K114" s="123">
        <f t="shared" si="3"/>
        <v>0</v>
      </c>
    </row>
    <row r="115" spans="1:11" ht="14.4" customHeight="1" x14ac:dyDescent="0.3">
      <c r="A115" s="48" t="s">
        <v>373</v>
      </c>
      <c r="B115" s="36">
        <v>1978633</v>
      </c>
      <c r="C115" s="63" t="s">
        <v>266</v>
      </c>
      <c r="D115" s="46"/>
      <c r="E115" s="37"/>
      <c r="F115" s="47"/>
      <c r="G115" s="47"/>
      <c r="H115" s="37">
        <v>1</v>
      </c>
      <c r="I115" s="123">
        <f t="shared" si="2"/>
        <v>0</v>
      </c>
      <c r="J115" s="49"/>
      <c r="K115" s="123">
        <f t="shared" si="3"/>
        <v>0</v>
      </c>
    </row>
    <row r="116" spans="1:11" ht="18.600000000000001" customHeight="1" x14ac:dyDescent="0.3">
      <c r="A116" s="48" t="s">
        <v>374</v>
      </c>
      <c r="B116" s="36">
        <v>1982826</v>
      </c>
      <c r="C116" s="63" t="s">
        <v>38</v>
      </c>
      <c r="D116" s="37"/>
      <c r="E116" s="37"/>
      <c r="F116" s="47"/>
      <c r="G116" s="47"/>
      <c r="H116" s="37">
        <v>20</v>
      </c>
      <c r="I116" s="123">
        <f t="shared" si="2"/>
        <v>0</v>
      </c>
      <c r="J116" s="49"/>
      <c r="K116" s="123">
        <f t="shared" si="3"/>
        <v>0</v>
      </c>
    </row>
    <row r="117" spans="1:11" ht="14.4" customHeight="1" x14ac:dyDescent="0.3">
      <c r="A117" s="48" t="s">
        <v>375</v>
      </c>
      <c r="B117" s="36">
        <v>2005780</v>
      </c>
      <c r="C117" s="63" t="s">
        <v>157</v>
      </c>
      <c r="D117" s="37"/>
      <c r="E117" s="37"/>
      <c r="F117" s="47"/>
      <c r="G117" s="47"/>
      <c r="H117" s="37">
        <v>1</v>
      </c>
      <c r="I117" s="123">
        <f t="shared" si="2"/>
        <v>0</v>
      </c>
      <c r="J117" s="49"/>
      <c r="K117" s="123">
        <f t="shared" si="3"/>
        <v>0</v>
      </c>
    </row>
    <row r="118" spans="1:11" ht="14.4" customHeight="1" x14ac:dyDescent="0.3">
      <c r="A118" s="48" t="s">
        <v>376</v>
      </c>
      <c r="B118" s="36">
        <v>2012161</v>
      </c>
      <c r="C118" s="63" t="s">
        <v>38</v>
      </c>
      <c r="D118" s="46"/>
      <c r="E118" s="37"/>
      <c r="F118" s="47"/>
      <c r="G118" s="47"/>
      <c r="H118" s="37">
        <v>1</v>
      </c>
      <c r="I118" s="123">
        <f t="shared" si="2"/>
        <v>0</v>
      </c>
      <c r="J118" s="49"/>
      <c r="K118" s="123">
        <f t="shared" si="3"/>
        <v>0</v>
      </c>
    </row>
    <row r="119" spans="1:11" ht="14.4" customHeight="1" x14ac:dyDescent="0.3">
      <c r="A119" s="48" t="s">
        <v>377</v>
      </c>
      <c r="B119" s="36">
        <v>2032704</v>
      </c>
      <c r="C119" s="63" t="s">
        <v>160</v>
      </c>
      <c r="D119" s="37"/>
      <c r="E119" s="37"/>
      <c r="F119" s="47"/>
      <c r="G119" s="47"/>
      <c r="H119" s="37">
        <v>2</v>
      </c>
      <c r="I119" s="123">
        <f t="shared" si="2"/>
        <v>0</v>
      </c>
      <c r="J119" s="49"/>
      <c r="K119" s="123">
        <f t="shared" si="3"/>
        <v>0</v>
      </c>
    </row>
    <row r="120" spans="1:11" ht="14.4" customHeight="1" x14ac:dyDescent="0.3">
      <c r="A120" s="48" t="s">
        <v>378</v>
      </c>
      <c r="B120" s="36">
        <v>2032705</v>
      </c>
      <c r="C120" s="63" t="s">
        <v>160</v>
      </c>
      <c r="D120" s="37"/>
      <c r="E120" s="37"/>
      <c r="F120" s="47"/>
      <c r="G120" s="47"/>
      <c r="H120" s="37">
        <v>2</v>
      </c>
      <c r="I120" s="123">
        <f t="shared" si="2"/>
        <v>0</v>
      </c>
      <c r="J120" s="49"/>
      <c r="K120" s="123">
        <f t="shared" si="3"/>
        <v>0</v>
      </c>
    </row>
    <row r="121" spans="1:11" ht="14.4" customHeight="1" x14ac:dyDescent="0.3">
      <c r="A121" s="48" t="s">
        <v>379</v>
      </c>
      <c r="B121" s="36">
        <v>2032706</v>
      </c>
      <c r="C121" s="63" t="s">
        <v>160</v>
      </c>
      <c r="D121" s="37"/>
      <c r="E121" s="37"/>
      <c r="F121" s="47"/>
      <c r="G121" s="47"/>
      <c r="H121" s="37">
        <v>1</v>
      </c>
      <c r="I121" s="123">
        <f t="shared" si="2"/>
        <v>0</v>
      </c>
      <c r="J121" s="49"/>
      <c r="K121" s="123">
        <f t="shared" si="3"/>
        <v>0</v>
      </c>
    </row>
    <row r="122" spans="1:11" ht="14.4" customHeight="1" x14ac:dyDescent="0.3">
      <c r="A122" s="48" t="s">
        <v>380</v>
      </c>
      <c r="B122" s="36">
        <v>2032707</v>
      </c>
      <c r="C122" s="63" t="s">
        <v>160</v>
      </c>
      <c r="D122" s="37"/>
      <c r="E122" s="37"/>
      <c r="F122" s="47"/>
      <c r="G122" s="47"/>
      <c r="H122" s="37">
        <v>1</v>
      </c>
      <c r="I122" s="123">
        <f t="shared" si="2"/>
        <v>0</v>
      </c>
      <c r="J122" s="49"/>
      <c r="K122" s="123">
        <f t="shared" si="3"/>
        <v>0</v>
      </c>
    </row>
    <row r="123" spans="1:11" ht="14.4" customHeight="1" x14ac:dyDescent="0.3">
      <c r="A123" s="48" t="s">
        <v>381</v>
      </c>
      <c r="B123" s="36">
        <v>2104576</v>
      </c>
      <c r="C123" s="63" t="s">
        <v>167</v>
      </c>
      <c r="D123" s="37"/>
      <c r="E123" s="37"/>
      <c r="F123" s="47"/>
      <c r="G123" s="47"/>
      <c r="H123" s="37">
        <v>1</v>
      </c>
      <c r="I123" s="123">
        <f t="shared" si="2"/>
        <v>0</v>
      </c>
      <c r="J123" s="49"/>
      <c r="K123" s="123">
        <f t="shared" si="3"/>
        <v>0</v>
      </c>
    </row>
    <row r="124" spans="1:11" ht="14.4" customHeight="1" x14ac:dyDescent="0.3">
      <c r="A124" s="48" t="s">
        <v>382</v>
      </c>
      <c r="B124" s="36">
        <v>2116742</v>
      </c>
      <c r="C124" s="63" t="s">
        <v>181</v>
      </c>
      <c r="D124" s="37"/>
      <c r="E124" s="37"/>
      <c r="F124" s="47"/>
      <c r="G124" s="47"/>
      <c r="H124" s="37">
        <v>1</v>
      </c>
      <c r="I124" s="123">
        <f t="shared" si="2"/>
        <v>0</v>
      </c>
      <c r="J124" s="49"/>
      <c r="K124" s="123">
        <f t="shared" si="3"/>
        <v>0</v>
      </c>
    </row>
    <row r="125" spans="1:11" ht="14.4" customHeight="1" x14ac:dyDescent="0.3">
      <c r="A125" s="48" t="s">
        <v>383</v>
      </c>
      <c r="B125" s="36">
        <v>2129253</v>
      </c>
      <c r="C125" s="63" t="s">
        <v>115</v>
      </c>
      <c r="D125" s="37"/>
      <c r="E125" s="37"/>
      <c r="F125" s="47"/>
      <c r="G125" s="47"/>
      <c r="H125" s="37">
        <v>10</v>
      </c>
      <c r="I125" s="123">
        <f t="shared" si="2"/>
        <v>0</v>
      </c>
      <c r="J125" s="49"/>
      <c r="K125" s="123">
        <f t="shared" si="3"/>
        <v>0</v>
      </c>
    </row>
    <row r="126" spans="1:11" ht="14.4" customHeight="1" x14ac:dyDescent="0.3">
      <c r="A126" s="48" t="s">
        <v>384</v>
      </c>
      <c r="B126" s="36">
        <v>2134699</v>
      </c>
      <c r="C126" s="63" t="s">
        <v>97</v>
      </c>
      <c r="D126" s="37"/>
      <c r="E126" s="37"/>
      <c r="F126" s="47"/>
      <c r="G126" s="47"/>
      <c r="H126" s="37">
        <v>1</v>
      </c>
      <c r="I126" s="123">
        <f t="shared" si="2"/>
        <v>0</v>
      </c>
      <c r="J126" s="49"/>
      <c r="K126" s="123">
        <f t="shared" si="3"/>
        <v>0</v>
      </c>
    </row>
    <row r="127" spans="1:11" ht="14.4" customHeight="1" x14ac:dyDescent="0.3">
      <c r="A127" s="48" t="s">
        <v>385</v>
      </c>
      <c r="B127" s="36">
        <v>2136030</v>
      </c>
      <c r="C127" s="63" t="s">
        <v>157</v>
      </c>
      <c r="D127" s="37"/>
      <c r="E127" s="37"/>
      <c r="F127" s="47"/>
      <c r="G127" s="47"/>
      <c r="H127" s="37">
        <v>1</v>
      </c>
      <c r="I127" s="123">
        <f t="shared" si="2"/>
        <v>0</v>
      </c>
      <c r="J127" s="49"/>
      <c r="K127" s="123">
        <f t="shared" si="3"/>
        <v>0</v>
      </c>
    </row>
    <row r="128" spans="1:11" ht="14.4" customHeight="1" x14ac:dyDescent="0.3">
      <c r="A128" s="48" t="s">
        <v>386</v>
      </c>
      <c r="B128" s="36">
        <v>2141265</v>
      </c>
      <c r="C128" s="63" t="s">
        <v>264</v>
      </c>
      <c r="D128" s="46"/>
      <c r="E128" s="37"/>
      <c r="F128" s="47"/>
      <c r="G128" s="47"/>
      <c r="H128" s="37">
        <v>1</v>
      </c>
      <c r="I128" s="123">
        <f t="shared" si="2"/>
        <v>0</v>
      </c>
      <c r="J128" s="49"/>
      <c r="K128" s="123">
        <f t="shared" si="3"/>
        <v>0</v>
      </c>
    </row>
    <row r="129" spans="1:11" ht="14.4" customHeight="1" x14ac:dyDescent="0.3">
      <c r="A129" s="48" t="s">
        <v>387</v>
      </c>
      <c r="B129" s="36">
        <v>2142288</v>
      </c>
      <c r="C129" s="63" t="s">
        <v>180</v>
      </c>
      <c r="D129" s="46"/>
      <c r="E129" s="37"/>
      <c r="F129" s="47"/>
      <c r="G129" s="47"/>
      <c r="H129" s="37">
        <v>1</v>
      </c>
      <c r="I129" s="123">
        <f t="shared" si="2"/>
        <v>0</v>
      </c>
      <c r="J129" s="49"/>
      <c r="K129" s="123">
        <f t="shared" si="3"/>
        <v>0</v>
      </c>
    </row>
    <row r="130" spans="1:11" ht="14.4" customHeight="1" x14ac:dyDescent="0.3">
      <c r="A130" s="48" t="s">
        <v>388</v>
      </c>
      <c r="B130" s="36">
        <v>2165376</v>
      </c>
      <c r="C130" s="63" t="s">
        <v>15</v>
      </c>
      <c r="D130" s="37"/>
      <c r="E130" s="37"/>
      <c r="F130" s="47"/>
      <c r="G130" s="47"/>
      <c r="H130" s="37">
        <v>1</v>
      </c>
      <c r="I130" s="123">
        <f t="shared" si="2"/>
        <v>0</v>
      </c>
      <c r="J130" s="49"/>
      <c r="K130" s="123">
        <f t="shared" si="3"/>
        <v>0</v>
      </c>
    </row>
    <row r="131" spans="1:11" ht="14.4" customHeight="1" x14ac:dyDescent="0.3">
      <c r="A131" s="48" t="s">
        <v>471</v>
      </c>
      <c r="B131" s="37">
        <v>2201117</v>
      </c>
      <c r="C131" s="63" t="s">
        <v>49</v>
      </c>
      <c r="D131" s="37"/>
      <c r="E131" s="37"/>
      <c r="F131" s="47"/>
      <c r="G131" s="47"/>
      <c r="H131" s="37">
        <v>2</v>
      </c>
      <c r="I131" s="123">
        <f t="shared" si="2"/>
        <v>0</v>
      </c>
      <c r="J131" s="49"/>
      <c r="K131" s="123">
        <f t="shared" si="3"/>
        <v>0</v>
      </c>
    </row>
    <row r="132" spans="1:11" ht="14.4" customHeight="1" x14ac:dyDescent="0.3">
      <c r="A132" s="48" t="s">
        <v>472</v>
      </c>
      <c r="B132" s="36">
        <v>2234864</v>
      </c>
      <c r="C132" s="63" t="s">
        <v>32</v>
      </c>
      <c r="D132" s="37"/>
      <c r="E132" s="37"/>
      <c r="F132" s="47"/>
      <c r="G132" s="47"/>
      <c r="H132" s="37">
        <v>1</v>
      </c>
      <c r="I132" s="123">
        <f t="shared" si="2"/>
        <v>0</v>
      </c>
      <c r="J132" s="49"/>
      <c r="K132" s="123">
        <f t="shared" si="3"/>
        <v>0</v>
      </c>
    </row>
    <row r="133" spans="1:11" ht="14.4" customHeight="1" x14ac:dyDescent="0.3">
      <c r="A133" s="48" t="s">
        <v>473</v>
      </c>
      <c r="B133" s="36">
        <v>2277128</v>
      </c>
      <c r="C133" s="63" t="s">
        <v>116</v>
      </c>
      <c r="D133" s="37"/>
      <c r="E133" s="37"/>
      <c r="F133" s="47"/>
      <c r="G133" s="47"/>
      <c r="H133" s="37">
        <v>10</v>
      </c>
      <c r="I133" s="123">
        <f t="shared" si="2"/>
        <v>0</v>
      </c>
      <c r="J133" s="49"/>
      <c r="K133" s="123">
        <f t="shared" si="3"/>
        <v>0</v>
      </c>
    </row>
    <row r="134" spans="1:11" ht="14.4" customHeight="1" x14ac:dyDescent="0.3">
      <c r="A134" s="48" t="s">
        <v>474</v>
      </c>
      <c r="B134" s="36"/>
      <c r="C134" s="63" t="s">
        <v>468</v>
      </c>
      <c r="D134" s="37"/>
      <c r="E134" s="37"/>
      <c r="F134" s="47"/>
      <c r="G134" s="47"/>
      <c r="H134" s="37">
        <v>100</v>
      </c>
      <c r="I134" s="123">
        <f t="shared" si="2"/>
        <v>0</v>
      </c>
      <c r="J134" s="49"/>
      <c r="K134" s="123">
        <f t="shared" ref="K134:K136" si="8">ROUND((I134*J134)+I134,2)</f>
        <v>0</v>
      </c>
    </row>
    <row r="135" spans="1:11" ht="14.4" customHeight="1" x14ac:dyDescent="0.3">
      <c r="A135" s="48" t="s">
        <v>475</v>
      </c>
      <c r="B135" s="36"/>
      <c r="C135" s="63" t="s">
        <v>469</v>
      </c>
      <c r="D135" s="37"/>
      <c r="E135" s="37"/>
      <c r="F135" s="47"/>
      <c r="G135" s="47"/>
      <c r="H135" s="37">
        <v>100</v>
      </c>
      <c r="I135" s="123">
        <f t="shared" si="2"/>
        <v>0</v>
      </c>
      <c r="J135" s="49"/>
      <c r="K135" s="123">
        <f t="shared" si="8"/>
        <v>0</v>
      </c>
    </row>
    <row r="136" spans="1:11" ht="14.4" customHeight="1" x14ac:dyDescent="0.3">
      <c r="A136" s="48" t="s">
        <v>476</v>
      </c>
      <c r="B136" s="36"/>
      <c r="C136" s="63" t="s">
        <v>470</v>
      </c>
      <c r="D136" s="37"/>
      <c r="E136" s="37"/>
      <c r="F136" s="47"/>
      <c r="G136" s="47"/>
      <c r="H136" s="37">
        <v>100</v>
      </c>
      <c r="I136" s="123">
        <f t="shared" si="2"/>
        <v>0</v>
      </c>
      <c r="J136" s="49"/>
      <c r="K136" s="123">
        <f t="shared" si="8"/>
        <v>0</v>
      </c>
    </row>
    <row r="137" spans="1:11" ht="14.4" customHeight="1" x14ac:dyDescent="0.3">
      <c r="A137" s="48" t="s">
        <v>477</v>
      </c>
      <c r="B137" s="36"/>
      <c r="C137" s="63" t="s">
        <v>464</v>
      </c>
      <c r="D137" s="37"/>
      <c r="E137" s="37"/>
      <c r="F137" s="47"/>
      <c r="G137" s="47"/>
      <c r="H137" s="37">
        <v>100</v>
      </c>
      <c r="I137" s="123">
        <f t="shared" ref="I137:I142" si="9">ROUND(G137*H137,2)</f>
        <v>0</v>
      </c>
      <c r="J137" s="49"/>
      <c r="K137" s="123">
        <f t="shared" ref="K137:K141" si="10">ROUND((I137*J137)+I137,2)</f>
        <v>0</v>
      </c>
    </row>
    <row r="138" spans="1:11" ht="14.4" customHeight="1" x14ac:dyDescent="0.3">
      <c r="A138" s="48" t="s">
        <v>480</v>
      </c>
      <c r="B138" s="36"/>
      <c r="C138" s="63" t="s">
        <v>465</v>
      </c>
      <c r="D138" s="37"/>
      <c r="E138" s="37"/>
      <c r="F138" s="47"/>
      <c r="G138" s="47"/>
      <c r="H138" s="37">
        <v>75</v>
      </c>
      <c r="I138" s="123">
        <f t="shared" si="9"/>
        <v>0</v>
      </c>
      <c r="J138" s="49"/>
      <c r="K138" s="123">
        <f t="shared" si="10"/>
        <v>0</v>
      </c>
    </row>
    <row r="139" spans="1:11" ht="14.4" customHeight="1" x14ac:dyDescent="0.3">
      <c r="A139" s="48" t="s">
        <v>481</v>
      </c>
      <c r="B139" s="36"/>
      <c r="C139" s="63" t="s">
        <v>466</v>
      </c>
      <c r="D139" s="37"/>
      <c r="E139" s="37"/>
      <c r="F139" s="47"/>
      <c r="G139" s="47"/>
      <c r="H139" s="37">
        <v>25</v>
      </c>
      <c r="I139" s="123">
        <f t="shared" si="9"/>
        <v>0</v>
      </c>
      <c r="J139" s="49"/>
      <c r="K139" s="123">
        <f t="shared" si="10"/>
        <v>0</v>
      </c>
    </row>
    <row r="140" spans="1:11" ht="14.4" customHeight="1" x14ac:dyDescent="0.3">
      <c r="A140" s="48" t="s">
        <v>482</v>
      </c>
      <c r="B140" s="36"/>
      <c r="C140" s="63" t="s">
        <v>487</v>
      </c>
      <c r="D140" s="37"/>
      <c r="E140" s="37"/>
      <c r="F140" s="47"/>
      <c r="G140" s="47"/>
      <c r="H140" s="37">
        <v>10</v>
      </c>
      <c r="I140" s="123">
        <f t="shared" si="9"/>
        <v>0</v>
      </c>
      <c r="J140" s="49"/>
      <c r="K140" s="123">
        <f t="shared" ref="K140" si="11">ROUND((I140*J140)+I140,2)</f>
        <v>0</v>
      </c>
    </row>
    <row r="141" spans="1:11" ht="14.4" customHeight="1" x14ac:dyDescent="0.3">
      <c r="A141" s="48" t="s">
        <v>484</v>
      </c>
      <c r="B141" s="36"/>
      <c r="C141" s="63" t="s">
        <v>467</v>
      </c>
      <c r="D141" s="37"/>
      <c r="E141" s="37"/>
      <c r="F141" s="47"/>
      <c r="G141" s="47"/>
      <c r="H141" s="37">
        <v>25</v>
      </c>
      <c r="I141" s="123">
        <f t="shared" si="9"/>
        <v>0</v>
      </c>
      <c r="J141" s="49"/>
      <c r="K141" s="123">
        <f t="shared" si="10"/>
        <v>0</v>
      </c>
    </row>
    <row r="142" spans="1:11" ht="27.6" customHeight="1" x14ac:dyDescent="0.3">
      <c r="A142" s="48" t="s">
        <v>486</v>
      </c>
      <c r="B142" s="36">
        <v>2307833</v>
      </c>
      <c r="C142" s="63" t="s">
        <v>177</v>
      </c>
      <c r="D142" s="37"/>
      <c r="E142" s="37"/>
      <c r="F142" s="47"/>
      <c r="G142" s="47"/>
      <c r="H142" s="37">
        <v>2</v>
      </c>
      <c r="I142" s="123">
        <f t="shared" si="9"/>
        <v>0</v>
      </c>
      <c r="J142" s="49"/>
      <c r="K142" s="123">
        <f t="shared" si="3"/>
        <v>0</v>
      </c>
    </row>
    <row r="143" spans="1:11" ht="18.600000000000001" customHeight="1" x14ac:dyDescent="0.3">
      <c r="A143" s="125"/>
      <c r="B143" s="125"/>
      <c r="C143" s="126"/>
      <c r="D143" s="127" t="s">
        <v>2</v>
      </c>
      <c r="E143" s="128"/>
      <c r="F143" s="129"/>
      <c r="G143" s="127"/>
      <c r="H143" s="143">
        <f>SUM(H8:H142)</f>
        <v>908</v>
      </c>
      <c r="I143" s="130">
        <f>SUM(I8:I142)</f>
        <v>0</v>
      </c>
      <c r="J143" s="131"/>
      <c r="K143" s="132">
        <f>SUM(K8:K142)</f>
        <v>0</v>
      </c>
    </row>
    <row r="145" spans="1:11" x14ac:dyDescent="0.3">
      <c r="A145" s="24" t="s">
        <v>3</v>
      </c>
      <c r="B145" s="24"/>
      <c r="C145" s="24"/>
      <c r="D145"/>
      <c r="E145"/>
      <c r="F145"/>
      <c r="G145"/>
      <c r="H145"/>
      <c r="I145"/>
      <c r="J145"/>
      <c r="K145"/>
    </row>
    <row r="147" spans="1:11" ht="51.6" customHeight="1" x14ac:dyDescent="0.3">
      <c r="A147" s="137" t="s">
        <v>444</v>
      </c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</row>
  </sheetData>
  <sortState xmlns:xlrd2="http://schemas.microsoft.com/office/spreadsheetml/2017/richdata2" ref="A8:K142">
    <sortCondition ref="B8:B142"/>
  </sortState>
  <mergeCells count="3">
    <mergeCell ref="A3:K3"/>
    <mergeCell ref="A147:K147"/>
    <mergeCell ref="A5:K5"/>
  </mergeCells>
  <phoneticPr fontId="21" type="noConversion"/>
  <conditionalFormatting sqref="B5">
    <cfRule type="duplicateValues" dxfId="15" priority="2"/>
  </conditionalFormatting>
  <conditionalFormatting sqref="B8:B142">
    <cfRule type="duplicateValues" dxfId="14" priority="11"/>
  </conditionalFormatting>
  <conditionalFormatting sqref="B145">
    <cfRule type="duplicateValues" dxfId="13" priority="16"/>
  </conditionalFormatting>
  <pageMargins left="0.31496062992125984" right="0.31496062992125984" top="0.35433070866141736" bottom="0.35433070866141736" header="0.74803149606299213" footer="7.874015748031496E-2"/>
  <pageSetup paperSize="9" scale="65" fitToWidth="0" fitToHeight="0" orientation="landscape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W129"/>
  <sheetViews>
    <sheetView zoomScale="79" zoomScaleNormal="79" workbookViewId="0">
      <pane ySplit="6" topLeftCell="A102" activePane="bottomLeft" state="frozen"/>
      <selection pane="bottomLeft" activeCell="H121" sqref="H121"/>
    </sheetView>
  </sheetViews>
  <sheetFormatPr defaultRowHeight="14.4" x14ac:dyDescent="0.3"/>
  <cols>
    <col min="1" max="1" width="4.5" style="12" customWidth="1"/>
    <col min="2" max="2" width="11.69921875" style="12" customWidth="1"/>
    <col min="3" max="3" width="26.8984375" style="12" customWidth="1"/>
    <col min="4" max="5" width="18.69921875" style="12" customWidth="1"/>
    <col min="6" max="6" width="17.19921875" style="12" customWidth="1"/>
    <col min="7" max="7" width="13.09765625" style="12" customWidth="1"/>
    <col min="8" max="8" width="17.69921875" style="12" customWidth="1"/>
    <col min="9" max="9" width="14.69921875" style="12" customWidth="1"/>
    <col min="10" max="10" width="12.8984375" style="12" customWidth="1"/>
    <col min="11" max="11" width="15" style="12" customWidth="1"/>
    <col min="12" max="12" width="12.69921875" style="12" customWidth="1"/>
    <col min="13" max="14" width="10.8984375" style="12" customWidth="1"/>
    <col min="15" max="16" width="12.8984375" style="12" customWidth="1"/>
    <col min="17" max="17" width="11.09765625" style="12" customWidth="1"/>
    <col min="18" max="18" width="16.3984375" style="12" customWidth="1"/>
    <col min="19" max="20" width="10.8984375" style="12" customWidth="1"/>
    <col min="21" max="22" width="12.8984375" style="12" customWidth="1"/>
    <col min="23" max="23" width="11.19921875" style="12" customWidth="1"/>
    <col min="24" max="24" width="19.09765625" style="12" customWidth="1"/>
    <col min="25" max="26" width="13.8984375" style="12" customWidth="1"/>
    <col min="27" max="28" width="14.59765625" style="12" customWidth="1"/>
    <col min="29" max="29" width="13.5" style="12" customWidth="1"/>
    <col min="30" max="30" width="15.8984375" style="12" customWidth="1"/>
    <col min="31" max="32" width="10.8984375" style="12" customWidth="1"/>
    <col min="33" max="33" width="14.59765625" style="12" customWidth="1"/>
    <col min="34" max="34" width="15.5" style="12" customWidth="1"/>
    <col min="35" max="35" width="12.19921875" style="12" customWidth="1"/>
    <col min="36" max="36" width="18.59765625" style="12" customWidth="1"/>
    <col min="37" max="1011" width="8.09765625" style="3" customWidth="1"/>
    <col min="1012" max="1012" width="8.69921875" customWidth="1"/>
  </cols>
  <sheetData>
    <row r="1" spans="1:1011" ht="15" x14ac:dyDescent="0.3">
      <c r="K1" s="93" t="s">
        <v>504</v>
      </c>
    </row>
    <row r="2" spans="1:1011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108" t="s">
        <v>505</v>
      </c>
    </row>
    <row r="3" spans="1:1011" ht="18" customHeight="1" x14ac:dyDescent="0.3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011" ht="17.399999999999999" customHeight="1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O4" s="15"/>
      <c r="P4" s="15"/>
      <c r="U4" s="15"/>
      <c r="V4" s="15"/>
    </row>
    <row r="5" spans="1:1011" ht="37.950000000000003" customHeight="1" x14ac:dyDescent="0.3">
      <c r="A5" s="139" t="s">
        <v>440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O5" s="17"/>
      <c r="P5" s="17"/>
    </row>
    <row r="6" spans="1:1011" s="96" customFormat="1" ht="78" x14ac:dyDescent="0.3">
      <c r="A6" s="99" t="s">
        <v>390</v>
      </c>
      <c r="B6" s="94" t="s">
        <v>4</v>
      </c>
      <c r="C6" s="99" t="s">
        <v>5</v>
      </c>
      <c r="D6" s="94" t="s">
        <v>7</v>
      </c>
      <c r="E6" s="94" t="s">
        <v>6</v>
      </c>
      <c r="F6" s="94" t="s">
        <v>8</v>
      </c>
      <c r="G6" s="94" t="s">
        <v>500</v>
      </c>
      <c r="H6" s="94" t="s">
        <v>463</v>
      </c>
      <c r="I6" s="94" t="s">
        <v>501</v>
      </c>
      <c r="J6" s="94" t="s">
        <v>1</v>
      </c>
      <c r="K6" s="94" t="s">
        <v>502</v>
      </c>
      <c r="L6" s="95"/>
      <c r="M6" s="95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  <c r="IW6" s="98"/>
      <c r="IX6" s="98"/>
      <c r="IY6" s="98"/>
      <c r="IZ6" s="98"/>
      <c r="JA6" s="98"/>
      <c r="JB6" s="98"/>
      <c r="JC6" s="98"/>
      <c r="JD6" s="98"/>
      <c r="JE6" s="98"/>
      <c r="JF6" s="98"/>
      <c r="JG6" s="98"/>
      <c r="JH6" s="98"/>
      <c r="JI6" s="98"/>
      <c r="JJ6" s="98"/>
      <c r="JK6" s="98"/>
      <c r="JL6" s="98"/>
      <c r="JM6" s="98"/>
      <c r="JN6" s="98"/>
      <c r="JO6" s="98"/>
      <c r="JP6" s="98"/>
      <c r="JQ6" s="98"/>
      <c r="JR6" s="98"/>
      <c r="JS6" s="98"/>
      <c r="JT6" s="98"/>
      <c r="JU6" s="98"/>
      <c r="JV6" s="98"/>
      <c r="JW6" s="98"/>
      <c r="JX6" s="98"/>
      <c r="JY6" s="98"/>
      <c r="JZ6" s="98"/>
      <c r="KA6" s="98"/>
      <c r="KB6" s="98"/>
      <c r="KC6" s="98"/>
      <c r="KD6" s="98"/>
      <c r="KE6" s="98"/>
      <c r="KF6" s="98"/>
      <c r="KG6" s="98"/>
      <c r="KH6" s="98"/>
      <c r="KI6" s="98"/>
      <c r="KJ6" s="98"/>
      <c r="KK6" s="98"/>
      <c r="KL6" s="98"/>
      <c r="KM6" s="98"/>
      <c r="KN6" s="98"/>
      <c r="KO6" s="98"/>
      <c r="KP6" s="98"/>
      <c r="KQ6" s="98"/>
      <c r="KR6" s="98"/>
      <c r="KS6" s="98"/>
      <c r="KT6" s="98"/>
      <c r="KU6" s="98"/>
      <c r="KV6" s="98"/>
      <c r="KW6" s="98"/>
      <c r="KX6" s="98"/>
      <c r="KY6" s="98"/>
      <c r="KZ6" s="98"/>
      <c r="LA6" s="98"/>
      <c r="LB6" s="98"/>
      <c r="LC6" s="98"/>
      <c r="LD6" s="98"/>
      <c r="LE6" s="98"/>
      <c r="LF6" s="98"/>
      <c r="LG6" s="98"/>
      <c r="LH6" s="98"/>
      <c r="LI6" s="98"/>
      <c r="LJ6" s="98"/>
      <c r="LK6" s="98"/>
      <c r="LL6" s="98"/>
      <c r="LM6" s="98"/>
      <c r="LN6" s="98"/>
      <c r="LO6" s="98"/>
      <c r="LP6" s="98"/>
      <c r="LQ6" s="98"/>
      <c r="LR6" s="98"/>
      <c r="LS6" s="98"/>
      <c r="LT6" s="98"/>
      <c r="LU6" s="98"/>
      <c r="LV6" s="98"/>
      <c r="LW6" s="98"/>
      <c r="LX6" s="98"/>
      <c r="LY6" s="98"/>
      <c r="LZ6" s="98"/>
      <c r="MA6" s="98"/>
      <c r="MB6" s="98"/>
      <c r="MC6" s="98"/>
      <c r="MD6" s="98"/>
      <c r="ME6" s="98"/>
      <c r="MF6" s="98"/>
      <c r="MG6" s="98"/>
      <c r="MH6" s="98"/>
      <c r="MI6" s="98"/>
      <c r="MJ6" s="98"/>
      <c r="MK6" s="98"/>
      <c r="ML6" s="98"/>
      <c r="MM6" s="98"/>
      <c r="MN6" s="98"/>
      <c r="MO6" s="98"/>
      <c r="MP6" s="98"/>
      <c r="MQ6" s="98"/>
      <c r="MR6" s="98"/>
      <c r="MS6" s="98"/>
      <c r="MT6" s="98"/>
      <c r="MU6" s="98"/>
      <c r="MV6" s="98"/>
      <c r="MW6" s="98"/>
      <c r="MX6" s="98"/>
      <c r="MY6" s="98"/>
      <c r="MZ6" s="98"/>
      <c r="NA6" s="98"/>
      <c r="NB6" s="98"/>
      <c r="NC6" s="98"/>
      <c r="ND6" s="98"/>
      <c r="NE6" s="98"/>
      <c r="NF6" s="98"/>
      <c r="NG6" s="98"/>
      <c r="NH6" s="98"/>
      <c r="NI6" s="98"/>
      <c r="NJ6" s="98"/>
      <c r="NK6" s="98"/>
      <c r="NL6" s="98"/>
      <c r="NM6" s="98"/>
      <c r="NN6" s="98"/>
      <c r="NO6" s="98"/>
      <c r="NP6" s="98"/>
      <c r="NQ6" s="98"/>
      <c r="NR6" s="98"/>
      <c r="NS6" s="98"/>
      <c r="NT6" s="98"/>
      <c r="NU6" s="98"/>
      <c r="NV6" s="98"/>
      <c r="NW6" s="98"/>
      <c r="NX6" s="98"/>
      <c r="NY6" s="98"/>
      <c r="NZ6" s="98"/>
      <c r="OA6" s="98"/>
      <c r="OB6" s="98"/>
      <c r="OC6" s="98"/>
      <c r="OD6" s="98"/>
      <c r="OE6" s="98"/>
      <c r="OF6" s="98"/>
      <c r="OG6" s="98"/>
      <c r="OH6" s="98"/>
      <c r="OI6" s="98"/>
      <c r="OJ6" s="98"/>
      <c r="OK6" s="98"/>
      <c r="OL6" s="98"/>
      <c r="OM6" s="98"/>
      <c r="ON6" s="98"/>
      <c r="OO6" s="98"/>
      <c r="OP6" s="98"/>
      <c r="OQ6" s="98"/>
      <c r="OR6" s="98"/>
      <c r="OS6" s="98"/>
      <c r="OT6" s="98"/>
      <c r="OU6" s="98"/>
      <c r="OV6" s="98"/>
      <c r="OW6" s="98"/>
      <c r="OX6" s="98"/>
      <c r="OY6" s="98"/>
      <c r="OZ6" s="98"/>
      <c r="PA6" s="98"/>
      <c r="PB6" s="98"/>
      <c r="PC6" s="98"/>
      <c r="PD6" s="98"/>
      <c r="PE6" s="98"/>
      <c r="PF6" s="98"/>
      <c r="PG6" s="98"/>
      <c r="PH6" s="98"/>
      <c r="PI6" s="98"/>
      <c r="PJ6" s="98"/>
      <c r="PK6" s="98"/>
      <c r="PL6" s="98"/>
      <c r="PM6" s="98"/>
      <c r="PN6" s="98"/>
      <c r="PO6" s="98"/>
      <c r="PP6" s="98"/>
      <c r="PQ6" s="98"/>
      <c r="PR6" s="98"/>
      <c r="PS6" s="98"/>
      <c r="PT6" s="98"/>
      <c r="PU6" s="98"/>
      <c r="PV6" s="98"/>
      <c r="PW6" s="98"/>
      <c r="PX6" s="98"/>
      <c r="PY6" s="98"/>
      <c r="PZ6" s="98"/>
      <c r="QA6" s="98"/>
      <c r="QB6" s="98"/>
      <c r="QC6" s="98"/>
      <c r="QD6" s="98"/>
      <c r="QE6" s="98"/>
      <c r="QF6" s="98"/>
      <c r="QG6" s="98"/>
      <c r="QH6" s="98"/>
      <c r="QI6" s="98"/>
      <c r="QJ6" s="98"/>
      <c r="QK6" s="98"/>
      <c r="QL6" s="98"/>
      <c r="QM6" s="98"/>
      <c r="QN6" s="98"/>
      <c r="QO6" s="98"/>
      <c r="QP6" s="98"/>
      <c r="QQ6" s="98"/>
      <c r="QR6" s="98"/>
      <c r="QS6" s="98"/>
      <c r="QT6" s="98"/>
      <c r="QU6" s="98"/>
      <c r="QV6" s="98"/>
      <c r="QW6" s="98"/>
      <c r="QX6" s="98"/>
      <c r="QY6" s="98"/>
      <c r="QZ6" s="98"/>
      <c r="RA6" s="98"/>
      <c r="RB6" s="98"/>
      <c r="RC6" s="98"/>
      <c r="RD6" s="98"/>
      <c r="RE6" s="98"/>
      <c r="RF6" s="98"/>
      <c r="RG6" s="98"/>
      <c r="RH6" s="98"/>
      <c r="RI6" s="98"/>
      <c r="RJ6" s="98"/>
      <c r="RK6" s="98"/>
      <c r="RL6" s="98"/>
      <c r="RM6" s="98"/>
      <c r="RN6" s="98"/>
      <c r="RO6" s="98"/>
      <c r="RP6" s="98"/>
      <c r="RQ6" s="98"/>
      <c r="RR6" s="98"/>
      <c r="RS6" s="98"/>
      <c r="RT6" s="98"/>
      <c r="RU6" s="98"/>
      <c r="RV6" s="98"/>
      <c r="RW6" s="98"/>
      <c r="RX6" s="98"/>
      <c r="RY6" s="98"/>
      <c r="RZ6" s="98"/>
      <c r="SA6" s="98"/>
      <c r="SB6" s="98"/>
      <c r="SC6" s="98"/>
      <c r="SD6" s="98"/>
      <c r="SE6" s="98"/>
      <c r="SF6" s="98"/>
      <c r="SG6" s="98"/>
      <c r="SH6" s="98"/>
      <c r="SI6" s="98"/>
      <c r="SJ6" s="98"/>
      <c r="SK6" s="98"/>
      <c r="SL6" s="98"/>
      <c r="SM6" s="98"/>
      <c r="SN6" s="98"/>
      <c r="SO6" s="98"/>
      <c r="SP6" s="98"/>
      <c r="SQ6" s="98"/>
      <c r="SR6" s="98"/>
      <c r="SS6" s="98"/>
      <c r="ST6" s="98"/>
      <c r="SU6" s="98"/>
      <c r="SV6" s="98"/>
      <c r="SW6" s="98"/>
      <c r="SX6" s="98"/>
      <c r="SY6" s="98"/>
      <c r="SZ6" s="98"/>
      <c r="TA6" s="98"/>
      <c r="TB6" s="98"/>
      <c r="TC6" s="98"/>
      <c r="TD6" s="98"/>
      <c r="TE6" s="98"/>
      <c r="TF6" s="98"/>
      <c r="TG6" s="98"/>
      <c r="TH6" s="98"/>
      <c r="TI6" s="98"/>
      <c r="TJ6" s="98"/>
      <c r="TK6" s="98"/>
      <c r="TL6" s="98"/>
      <c r="TM6" s="98"/>
      <c r="TN6" s="98"/>
      <c r="TO6" s="98"/>
      <c r="TP6" s="98"/>
      <c r="TQ6" s="98"/>
      <c r="TR6" s="98"/>
      <c r="TS6" s="98"/>
      <c r="TT6" s="98"/>
      <c r="TU6" s="98"/>
      <c r="TV6" s="98"/>
      <c r="TW6" s="98"/>
      <c r="TX6" s="98"/>
      <c r="TY6" s="98"/>
      <c r="TZ6" s="98"/>
      <c r="UA6" s="98"/>
      <c r="UB6" s="98"/>
      <c r="UC6" s="98"/>
      <c r="UD6" s="98"/>
      <c r="UE6" s="98"/>
      <c r="UF6" s="98"/>
      <c r="UG6" s="98"/>
      <c r="UH6" s="98"/>
      <c r="UI6" s="98"/>
      <c r="UJ6" s="98"/>
      <c r="UK6" s="98"/>
      <c r="UL6" s="98"/>
      <c r="UM6" s="98"/>
      <c r="UN6" s="98"/>
      <c r="UO6" s="98"/>
      <c r="UP6" s="98"/>
      <c r="UQ6" s="98"/>
      <c r="UR6" s="98"/>
      <c r="US6" s="98"/>
      <c r="UT6" s="98"/>
      <c r="UU6" s="98"/>
      <c r="UV6" s="98"/>
      <c r="UW6" s="98"/>
      <c r="UX6" s="98"/>
      <c r="UY6" s="98"/>
      <c r="UZ6" s="98"/>
      <c r="VA6" s="98"/>
      <c r="VB6" s="98"/>
      <c r="VC6" s="98"/>
      <c r="VD6" s="98"/>
      <c r="VE6" s="98"/>
      <c r="VF6" s="98"/>
      <c r="VG6" s="98"/>
      <c r="VH6" s="98"/>
      <c r="VI6" s="98"/>
      <c r="VJ6" s="98"/>
      <c r="VK6" s="98"/>
      <c r="VL6" s="98"/>
      <c r="VM6" s="98"/>
      <c r="VN6" s="98"/>
      <c r="VO6" s="98"/>
      <c r="VP6" s="98"/>
      <c r="VQ6" s="98"/>
      <c r="VR6" s="98"/>
      <c r="VS6" s="98"/>
      <c r="VT6" s="98"/>
      <c r="VU6" s="98"/>
      <c r="VV6" s="98"/>
      <c r="VW6" s="98"/>
      <c r="VX6" s="98"/>
      <c r="VY6" s="98"/>
      <c r="VZ6" s="98"/>
      <c r="WA6" s="98"/>
      <c r="WB6" s="98"/>
      <c r="WC6" s="98"/>
      <c r="WD6" s="98"/>
      <c r="WE6" s="98"/>
      <c r="WF6" s="98"/>
      <c r="WG6" s="98"/>
      <c r="WH6" s="98"/>
      <c r="WI6" s="98"/>
      <c r="WJ6" s="98"/>
      <c r="WK6" s="98"/>
      <c r="WL6" s="98"/>
      <c r="WM6" s="98"/>
      <c r="WN6" s="98"/>
      <c r="WO6" s="98"/>
      <c r="WP6" s="98"/>
      <c r="WQ6" s="98"/>
      <c r="WR6" s="98"/>
      <c r="WS6" s="98"/>
      <c r="WT6" s="98"/>
      <c r="WU6" s="98"/>
      <c r="WV6" s="98"/>
      <c r="WW6" s="98"/>
      <c r="WX6" s="98"/>
      <c r="WY6" s="98"/>
      <c r="WZ6" s="98"/>
      <c r="XA6" s="98"/>
      <c r="XB6" s="98"/>
      <c r="XC6" s="98"/>
      <c r="XD6" s="98"/>
      <c r="XE6" s="98"/>
      <c r="XF6" s="98"/>
      <c r="XG6" s="98"/>
      <c r="XH6" s="98"/>
      <c r="XI6" s="98"/>
      <c r="XJ6" s="98"/>
      <c r="XK6" s="98"/>
      <c r="XL6" s="98"/>
      <c r="XM6" s="98"/>
      <c r="XN6" s="98"/>
      <c r="XO6" s="98"/>
      <c r="XP6" s="98"/>
      <c r="XQ6" s="98"/>
      <c r="XR6" s="98"/>
      <c r="XS6" s="98"/>
      <c r="XT6" s="98"/>
      <c r="XU6" s="98"/>
      <c r="XV6" s="98"/>
      <c r="XW6" s="98"/>
      <c r="XX6" s="98"/>
      <c r="XY6" s="98"/>
      <c r="XZ6" s="98"/>
      <c r="YA6" s="98"/>
      <c r="YB6" s="98"/>
      <c r="YC6" s="98"/>
      <c r="YD6" s="98"/>
      <c r="YE6" s="98"/>
      <c r="YF6" s="98"/>
      <c r="YG6" s="98"/>
      <c r="YH6" s="98"/>
      <c r="YI6" s="98"/>
      <c r="YJ6" s="98"/>
      <c r="YK6" s="98"/>
      <c r="YL6" s="98"/>
      <c r="YM6" s="98"/>
      <c r="YN6" s="98"/>
      <c r="YO6" s="98"/>
      <c r="YP6" s="98"/>
      <c r="YQ6" s="98"/>
      <c r="YR6" s="98"/>
      <c r="YS6" s="98"/>
      <c r="YT6" s="98"/>
      <c r="YU6" s="98"/>
      <c r="YV6" s="98"/>
      <c r="YW6" s="98"/>
      <c r="YX6" s="98"/>
      <c r="YY6" s="98"/>
      <c r="YZ6" s="98"/>
      <c r="ZA6" s="98"/>
      <c r="ZB6" s="98"/>
      <c r="ZC6" s="98"/>
      <c r="ZD6" s="98"/>
      <c r="ZE6" s="98"/>
      <c r="ZF6" s="98"/>
      <c r="ZG6" s="98"/>
      <c r="ZH6" s="98"/>
      <c r="ZI6" s="98"/>
      <c r="ZJ6" s="98"/>
      <c r="ZK6" s="98"/>
      <c r="ZL6" s="98"/>
      <c r="ZM6" s="98"/>
      <c r="ZN6" s="98"/>
      <c r="ZO6" s="98"/>
      <c r="ZP6" s="98"/>
      <c r="ZQ6" s="98"/>
      <c r="ZR6" s="98"/>
      <c r="ZS6" s="98"/>
      <c r="ZT6" s="98"/>
      <c r="ZU6" s="98"/>
      <c r="ZV6" s="98"/>
      <c r="ZW6" s="98"/>
      <c r="ZX6" s="98"/>
      <c r="ZY6" s="98"/>
      <c r="ZZ6" s="98"/>
      <c r="AAA6" s="98"/>
      <c r="AAB6" s="98"/>
      <c r="AAC6" s="98"/>
      <c r="AAD6" s="98"/>
      <c r="AAE6" s="98"/>
      <c r="AAF6" s="98"/>
      <c r="AAG6" s="98"/>
      <c r="AAH6" s="98"/>
      <c r="AAI6" s="98"/>
      <c r="AAJ6" s="98"/>
      <c r="AAK6" s="98"/>
      <c r="AAL6" s="98"/>
      <c r="AAM6" s="98"/>
      <c r="AAN6" s="98"/>
      <c r="AAO6" s="98"/>
      <c r="AAP6" s="98"/>
      <c r="AAQ6" s="98"/>
      <c r="AAR6" s="98"/>
      <c r="AAS6" s="98"/>
      <c r="AAT6" s="98"/>
      <c r="AAU6" s="98"/>
      <c r="AAV6" s="98"/>
      <c r="AAW6" s="98"/>
      <c r="AAX6" s="98"/>
      <c r="AAY6" s="98"/>
      <c r="AAZ6" s="98"/>
      <c r="ABA6" s="98"/>
      <c r="ABB6" s="98"/>
      <c r="ABC6" s="98"/>
      <c r="ABD6" s="98"/>
      <c r="ABE6" s="98"/>
      <c r="ABF6" s="98"/>
      <c r="ABG6" s="98"/>
      <c r="ABH6" s="98"/>
      <c r="ABI6" s="98"/>
      <c r="ABJ6" s="98"/>
      <c r="ABK6" s="98"/>
      <c r="ABL6" s="98"/>
      <c r="ABM6" s="98"/>
      <c r="ABN6" s="98"/>
      <c r="ABO6" s="98"/>
      <c r="ABP6" s="98"/>
      <c r="ABQ6" s="98"/>
      <c r="ABR6" s="98"/>
      <c r="ABS6" s="98"/>
      <c r="ABT6" s="98"/>
      <c r="ABU6" s="98"/>
      <c r="ABV6" s="98"/>
      <c r="ABW6" s="98"/>
      <c r="ABX6" s="98"/>
      <c r="ABY6" s="98"/>
      <c r="ABZ6" s="98"/>
      <c r="ACA6" s="98"/>
      <c r="ACB6" s="98"/>
      <c r="ACC6" s="98"/>
      <c r="ACD6" s="98"/>
      <c r="ACE6" s="98"/>
      <c r="ACF6" s="98"/>
      <c r="ACG6" s="98"/>
      <c r="ACH6" s="98"/>
      <c r="ACI6" s="98"/>
      <c r="ACJ6" s="98"/>
      <c r="ACK6" s="98"/>
      <c r="ACL6" s="98"/>
      <c r="ACM6" s="98"/>
      <c r="ACN6" s="98"/>
      <c r="ACO6" s="98"/>
      <c r="ACP6" s="98"/>
      <c r="ACQ6" s="98"/>
      <c r="ACR6" s="98"/>
      <c r="ACS6" s="98"/>
      <c r="ACT6" s="98"/>
      <c r="ACU6" s="98"/>
      <c r="ACV6" s="98"/>
      <c r="ACW6" s="98"/>
      <c r="ACX6" s="98"/>
      <c r="ACY6" s="98"/>
      <c r="ACZ6" s="98"/>
      <c r="ADA6" s="98"/>
      <c r="ADB6" s="98"/>
      <c r="ADC6" s="98"/>
      <c r="ADD6" s="98"/>
      <c r="ADE6" s="98"/>
      <c r="ADF6" s="98"/>
      <c r="ADG6" s="98"/>
      <c r="ADH6" s="98"/>
      <c r="ADI6" s="98"/>
      <c r="ADJ6" s="98"/>
      <c r="ADK6" s="98"/>
      <c r="ADL6" s="98"/>
      <c r="ADM6" s="98"/>
      <c r="ADN6" s="98"/>
      <c r="ADO6" s="98"/>
      <c r="ADP6" s="98"/>
      <c r="ADQ6" s="98"/>
      <c r="ADR6" s="98"/>
      <c r="ADS6" s="98"/>
      <c r="ADT6" s="98"/>
      <c r="ADU6" s="98"/>
      <c r="ADV6" s="98"/>
      <c r="ADW6" s="98"/>
      <c r="ADX6" s="98"/>
      <c r="ADY6" s="98"/>
      <c r="ADZ6" s="98"/>
      <c r="AEA6" s="98"/>
      <c r="AEB6" s="98"/>
      <c r="AEC6" s="98"/>
      <c r="AED6" s="98"/>
      <c r="AEE6" s="98"/>
      <c r="AEF6" s="98"/>
      <c r="AEG6" s="98"/>
      <c r="AEH6" s="98"/>
      <c r="AEI6" s="98"/>
      <c r="AEJ6" s="98"/>
      <c r="AEK6" s="98"/>
      <c r="AEL6" s="98"/>
      <c r="AEM6" s="98"/>
      <c r="AEN6" s="98"/>
      <c r="AEO6" s="98"/>
      <c r="AEP6" s="98"/>
      <c r="AEQ6" s="98"/>
      <c r="AER6" s="98"/>
      <c r="AES6" s="98"/>
      <c r="AET6" s="98"/>
      <c r="AEU6" s="98"/>
      <c r="AEV6" s="98"/>
      <c r="AEW6" s="98"/>
      <c r="AEX6" s="98"/>
      <c r="AEY6" s="98"/>
      <c r="AEZ6" s="98"/>
      <c r="AFA6" s="98"/>
      <c r="AFB6" s="98"/>
      <c r="AFC6" s="98"/>
      <c r="AFD6" s="98"/>
      <c r="AFE6" s="98"/>
      <c r="AFF6" s="98"/>
      <c r="AFG6" s="98"/>
      <c r="AFH6" s="98"/>
      <c r="AFI6" s="98"/>
      <c r="AFJ6" s="98"/>
      <c r="AFK6" s="98"/>
      <c r="AFL6" s="98"/>
      <c r="AFM6" s="98"/>
      <c r="AFN6" s="98"/>
      <c r="AFO6" s="98"/>
      <c r="AFP6" s="98"/>
      <c r="AFQ6" s="98"/>
      <c r="AFR6" s="98"/>
      <c r="AFS6" s="98"/>
      <c r="AFT6" s="98"/>
      <c r="AFU6" s="98"/>
      <c r="AFV6" s="98"/>
      <c r="AFW6" s="98"/>
      <c r="AFX6" s="98"/>
      <c r="AFY6" s="98"/>
      <c r="AFZ6" s="98"/>
      <c r="AGA6" s="98"/>
      <c r="AGB6" s="98"/>
      <c r="AGC6" s="98"/>
      <c r="AGD6" s="98"/>
      <c r="AGE6" s="98"/>
      <c r="AGF6" s="98"/>
      <c r="AGG6" s="98"/>
      <c r="AGH6" s="98"/>
      <c r="AGI6" s="98"/>
      <c r="AGJ6" s="98"/>
      <c r="AGK6" s="98"/>
      <c r="AGL6" s="98"/>
      <c r="AGM6" s="98"/>
      <c r="AGN6" s="98"/>
      <c r="AGO6" s="98"/>
      <c r="AGP6" s="98"/>
      <c r="AGQ6" s="98"/>
      <c r="AGR6" s="98"/>
      <c r="AGS6" s="98"/>
      <c r="AGT6" s="98"/>
      <c r="AGU6" s="98"/>
      <c r="AGV6" s="98"/>
      <c r="AGW6" s="98"/>
      <c r="AGX6" s="98"/>
      <c r="AGY6" s="98"/>
      <c r="AGZ6" s="98"/>
      <c r="AHA6" s="98"/>
      <c r="AHB6" s="98"/>
      <c r="AHC6" s="98"/>
      <c r="AHD6" s="98"/>
      <c r="AHE6" s="98"/>
      <c r="AHF6" s="98"/>
      <c r="AHG6" s="98"/>
      <c r="AHH6" s="98"/>
      <c r="AHI6" s="98"/>
      <c r="AHJ6" s="98"/>
      <c r="AHK6" s="98"/>
      <c r="AHL6" s="98"/>
      <c r="AHM6" s="98"/>
      <c r="AHN6" s="98"/>
      <c r="AHO6" s="98"/>
      <c r="AHP6" s="98"/>
      <c r="AHQ6" s="98"/>
      <c r="AHR6" s="98"/>
      <c r="AHS6" s="98"/>
      <c r="AHT6" s="98"/>
      <c r="AHU6" s="98"/>
      <c r="AHV6" s="98"/>
      <c r="AHW6" s="98"/>
      <c r="AHX6" s="98"/>
      <c r="AHY6" s="98"/>
      <c r="AHZ6" s="98"/>
      <c r="AIA6" s="98"/>
      <c r="AIB6" s="98"/>
      <c r="AIC6" s="98"/>
      <c r="AID6" s="98"/>
      <c r="AIE6" s="98"/>
      <c r="AIF6" s="98"/>
      <c r="AIG6" s="98"/>
      <c r="AIH6" s="98"/>
      <c r="AII6" s="98"/>
      <c r="AIJ6" s="98"/>
      <c r="AIK6" s="98"/>
      <c r="AIL6" s="98"/>
      <c r="AIM6" s="98"/>
      <c r="AIN6" s="98"/>
      <c r="AIO6" s="98"/>
      <c r="AIP6" s="98"/>
      <c r="AIQ6" s="98"/>
      <c r="AIR6" s="98"/>
      <c r="AIS6" s="98"/>
      <c r="AIT6" s="98"/>
      <c r="AIU6" s="98"/>
      <c r="AIV6" s="98"/>
      <c r="AIW6" s="98"/>
      <c r="AIX6" s="98"/>
      <c r="AIY6" s="98"/>
      <c r="AIZ6" s="98"/>
      <c r="AJA6" s="98"/>
      <c r="AJB6" s="98"/>
      <c r="AJC6" s="98"/>
      <c r="AJD6" s="98"/>
      <c r="AJE6" s="98"/>
      <c r="AJF6" s="98"/>
      <c r="AJG6" s="98"/>
      <c r="AJH6" s="98"/>
      <c r="AJI6" s="98"/>
      <c r="AJJ6" s="98"/>
      <c r="AJK6" s="98"/>
      <c r="AJL6" s="98"/>
      <c r="AJM6" s="98"/>
      <c r="AJN6" s="98"/>
      <c r="AJO6" s="98"/>
      <c r="AJP6" s="98"/>
      <c r="AJQ6" s="98"/>
      <c r="AJR6" s="98"/>
      <c r="AJS6" s="98"/>
      <c r="AJT6" s="98"/>
      <c r="AJU6" s="98"/>
      <c r="AJV6" s="98"/>
      <c r="AJW6" s="98"/>
      <c r="AJX6" s="98"/>
      <c r="AJY6" s="98"/>
      <c r="AJZ6" s="98"/>
      <c r="AKA6" s="98"/>
      <c r="AKB6" s="98"/>
      <c r="AKC6" s="98"/>
      <c r="AKD6" s="98"/>
      <c r="AKE6" s="98"/>
      <c r="AKF6" s="98"/>
      <c r="AKG6" s="98"/>
      <c r="AKH6" s="98"/>
      <c r="AKI6" s="98"/>
      <c r="AKJ6" s="98"/>
      <c r="AKK6" s="98"/>
      <c r="AKL6" s="98"/>
      <c r="AKM6" s="98"/>
      <c r="AKN6" s="98"/>
      <c r="AKO6" s="98"/>
      <c r="AKP6" s="98"/>
      <c r="AKQ6" s="98"/>
      <c r="AKR6" s="98"/>
      <c r="AKS6" s="98"/>
      <c r="AKT6" s="98"/>
      <c r="AKU6" s="98"/>
      <c r="AKV6" s="98"/>
      <c r="AKW6" s="98"/>
      <c r="AKX6" s="98"/>
      <c r="AKY6" s="98"/>
      <c r="AKZ6" s="98"/>
      <c r="ALA6" s="98"/>
      <c r="ALB6" s="98"/>
      <c r="ALC6" s="98"/>
      <c r="ALD6" s="98"/>
      <c r="ALE6" s="98"/>
      <c r="ALF6" s="98"/>
      <c r="ALG6" s="98"/>
      <c r="ALH6" s="98"/>
      <c r="ALI6" s="98"/>
      <c r="ALJ6" s="98"/>
      <c r="ALK6" s="98"/>
      <c r="ALL6" s="98"/>
      <c r="ALM6" s="98"/>
      <c r="ALN6" s="98"/>
      <c r="ALO6" s="98"/>
      <c r="ALP6" s="98"/>
      <c r="ALQ6" s="98"/>
      <c r="ALR6" s="98"/>
      <c r="ALS6" s="98"/>
      <c r="ALT6" s="98"/>
      <c r="ALU6" s="98"/>
      <c r="ALV6" s="98"/>
      <c r="ALW6" s="98"/>
    </row>
    <row r="7" spans="1:1011" s="87" customFormat="1" ht="12" customHeight="1" x14ac:dyDescent="0.2">
      <c r="A7" s="100">
        <v>1</v>
      </c>
      <c r="B7" s="101">
        <v>2</v>
      </c>
      <c r="C7" s="100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86"/>
      <c r="M7" s="86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  <c r="IW7" s="89"/>
      <c r="IX7" s="89"/>
      <c r="IY7" s="89"/>
      <c r="IZ7" s="89"/>
      <c r="JA7" s="89"/>
      <c r="JB7" s="89"/>
      <c r="JC7" s="89"/>
      <c r="JD7" s="89"/>
      <c r="JE7" s="89"/>
      <c r="JF7" s="89"/>
      <c r="JG7" s="89"/>
      <c r="JH7" s="89"/>
      <c r="JI7" s="89"/>
      <c r="JJ7" s="89"/>
      <c r="JK7" s="89"/>
      <c r="JL7" s="89"/>
      <c r="JM7" s="89"/>
      <c r="JN7" s="89"/>
      <c r="JO7" s="89"/>
      <c r="JP7" s="89"/>
      <c r="JQ7" s="89"/>
      <c r="JR7" s="89"/>
      <c r="JS7" s="89"/>
      <c r="JT7" s="89"/>
      <c r="JU7" s="89"/>
      <c r="JV7" s="89"/>
      <c r="JW7" s="89"/>
      <c r="JX7" s="89"/>
      <c r="JY7" s="89"/>
      <c r="JZ7" s="89"/>
      <c r="KA7" s="89"/>
      <c r="KB7" s="89"/>
      <c r="KC7" s="89"/>
      <c r="KD7" s="89"/>
      <c r="KE7" s="89"/>
      <c r="KF7" s="89"/>
      <c r="KG7" s="89"/>
      <c r="KH7" s="89"/>
      <c r="KI7" s="89"/>
      <c r="KJ7" s="89"/>
      <c r="KK7" s="89"/>
      <c r="KL7" s="89"/>
      <c r="KM7" s="89"/>
      <c r="KN7" s="89"/>
      <c r="KO7" s="89"/>
      <c r="KP7" s="89"/>
      <c r="KQ7" s="89"/>
      <c r="KR7" s="89"/>
      <c r="KS7" s="89"/>
      <c r="KT7" s="89"/>
      <c r="KU7" s="89"/>
      <c r="KV7" s="89"/>
      <c r="KW7" s="89"/>
      <c r="KX7" s="89"/>
      <c r="KY7" s="89"/>
      <c r="KZ7" s="89"/>
      <c r="LA7" s="89"/>
      <c r="LB7" s="89"/>
      <c r="LC7" s="89"/>
      <c r="LD7" s="89"/>
      <c r="LE7" s="89"/>
      <c r="LF7" s="89"/>
      <c r="LG7" s="89"/>
      <c r="LH7" s="89"/>
      <c r="LI7" s="89"/>
      <c r="LJ7" s="89"/>
      <c r="LK7" s="89"/>
      <c r="LL7" s="89"/>
      <c r="LM7" s="89"/>
      <c r="LN7" s="89"/>
      <c r="LO7" s="89"/>
      <c r="LP7" s="89"/>
      <c r="LQ7" s="89"/>
      <c r="LR7" s="89"/>
      <c r="LS7" s="89"/>
      <c r="LT7" s="89"/>
      <c r="LU7" s="89"/>
      <c r="LV7" s="89"/>
      <c r="LW7" s="89"/>
      <c r="LX7" s="89"/>
      <c r="LY7" s="89"/>
      <c r="LZ7" s="89"/>
      <c r="MA7" s="89"/>
      <c r="MB7" s="89"/>
      <c r="MC7" s="89"/>
      <c r="MD7" s="89"/>
      <c r="ME7" s="89"/>
      <c r="MF7" s="89"/>
      <c r="MG7" s="89"/>
      <c r="MH7" s="89"/>
      <c r="MI7" s="89"/>
      <c r="MJ7" s="89"/>
      <c r="MK7" s="89"/>
      <c r="ML7" s="89"/>
      <c r="MM7" s="89"/>
      <c r="MN7" s="89"/>
      <c r="MO7" s="89"/>
      <c r="MP7" s="89"/>
      <c r="MQ7" s="89"/>
      <c r="MR7" s="89"/>
      <c r="MS7" s="89"/>
      <c r="MT7" s="89"/>
      <c r="MU7" s="89"/>
      <c r="MV7" s="89"/>
      <c r="MW7" s="89"/>
      <c r="MX7" s="89"/>
      <c r="MY7" s="89"/>
      <c r="MZ7" s="89"/>
      <c r="NA7" s="89"/>
      <c r="NB7" s="89"/>
      <c r="NC7" s="89"/>
      <c r="ND7" s="89"/>
      <c r="NE7" s="89"/>
      <c r="NF7" s="89"/>
      <c r="NG7" s="89"/>
      <c r="NH7" s="89"/>
      <c r="NI7" s="89"/>
      <c r="NJ7" s="89"/>
      <c r="NK7" s="89"/>
      <c r="NL7" s="89"/>
      <c r="NM7" s="89"/>
      <c r="NN7" s="89"/>
      <c r="NO7" s="89"/>
      <c r="NP7" s="89"/>
      <c r="NQ7" s="89"/>
      <c r="NR7" s="89"/>
      <c r="NS7" s="89"/>
      <c r="NT7" s="89"/>
      <c r="NU7" s="89"/>
      <c r="NV7" s="89"/>
      <c r="NW7" s="89"/>
      <c r="NX7" s="89"/>
      <c r="NY7" s="89"/>
      <c r="NZ7" s="89"/>
      <c r="OA7" s="89"/>
      <c r="OB7" s="89"/>
      <c r="OC7" s="89"/>
      <c r="OD7" s="89"/>
      <c r="OE7" s="89"/>
      <c r="OF7" s="89"/>
      <c r="OG7" s="89"/>
      <c r="OH7" s="89"/>
      <c r="OI7" s="89"/>
      <c r="OJ7" s="89"/>
      <c r="OK7" s="89"/>
      <c r="OL7" s="89"/>
      <c r="OM7" s="89"/>
      <c r="ON7" s="89"/>
      <c r="OO7" s="89"/>
      <c r="OP7" s="89"/>
      <c r="OQ7" s="89"/>
      <c r="OR7" s="89"/>
      <c r="OS7" s="89"/>
      <c r="OT7" s="89"/>
      <c r="OU7" s="89"/>
      <c r="OV7" s="89"/>
      <c r="OW7" s="89"/>
      <c r="OX7" s="89"/>
      <c r="OY7" s="89"/>
      <c r="OZ7" s="89"/>
      <c r="PA7" s="89"/>
      <c r="PB7" s="89"/>
      <c r="PC7" s="89"/>
      <c r="PD7" s="89"/>
      <c r="PE7" s="89"/>
      <c r="PF7" s="89"/>
      <c r="PG7" s="89"/>
      <c r="PH7" s="89"/>
      <c r="PI7" s="89"/>
      <c r="PJ7" s="89"/>
      <c r="PK7" s="89"/>
      <c r="PL7" s="89"/>
      <c r="PM7" s="89"/>
      <c r="PN7" s="89"/>
      <c r="PO7" s="89"/>
      <c r="PP7" s="89"/>
      <c r="PQ7" s="89"/>
      <c r="PR7" s="89"/>
      <c r="PS7" s="89"/>
      <c r="PT7" s="89"/>
      <c r="PU7" s="89"/>
      <c r="PV7" s="89"/>
      <c r="PW7" s="89"/>
      <c r="PX7" s="89"/>
      <c r="PY7" s="89"/>
      <c r="PZ7" s="89"/>
      <c r="QA7" s="89"/>
      <c r="QB7" s="89"/>
      <c r="QC7" s="89"/>
      <c r="QD7" s="89"/>
      <c r="QE7" s="89"/>
      <c r="QF7" s="89"/>
      <c r="QG7" s="89"/>
      <c r="QH7" s="89"/>
      <c r="QI7" s="89"/>
      <c r="QJ7" s="89"/>
      <c r="QK7" s="89"/>
      <c r="QL7" s="89"/>
      <c r="QM7" s="89"/>
      <c r="QN7" s="89"/>
      <c r="QO7" s="89"/>
      <c r="QP7" s="89"/>
      <c r="QQ7" s="89"/>
      <c r="QR7" s="89"/>
      <c r="QS7" s="89"/>
      <c r="QT7" s="89"/>
      <c r="QU7" s="89"/>
      <c r="QV7" s="89"/>
      <c r="QW7" s="89"/>
      <c r="QX7" s="89"/>
      <c r="QY7" s="89"/>
      <c r="QZ7" s="89"/>
      <c r="RA7" s="89"/>
      <c r="RB7" s="89"/>
      <c r="RC7" s="89"/>
      <c r="RD7" s="89"/>
      <c r="RE7" s="89"/>
      <c r="RF7" s="89"/>
      <c r="RG7" s="89"/>
      <c r="RH7" s="89"/>
      <c r="RI7" s="89"/>
      <c r="RJ7" s="89"/>
      <c r="RK7" s="89"/>
      <c r="RL7" s="89"/>
      <c r="RM7" s="89"/>
      <c r="RN7" s="89"/>
      <c r="RO7" s="89"/>
      <c r="RP7" s="89"/>
      <c r="RQ7" s="89"/>
      <c r="RR7" s="89"/>
      <c r="RS7" s="89"/>
      <c r="RT7" s="89"/>
      <c r="RU7" s="89"/>
      <c r="RV7" s="89"/>
      <c r="RW7" s="89"/>
      <c r="RX7" s="89"/>
      <c r="RY7" s="89"/>
      <c r="RZ7" s="89"/>
      <c r="SA7" s="89"/>
      <c r="SB7" s="89"/>
      <c r="SC7" s="89"/>
      <c r="SD7" s="89"/>
      <c r="SE7" s="89"/>
      <c r="SF7" s="89"/>
      <c r="SG7" s="89"/>
      <c r="SH7" s="89"/>
      <c r="SI7" s="89"/>
      <c r="SJ7" s="89"/>
      <c r="SK7" s="89"/>
      <c r="SL7" s="89"/>
      <c r="SM7" s="89"/>
      <c r="SN7" s="89"/>
      <c r="SO7" s="89"/>
      <c r="SP7" s="89"/>
      <c r="SQ7" s="89"/>
      <c r="SR7" s="89"/>
      <c r="SS7" s="89"/>
      <c r="ST7" s="89"/>
      <c r="SU7" s="89"/>
      <c r="SV7" s="89"/>
      <c r="SW7" s="89"/>
      <c r="SX7" s="89"/>
      <c r="SY7" s="89"/>
      <c r="SZ7" s="89"/>
      <c r="TA7" s="89"/>
      <c r="TB7" s="89"/>
      <c r="TC7" s="89"/>
      <c r="TD7" s="89"/>
      <c r="TE7" s="89"/>
      <c r="TF7" s="89"/>
      <c r="TG7" s="89"/>
      <c r="TH7" s="89"/>
      <c r="TI7" s="89"/>
      <c r="TJ7" s="89"/>
      <c r="TK7" s="89"/>
      <c r="TL7" s="89"/>
      <c r="TM7" s="89"/>
      <c r="TN7" s="89"/>
      <c r="TO7" s="89"/>
      <c r="TP7" s="89"/>
      <c r="TQ7" s="89"/>
      <c r="TR7" s="89"/>
      <c r="TS7" s="89"/>
      <c r="TT7" s="89"/>
      <c r="TU7" s="89"/>
      <c r="TV7" s="89"/>
      <c r="TW7" s="89"/>
      <c r="TX7" s="89"/>
      <c r="TY7" s="89"/>
      <c r="TZ7" s="89"/>
      <c r="UA7" s="89"/>
      <c r="UB7" s="89"/>
      <c r="UC7" s="89"/>
      <c r="UD7" s="89"/>
      <c r="UE7" s="89"/>
      <c r="UF7" s="89"/>
      <c r="UG7" s="89"/>
      <c r="UH7" s="89"/>
      <c r="UI7" s="89"/>
      <c r="UJ7" s="89"/>
      <c r="UK7" s="89"/>
      <c r="UL7" s="89"/>
      <c r="UM7" s="89"/>
      <c r="UN7" s="89"/>
      <c r="UO7" s="89"/>
      <c r="UP7" s="89"/>
      <c r="UQ7" s="89"/>
      <c r="UR7" s="89"/>
      <c r="US7" s="89"/>
      <c r="UT7" s="89"/>
      <c r="UU7" s="89"/>
      <c r="UV7" s="89"/>
      <c r="UW7" s="89"/>
      <c r="UX7" s="89"/>
      <c r="UY7" s="89"/>
      <c r="UZ7" s="89"/>
      <c r="VA7" s="89"/>
      <c r="VB7" s="89"/>
      <c r="VC7" s="89"/>
      <c r="VD7" s="89"/>
      <c r="VE7" s="89"/>
      <c r="VF7" s="89"/>
      <c r="VG7" s="89"/>
      <c r="VH7" s="89"/>
      <c r="VI7" s="89"/>
      <c r="VJ7" s="89"/>
      <c r="VK7" s="89"/>
      <c r="VL7" s="89"/>
      <c r="VM7" s="89"/>
      <c r="VN7" s="89"/>
      <c r="VO7" s="89"/>
      <c r="VP7" s="89"/>
      <c r="VQ7" s="89"/>
      <c r="VR7" s="89"/>
      <c r="VS7" s="89"/>
      <c r="VT7" s="89"/>
      <c r="VU7" s="89"/>
      <c r="VV7" s="89"/>
      <c r="VW7" s="89"/>
      <c r="VX7" s="89"/>
      <c r="VY7" s="89"/>
      <c r="VZ7" s="89"/>
      <c r="WA7" s="89"/>
      <c r="WB7" s="89"/>
      <c r="WC7" s="89"/>
      <c r="WD7" s="89"/>
      <c r="WE7" s="89"/>
      <c r="WF7" s="89"/>
      <c r="WG7" s="89"/>
      <c r="WH7" s="89"/>
      <c r="WI7" s="89"/>
      <c r="WJ7" s="89"/>
      <c r="WK7" s="89"/>
      <c r="WL7" s="89"/>
      <c r="WM7" s="89"/>
      <c r="WN7" s="89"/>
      <c r="WO7" s="89"/>
      <c r="WP7" s="89"/>
      <c r="WQ7" s="89"/>
      <c r="WR7" s="89"/>
      <c r="WS7" s="89"/>
      <c r="WT7" s="89"/>
      <c r="WU7" s="89"/>
      <c r="WV7" s="89"/>
      <c r="WW7" s="89"/>
      <c r="WX7" s="89"/>
      <c r="WY7" s="89"/>
      <c r="WZ7" s="89"/>
      <c r="XA7" s="89"/>
      <c r="XB7" s="89"/>
      <c r="XC7" s="89"/>
      <c r="XD7" s="89"/>
      <c r="XE7" s="89"/>
      <c r="XF7" s="89"/>
      <c r="XG7" s="89"/>
      <c r="XH7" s="89"/>
      <c r="XI7" s="89"/>
      <c r="XJ7" s="89"/>
      <c r="XK7" s="89"/>
      <c r="XL7" s="89"/>
      <c r="XM7" s="89"/>
      <c r="XN7" s="89"/>
      <c r="XO7" s="89"/>
      <c r="XP7" s="89"/>
      <c r="XQ7" s="89"/>
      <c r="XR7" s="89"/>
      <c r="XS7" s="89"/>
      <c r="XT7" s="89"/>
      <c r="XU7" s="89"/>
      <c r="XV7" s="89"/>
      <c r="XW7" s="89"/>
      <c r="XX7" s="89"/>
      <c r="XY7" s="89"/>
      <c r="XZ7" s="89"/>
      <c r="YA7" s="89"/>
      <c r="YB7" s="89"/>
      <c r="YC7" s="89"/>
      <c r="YD7" s="89"/>
      <c r="YE7" s="89"/>
      <c r="YF7" s="89"/>
      <c r="YG7" s="89"/>
      <c r="YH7" s="89"/>
      <c r="YI7" s="89"/>
      <c r="YJ7" s="89"/>
      <c r="YK7" s="89"/>
      <c r="YL7" s="89"/>
      <c r="YM7" s="89"/>
      <c r="YN7" s="89"/>
      <c r="YO7" s="89"/>
      <c r="YP7" s="89"/>
      <c r="YQ7" s="89"/>
      <c r="YR7" s="89"/>
      <c r="YS7" s="89"/>
      <c r="YT7" s="89"/>
      <c r="YU7" s="89"/>
      <c r="YV7" s="89"/>
      <c r="YW7" s="89"/>
      <c r="YX7" s="89"/>
      <c r="YY7" s="89"/>
      <c r="YZ7" s="89"/>
      <c r="ZA7" s="89"/>
      <c r="ZB7" s="89"/>
      <c r="ZC7" s="89"/>
      <c r="ZD7" s="89"/>
      <c r="ZE7" s="89"/>
      <c r="ZF7" s="89"/>
      <c r="ZG7" s="89"/>
      <c r="ZH7" s="89"/>
      <c r="ZI7" s="89"/>
      <c r="ZJ7" s="89"/>
      <c r="ZK7" s="89"/>
      <c r="ZL7" s="89"/>
      <c r="ZM7" s="89"/>
      <c r="ZN7" s="89"/>
      <c r="ZO7" s="89"/>
      <c r="ZP7" s="89"/>
      <c r="ZQ7" s="89"/>
      <c r="ZR7" s="89"/>
      <c r="ZS7" s="89"/>
      <c r="ZT7" s="89"/>
      <c r="ZU7" s="89"/>
      <c r="ZV7" s="89"/>
      <c r="ZW7" s="89"/>
      <c r="ZX7" s="89"/>
      <c r="ZY7" s="89"/>
      <c r="ZZ7" s="89"/>
      <c r="AAA7" s="89"/>
      <c r="AAB7" s="89"/>
      <c r="AAC7" s="89"/>
      <c r="AAD7" s="89"/>
      <c r="AAE7" s="89"/>
      <c r="AAF7" s="89"/>
      <c r="AAG7" s="89"/>
      <c r="AAH7" s="89"/>
      <c r="AAI7" s="89"/>
      <c r="AAJ7" s="89"/>
      <c r="AAK7" s="89"/>
      <c r="AAL7" s="89"/>
      <c r="AAM7" s="89"/>
      <c r="AAN7" s="89"/>
      <c r="AAO7" s="89"/>
      <c r="AAP7" s="89"/>
      <c r="AAQ7" s="89"/>
      <c r="AAR7" s="89"/>
      <c r="AAS7" s="89"/>
      <c r="AAT7" s="89"/>
      <c r="AAU7" s="89"/>
      <c r="AAV7" s="89"/>
      <c r="AAW7" s="89"/>
      <c r="AAX7" s="89"/>
      <c r="AAY7" s="89"/>
      <c r="AAZ7" s="89"/>
      <c r="ABA7" s="89"/>
      <c r="ABB7" s="89"/>
      <c r="ABC7" s="89"/>
      <c r="ABD7" s="89"/>
      <c r="ABE7" s="89"/>
      <c r="ABF7" s="89"/>
      <c r="ABG7" s="89"/>
      <c r="ABH7" s="89"/>
      <c r="ABI7" s="89"/>
      <c r="ABJ7" s="89"/>
      <c r="ABK7" s="89"/>
      <c r="ABL7" s="89"/>
      <c r="ABM7" s="89"/>
      <c r="ABN7" s="89"/>
      <c r="ABO7" s="89"/>
      <c r="ABP7" s="89"/>
      <c r="ABQ7" s="89"/>
      <c r="ABR7" s="89"/>
      <c r="ABS7" s="89"/>
      <c r="ABT7" s="89"/>
      <c r="ABU7" s="89"/>
      <c r="ABV7" s="89"/>
      <c r="ABW7" s="89"/>
      <c r="ABX7" s="89"/>
      <c r="ABY7" s="89"/>
      <c r="ABZ7" s="89"/>
      <c r="ACA7" s="89"/>
      <c r="ACB7" s="89"/>
      <c r="ACC7" s="89"/>
      <c r="ACD7" s="89"/>
      <c r="ACE7" s="89"/>
      <c r="ACF7" s="89"/>
      <c r="ACG7" s="89"/>
      <c r="ACH7" s="89"/>
      <c r="ACI7" s="89"/>
      <c r="ACJ7" s="89"/>
      <c r="ACK7" s="89"/>
      <c r="ACL7" s="89"/>
      <c r="ACM7" s="89"/>
      <c r="ACN7" s="89"/>
      <c r="ACO7" s="89"/>
      <c r="ACP7" s="89"/>
      <c r="ACQ7" s="89"/>
      <c r="ACR7" s="89"/>
      <c r="ACS7" s="89"/>
      <c r="ACT7" s="89"/>
      <c r="ACU7" s="89"/>
      <c r="ACV7" s="89"/>
      <c r="ACW7" s="89"/>
      <c r="ACX7" s="89"/>
      <c r="ACY7" s="89"/>
      <c r="ACZ7" s="89"/>
      <c r="ADA7" s="89"/>
      <c r="ADB7" s="89"/>
      <c r="ADC7" s="89"/>
      <c r="ADD7" s="89"/>
      <c r="ADE7" s="89"/>
      <c r="ADF7" s="89"/>
      <c r="ADG7" s="89"/>
      <c r="ADH7" s="89"/>
      <c r="ADI7" s="89"/>
      <c r="ADJ7" s="89"/>
      <c r="ADK7" s="89"/>
      <c r="ADL7" s="89"/>
      <c r="ADM7" s="89"/>
      <c r="ADN7" s="89"/>
      <c r="ADO7" s="89"/>
      <c r="ADP7" s="89"/>
      <c r="ADQ7" s="89"/>
      <c r="ADR7" s="89"/>
      <c r="ADS7" s="89"/>
      <c r="ADT7" s="89"/>
      <c r="ADU7" s="89"/>
      <c r="ADV7" s="89"/>
      <c r="ADW7" s="89"/>
      <c r="ADX7" s="89"/>
      <c r="ADY7" s="89"/>
      <c r="ADZ7" s="89"/>
      <c r="AEA7" s="89"/>
      <c r="AEB7" s="89"/>
      <c r="AEC7" s="89"/>
      <c r="AED7" s="89"/>
      <c r="AEE7" s="89"/>
      <c r="AEF7" s="89"/>
      <c r="AEG7" s="89"/>
      <c r="AEH7" s="89"/>
      <c r="AEI7" s="89"/>
      <c r="AEJ7" s="89"/>
      <c r="AEK7" s="89"/>
      <c r="AEL7" s="89"/>
      <c r="AEM7" s="89"/>
      <c r="AEN7" s="89"/>
      <c r="AEO7" s="89"/>
      <c r="AEP7" s="89"/>
      <c r="AEQ7" s="89"/>
      <c r="AER7" s="89"/>
      <c r="AES7" s="89"/>
      <c r="AET7" s="89"/>
      <c r="AEU7" s="89"/>
      <c r="AEV7" s="89"/>
      <c r="AEW7" s="89"/>
      <c r="AEX7" s="89"/>
      <c r="AEY7" s="89"/>
      <c r="AEZ7" s="89"/>
      <c r="AFA7" s="89"/>
      <c r="AFB7" s="89"/>
      <c r="AFC7" s="89"/>
      <c r="AFD7" s="89"/>
      <c r="AFE7" s="89"/>
      <c r="AFF7" s="89"/>
      <c r="AFG7" s="89"/>
      <c r="AFH7" s="89"/>
      <c r="AFI7" s="89"/>
      <c r="AFJ7" s="89"/>
      <c r="AFK7" s="89"/>
      <c r="AFL7" s="89"/>
      <c r="AFM7" s="89"/>
      <c r="AFN7" s="89"/>
      <c r="AFO7" s="89"/>
      <c r="AFP7" s="89"/>
      <c r="AFQ7" s="89"/>
      <c r="AFR7" s="89"/>
      <c r="AFS7" s="89"/>
      <c r="AFT7" s="89"/>
      <c r="AFU7" s="89"/>
      <c r="AFV7" s="89"/>
      <c r="AFW7" s="89"/>
      <c r="AFX7" s="89"/>
      <c r="AFY7" s="89"/>
      <c r="AFZ7" s="89"/>
      <c r="AGA7" s="89"/>
      <c r="AGB7" s="89"/>
      <c r="AGC7" s="89"/>
      <c r="AGD7" s="89"/>
      <c r="AGE7" s="89"/>
      <c r="AGF7" s="89"/>
      <c r="AGG7" s="89"/>
      <c r="AGH7" s="89"/>
      <c r="AGI7" s="89"/>
      <c r="AGJ7" s="89"/>
      <c r="AGK7" s="89"/>
      <c r="AGL7" s="89"/>
      <c r="AGM7" s="89"/>
      <c r="AGN7" s="89"/>
      <c r="AGO7" s="89"/>
      <c r="AGP7" s="89"/>
      <c r="AGQ7" s="89"/>
      <c r="AGR7" s="89"/>
      <c r="AGS7" s="89"/>
      <c r="AGT7" s="89"/>
      <c r="AGU7" s="89"/>
      <c r="AGV7" s="89"/>
      <c r="AGW7" s="89"/>
      <c r="AGX7" s="89"/>
      <c r="AGY7" s="89"/>
      <c r="AGZ7" s="89"/>
      <c r="AHA7" s="89"/>
      <c r="AHB7" s="89"/>
      <c r="AHC7" s="89"/>
      <c r="AHD7" s="89"/>
      <c r="AHE7" s="89"/>
      <c r="AHF7" s="89"/>
      <c r="AHG7" s="89"/>
      <c r="AHH7" s="89"/>
      <c r="AHI7" s="89"/>
      <c r="AHJ7" s="89"/>
      <c r="AHK7" s="89"/>
      <c r="AHL7" s="89"/>
      <c r="AHM7" s="89"/>
      <c r="AHN7" s="89"/>
      <c r="AHO7" s="89"/>
      <c r="AHP7" s="89"/>
      <c r="AHQ7" s="89"/>
      <c r="AHR7" s="89"/>
      <c r="AHS7" s="89"/>
      <c r="AHT7" s="89"/>
      <c r="AHU7" s="89"/>
      <c r="AHV7" s="89"/>
      <c r="AHW7" s="89"/>
      <c r="AHX7" s="89"/>
      <c r="AHY7" s="89"/>
      <c r="AHZ7" s="89"/>
      <c r="AIA7" s="89"/>
      <c r="AIB7" s="89"/>
      <c r="AIC7" s="89"/>
      <c r="AID7" s="89"/>
      <c r="AIE7" s="89"/>
      <c r="AIF7" s="89"/>
      <c r="AIG7" s="89"/>
      <c r="AIH7" s="89"/>
      <c r="AII7" s="89"/>
      <c r="AIJ7" s="89"/>
      <c r="AIK7" s="89"/>
      <c r="AIL7" s="89"/>
      <c r="AIM7" s="89"/>
      <c r="AIN7" s="89"/>
      <c r="AIO7" s="89"/>
      <c r="AIP7" s="89"/>
      <c r="AIQ7" s="89"/>
      <c r="AIR7" s="89"/>
      <c r="AIS7" s="89"/>
      <c r="AIT7" s="89"/>
      <c r="AIU7" s="89"/>
      <c r="AIV7" s="89"/>
      <c r="AIW7" s="89"/>
      <c r="AIX7" s="89"/>
      <c r="AIY7" s="89"/>
      <c r="AIZ7" s="89"/>
      <c r="AJA7" s="89"/>
      <c r="AJB7" s="89"/>
      <c r="AJC7" s="89"/>
      <c r="AJD7" s="89"/>
      <c r="AJE7" s="89"/>
      <c r="AJF7" s="89"/>
      <c r="AJG7" s="89"/>
      <c r="AJH7" s="89"/>
      <c r="AJI7" s="89"/>
      <c r="AJJ7" s="89"/>
      <c r="AJK7" s="89"/>
      <c r="AJL7" s="89"/>
      <c r="AJM7" s="89"/>
      <c r="AJN7" s="89"/>
      <c r="AJO7" s="89"/>
      <c r="AJP7" s="89"/>
      <c r="AJQ7" s="89"/>
      <c r="AJR7" s="89"/>
      <c r="AJS7" s="89"/>
      <c r="AJT7" s="89"/>
      <c r="AJU7" s="89"/>
      <c r="AJV7" s="89"/>
      <c r="AJW7" s="89"/>
      <c r="AJX7" s="89"/>
      <c r="AJY7" s="89"/>
      <c r="AJZ7" s="89"/>
      <c r="AKA7" s="89"/>
      <c r="AKB7" s="89"/>
      <c r="AKC7" s="89"/>
      <c r="AKD7" s="89"/>
      <c r="AKE7" s="89"/>
      <c r="AKF7" s="89"/>
      <c r="AKG7" s="89"/>
      <c r="AKH7" s="89"/>
      <c r="AKI7" s="89"/>
      <c r="AKJ7" s="89"/>
      <c r="AKK7" s="89"/>
      <c r="AKL7" s="89"/>
      <c r="AKM7" s="89"/>
      <c r="AKN7" s="89"/>
      <c r="AKO7" s="89"/>
      <c r="AKP7" s="89"/>
      <c r="AKQ7" s="89"/>
      <c r="AKR7" s="89"/>
      <c r="AKS7" s="89"/>
      <c r="AKT7" s="89"/>
      <c r="AKU7" s="89"/>
      <c r="AKV7" s="89"/>
      <c r="AKW7" s="89"/>
      <c r="AKX7" s="89"/>
      <c r="AKY7" s="89"/>
      <c r="AKZ7" s="89"/>
      <c r="ALA7" s="89"/>
      <c r="ALB7" s="89"/>
      <c r="ALC7" s="89"/>
      <c r="ALD7" s="89"/>
      <c r="ALE7" s="89"/>
      <c r="ALF7" s="89"/>
      <c r="ALG7" s="89"/>
      <c r="ALH7" s="89"/>
      <c r="ALI7" s="89"/>
      <c r="ALJ7" s="89"/>
      <c r="ALK7" s="89"/>
      <c r="ALL7" s="89"/>
      <c r="ALM7" s="89"/>
      <c r="ALN7" s="89"/>
      <c r="ALO7" s="89"/>
      <c r="ALP7" s="89"/>
      <c r="ALQ7" s="89"/>
      <c r="ALR7" s="89"/>
      <c r="ALS7" s="89"/>
      <c r="ALT7" s="89"/>
      <c r="ALU7" s="89"/>
      <c r="ALV7" s="89"/>
      <c r="ALW7" s="89"/>
    </row>
    <row r="8" spans="1:1011" ht="14.4" customHeight="1" x14ac:dyDescent="0.3">
      <c r="A8" s="5" t="s">
        <v>267</v>
      </c>
      <c r="B8" s="5">
        <v>478736</v>
      </c>
      <c r="C8" s="65" t="s">
        <v>115</v>
      </c>
      <c r="D8" s="26"/>
      <c r="E8" s="26"/>
      <c r="F8" s="40"/>
      <c r="G8" s="40"/>
      <c r="H8" s="5">
        <v>10</v>
      </c>
      <c r="I8" s="40">
        <f>ROUND(G8*H8,2)</f>
        <v>0</v>
      </c>
      <c r="J8" s="6"/>
      <c r="K8" s="40">
        <f>ROUND((I8*J8)+I8,2)</f>
        <v>0</v>
      </c>
      <c r="L8"/>
      <c r="M8"/>
      <c r="N8" s="70"/>
      <c r="O8" s="25"/>
    </row>
    <row r="9" spans="1:1011" ht="14.4" customHeight="1" x14ac:dyDescent="0.3">
      <c r="A9" s="5" t="s">
        <v>268</v>
      </c>
      <c r="B9" s="5">
        <v>1071544</v>
      </c>
      <c r="C9" s="65" t="s">
        <v>396</v>
      </c>
      <c r="D9" s="26"/>
      <c r="E9" s="26"/>
      <c r="F9" s="40"/>
      <c r="G9" s="40"/>
      <c r="H9" s="5">
        <v>8</v>
      </c>
      <c r="I9" s="40">
        <f t="shared" ref="I9:I72" si="0">ROUND(G9*H9,2)</f>
        <v>0</v>
      </c>
      <c r="J9" s="6"/>
      <c r="K9" s="40">
        <f t="shared" ref="K9:K72" si="1">ROUND((I9*J9)+I9,2)</f>
        <v>0</v>
      </c>
      <c r="L9"/>
      <c r="M9" s="33"/>
      <c r="N9" s="70"/>
      <c r="O9" s="25"/>
    </row>
    <row r="10" spans="1:1011" ht="14.4" customHeight="1" x14ac:dyDescent="0.3">
      <c r="A10" s="5" t="s">
        <v>269</v>
      </c>
      <c r="B10" s="5">
        <v>1071995</v>
      </c>
      <c r="C10" s="65" t="s">
        <v>18</v>
      </c>
      <c r="D10" s="26"/>
      <c r="E10" s="26"/>
      <c r="F10" s="40"/>
      <c r="G10" s="40"/>
      <c r="H10" s="5">
        <v>1</v>
      </c>
      <c r="I10" s="40">
        <f t="shared" si="0"/>
        <v>0</v>
      </c>
      <c r="J10" s="6"/>
      <c r="K10" s="40">
        <f t="shared" si="1"/>
        <v>0</v>
      </c>
      <c r="L10"/>
      <c r="M10"/>
      <c r="N10"/>
      <c r="O10"/>
    </row>
    <row r="11" spans="1:1011" ht="14.4" customHeight="1" x14ac:dyDescent="0.3">
      <c r="A11" s="5" t="s">
        <v>270</v>
      </c>
      <c r="B11" s="5">
        <v>1077574</v>
      </c>
      <c r="C11" s="65" t="s">
        <v>398</v>
      </c>
      <c r="D11" s="26"/>
      <c r="E11" s="26"/>
      <c r="F11" s="40"/>
      <c r="G11" s="40"/>
      <c r="H11" s="5">
        <v>1</v>
      </c>
      <c r="I11" s="40">
        <f t="shared" si="0"/>
        <v>0</v>
      </c>
      <c r="J11" s="6"/>
      <c r="K11" s="40">
        <f t="shared" si="1"/>
        <v>0</v>
      </c>
      <c r="L11"/>
      <c r="M11"/>
      <c r="N11"/>
      <c r="O11"/>
    </row>
    <row r="12" spans="1:1011" ht="14.4" customHeight="1" x14ac:dyDescent="0.3">
      <c r="A12" s="5" t="s">
        <v>271</v>
      </c>
      <c r="B12" s="5">
        <v>1079949</v>
      </c>
      <c r="C12" s="65" t="s">
        <v>393</v>
      </c>
      <c r="D12" s="26"/>
      <c r="E12" s="26"/>
      <c r="F12" s="40"/>
      <c r="G12" s="40"/>
      <c r="H12" s="5">
        <v>1</v>
      </c>
      <c r="I12" s="40">
        <f t="shared" si="0"/>
        <v>0</v>
      </c>
      <c r="J12" s="6"/>
      <c r="K12" s="40">
        <f t="shared" si="1"/>
        <v>0</v>
      </c>
    </row>
    <row r="13" spans="1:1011" ht="14.4" customHeight="1" x14ac:dyDescent="0.3">
      <c r="A13" s="5" t="s">
        <v>272</v>
      </c>
      <c r="B13" s="11">
        <v>1089862</v>
      </c>
      <c r="C13" s="66" t="s">
        <v>15</v>
      </c>
      <c r="D13" s="27"/>
      <c r="E13" s="27"/>
      <c r="F13" s="40"/>
      <c r="G13" s="40"/>
      <c r="H13" s="5">
        <v>2</v>
      </c>
      <c r="I13" s="40">
        <f t="shared" si="0"/>
        <v>0</v>
      </c>
      <c r="J13" s="6"/>
      <c r="K13" s="40">
        <f t="shared" si="1"/>
        <v>0</v>
      </c>
    </row>
    <row r="14" spans="1:1011" ht="14.4" customHeight="1" x14ac:dyDescent="0.3">
      <c r="A14" s="5" t="s">
        <v>273</v>
      </c>
      <c r="B14" s="5">
        <v>1592945</v>
      </c>
      <c r="C14" s="65" t="s">
        <v>202</v>
      </c>
      <c r="D14" s="26"/>
      <c r="E14" s="26"/>
      <c r="F14" s="40"/>
      <c r="G14" s="40"/>
      <c r="H14" s="5">
        <v>1</v>
      </c>
      <c r="I14" s="40">
        <f t="shared" si="0"/>
        <v>0</v>
      </c>
      <c r="J14" s="6"/>
      <c r="K14" s="40">
        <f t="shared" si="1"/>
        <v>0</v>
      </c>
    </row>
    <row r="15" spans="1:1011" ht="14.4" customHeight="1" x14ac:dyDescent="0.3">
      <c r="A15" s="5" t="s">
        <v>274</v>
      </c>
      <c r="B15" s="5">
        <v>1629405</v>
      </c>
      <c r="C15" s="65" t="s">
        <v>207</v>
      </c>
      <c r="D15" s="26"/>
      <c r="E15" s="26"/>
      <c r="F15" s="40"/>
      <c r="G15" s="40"/>
      <c r="H15" s="5">
        <v>6</v>
      </c>
      <c r="I15" s="40">
        <f t="shared" si="0"/>
        <v>0</v>
      </c>
      <c r="J15" s="6"/>
      <c r="K15" s="40">
        <f t="shared" si="1"/>
        <v>0</v>
      </c>
    </row>
    <row r="16" spans="1:1011" ht="14.4" customHeight="1" x14ac:dyDescent="0.3">
      <c r="A16" s="5" t="s">
        <v>275</v>
      </c>
      <c r="B16" s="5">
        <v>1674918</v>
      </c>
      <c r="C16" s="65" t="s">
        <v>111</v>
      </c>
      <c r="D16" s="26"/>
      <c r="E16" s="26"/>
      <c r="F16" s="40"/>
      <c r="G16" s="40"/>
      <c r="H16" s="5">
        <v>1</v>
      </c>
      <c r="I16" s="40">
        <f t="shared" si="0"/>
        <v>0</v>
      </c>
      <c r="J16" s="6"/>
      <c r="K16" s="40">
        <f t="shared" si="1"/>
        <v>0</v>
      </c>
    </row>
    <row r="17" spans="1:11" ht="14.4" customHeight="1" x14ac:dyDescent="0.3">
      <c r="A17" s="5" t="s">
        <v>276</v>
      </c>
      <c r="B17" s="5">
        <v>2889829</v>
      </c>
      <c r="C17" s="65" t="s">
        <v>186</v>
      </c>
      <c r="D17" s="26"/>
      <c r="E17" s="26"/>
      <c r="F17" s="40"/>
      <c r="G17" s="40"/>
      <c r="H17" s="5">
        <v>10</v>
      </c>
      <c r="I17" s="40">
        <f t="shared" si="0"/>
        <v>0</v>
      </c>
      <c r="J17" s="6"/>
      <c r="K17" s="40">
        <f t="shared" si="1"/>
        <v>0</v>
      </c>
    </row>
    <row r="18" spans="1:11" ht="14.4" customHeight="1" x14ac:dyDescent="0.3">
      <c r="A18" s="5" t="s">
        <v>277</v>
      </c>
      <c r="B18" s="5">
        <v>3095653</v>
      </c>
      <c r="C18" s="65" t="s">
        <v>203</v>
      </c>
      <c r="D18" s="26"/>
      <c r="E18" s="26"/>
      <c r="F18" s="40"/>
      <c r="G18" s="40"/>
      <c r="H18" s="5">
        <v>4</v>
      </c>
      <c r="I18" s="40">
        <f t="shared" si="0"/>
        <v>0</v>
      </c>
      <c r="J18" s="6"/>
      <c r="K18" s="40">
        <f t="shared" si="1"/>
        <v>0</v>
      </c>
    </row>
    <row r="19" spans="1:11" ht="14.4" customHeight="1" x14ac:dyDescent="0.3">
      <c r="A19" s="5" t="s">
        <v>278</v>
      </c>
      <c r="B19" s="8">
        <v>3095672</v>
      </c>
      <c r="C19" s="67" t="s">
        <v>204</v>
      </c>
      <c r="D19" s="28"/>
      <c r="E19" s="28"/>
      <c r="F19" s="40"/>
      <c r="G19" s="40"/>
      <c r="H19" s="5">
        <v>4</v>
      </c>
      <c r="I19" s="40">
        <f t="shared" si="0"/>
        <v>0</v>
      </c>
      <c r="J19" s="6"/>
      <c r="K19" s="40">
        <f t="shared" si="1"/>
        <v>0</v>
      </c>
    </row>
    <row r="20" spans="1:11" ht="14.4" customHeight="1" x14ac:dyDescent="0.3">
      <c r="A20" s="5" t="s">
        <v>279</v>
      </c>
      <c r="B20" s="8">
        <v>3125015</v>
      </c>
      <c r="C20" s="67" t="s">
        <v>213</v>
      </c>
      <c r="D20" s="28"/>
      <c r="E20" s="28"/>
      <c r="F20" s="40"/>
      <c r="G20" s="40"/>
      <c r="H20" s="5">
        <v>2</v>
      </c>
      <c r="I20" s="40">
        <f t="shared" si="0"/>
        <v>0</v>
      </c>
      <c r="J20" s="6"/>
      <c r="K20" s="40">
        <f t="shared" si="1"/>
        <v>0</v>
      </c>
    </row>
    <row r="21" spans="1:11" ht="14.4" customHeight="1" x14ac:dyDescent="0.3">
      <c r="A21" s="5" t="s">
        <v>280</v>
      </c>
      <c r="B21" s="8">
        <v>3172171</v>
      </c>
      <c r="C21" s="67" t="s">
        <v>400</v>
      </c>
      <c r="D21" s="28"/>
      <c r="E21" s="28"/>
      <c r="F21" s="40"/>
      <c r="G21" s="40"/>
      <c r="H21" s="5">
        <v>1</v>
      </c>
      <c r="I21" s="40">
        <f t="shared" si="0"/>
        <v>0</v>
      </c>
      <c r="J21" s="6"/>
      <c r="K21" s="40">
        <f t="shared" si="1"/>
        <v>0</v>
      </c>
    </row>
    <row r="22" spans="1:11" ht="14.4" customHeight="1" x14ac:dyDescent="0.3">
      <c r="A22" s="5" t="s">
        <v>281</v>
      </c>
      <c r="B22" s="8">
        <v>3181799</v>
      </c>
      <c r="C22" s="67" t="s">
        <v>397</v>
      </c>
      <c r="D22" s="28"/>
      <c r="E22" s="28"/>
      <c r="F22" s="40"/>
      <c r="G22" s="40"/>
      <c r="H22" s="5">
        <v>2</v>
      </c>
      <c r="I22" s="40">
        <f t="shared" si="0"/>
        <v>0</v>
      </c>
      <c r="J22" s="6"/>
      <c r="K22" s="40">
        <f t="shared" si="1"/>
        <v>0</v>
      </c>
    </row>
    <row r="23" spans="1:11" ht="14.4" customHeight="1" x14ac:dyDescent="0.3">
      <c r="A23" s="5" t="s">
        <v>282</v>
      </c>
      <c r="B23" s="8">
        <v>3181801</v>
      </c>
      <c r="C23" s="67" t="s">
        <v>218</v>
      </c>
      <c r="D23" s="28"/>
      <c r="E23" s="28"/>
      <c r="F23" s="40"/>
      <c r="G23" s="40"/>
      <c r="H23" s="5">
        <v>2</v>
      </c>
      <c r="I23" s="40">
        <f t="shared" si="0"/>
        <v>0</v>
      </c>
      <c r="J23" s="6"/>
      <c r="K23" s="40">
        <f t="shared" si="1"/>
        <v>0</v>
      </c>
    </row>
    <row r="24" spans="1:11" ht="14.4" customHeight="1" x14ac:dyDescent="0.3">
      <c r="A24" s="5" t="s">
        <v>283</v>
      </c>
      <c r="B24" s="5">
        <v>3181986</v>
      </c>
      <c r="C24" s="65" t="s">
        <v>108</v>
      </c>
      <c r="D24" s="26"/>
      <c r="E24" s="26"/>
      <c r="F24" s="40"/>
      <c r="G24" s="40"/>
      <c r="H24" s="5">
        <v>10</v>
      </c>
      <c r="I24" s="40">
        <f t="shared" si="0"/>
        <v>0</v>
      </c>
      <c r="J24" s="6"/>
      <c r="K24" s="40">
        <f t="shared" si="1"/>
        <v>0</v>
      </c>
    </row>
    <row r="25" spans="1:11" ht="14.4" customHeight="1" x14ac:dyDescent="0.3">
      <c r="A25" s="5" t="s">
        <v>284</v>
      </c>
      <c r="B25" s="5">
        <v>3181999</v>
      </c>
      <c r="C25" s="65" t="s">
        <v>208</v>
      </c>
      <c r="D25" s="26"/>
      <c r="E25" s="26"/>
      <c r="F25" s="40"/>
      <c r="G25" s="40"/>
      <c r="H25" s="5">
        <v>2</v>
      </c>
      <c r="I25" s="40">
        <f t="shared" si="0"/>
        <v>0</v>
      </c>
      <c r="J25" s="6"/>
      <c r="K25" s="40">
        <f t="shared" si="1"/>
        <v>0</v>
      </c>
    </row>
    <row r="26" spans="1:11" ht="14.4" customHeight="1" x14ac:dyDescent="0.3">
      <c r="A26" s="5" t="s">
        <v>285</v>
      </c>
      <c r="B26" s="5">
        <v>3198836</v>
      </c>
      <c r="C26" s="65" t="s">
        <v>144</v>
      </c>
      <c r="D26" s="26"/>
      <c r="E26" s="26"/>
      <c r="F26" s="40"/>
      <c r="G26" s="40"/>
      <c r="H26" s="5">
        <v>2</v>
      </c>
      <c r="I26" s="40">
        <f t="shared" si="0"/>
        <v>0</v>
      </c>
      <c r="J26" s="6"/>
      <c r="K26" s="40">
        <f t="shared" si="1"/>
        <v>0</v>
      </c>
    </row>
    <row r="27" spans="1:11" ht="14.4" customHeight="1" x14ac:dyDescent="0.3">
      <c r="A27" s="5" t="s">
        <v>286</v>
      </c>
      <c r="B27" s="5">
        <v>3198849</v>
      </c>
      <c r="C27" s="65" t="s">
        <v>229</v>
      </c>
      <c r="D27" s="26"/>
      <c r="E27" s="26"/>
      <c r="F27" s="40"/>
      <c r="G27" s="40"/>
      <c r="H27" s="5">
        <v>2</v>
      </c>
      <c r="I27" s="40">
        <f t="shared" si="0"/>
        <v>0</v>
      </c>
      <c r="J27" s="6"/>
      <c r="K27" s="40">
        <f t="shared" si="1"/>
        <v>0</v>
      </c>
    </row>
    <row r="28" spans="1:11" ht="14.4" customHeight="1" x14ac:dyDescent="0.3">
      <c r="A28" s="5" t="s">
        <v>287</v>
      </c>
      <c r="B28" s="5">
        <v>3954143</v>
      </c>
      <c r="C28" s="65" t="s">
        <v>209</v>
      </c>
      <c r="D28" s="26"/>
      <c r="E28" s="26"/>
      <c r="F28" s="40"/>
      <c r="G28" s="40"/>
      <c r="H28" s="5">
        <v>2</v>
      </c>
      <c r="I28" s="40">
        <f t="shared" si="0"/>
        <v>0</v>
      </c>
      <c r="J28" s="6"/>
      <c r="K28" s="40">
        <f t="shared" si="1"/>
        <v>0</v>
      </c>
    </row>
    <row r="29" spans="1:11" ht="14.4" customHeight="1" x14ac:dyDescent="0.3">
      <c r="A29" s="5" t="s">
        <v>288</v>
      </c>
      <c r="B29" s="8">
        <v>6794392</v>
      </c>
      <c r="C29" s="67" t="s">
        <v>144</v>
      </c>
      <c r="D29" s="28"/>
      <c r="E29" s="28"/>
      <c r="F29" s="40"/>
      <c r="G29" s="40"/>
      <c r="H29" s="5">
        <v>2</v>
      </c>
      <c r="I29" s="40">
        <f t="shared" si="0"/>
        <v>0</v>
      </c>
      <c r="J29" s="6"/>
      <c r="K29" s="40">
        <f t="shared" si="1"/>
        <v>0</v>
      </c>
    </row>
    <row r="30" spans="1:11" ht="14.4" customHeight="1" x14ac:dyDescent="0.3">
      <c r="A30" s="5" t="s">
        <v>289</v>
      </c>
      <c r="B30" s="5">
        <v>8112977</v>
      </c>
      <c r="C30" s="65" t="s">
        <v>219</v>
      </c>
      <c r="D30" s="26"/>
      <c r="E30" s="26"/>
      <c r="F30" s="40"/>
      <c r="G30" s="40"/>
      <c r="H30" s="5">
        <v>1</v>
      </c>
      <c r="I30" s="40">
        <f t="shared" si="0"/>
        <v>0</v>
      </c>
      <c r="J30" s="6"/>
      <c r="K30" s="40">
        <f t="shared" si="1"/>
        <v>0</v>
      </c>
    </row>
    <row r="31" spans="1:11" ht="14.4" customHeight="1" x14ac:dyDescent="0.3">
      <c r="A31" s="5" t="s">
        <v>290</v>
      </c>
      <c r="B31" s="5">
        <v>8149064</v>
      </c>
      <c r="C31" s="65" t="s">
        <v>108</v>
      </c>
      <c r="D31" s="27"/>
      <c r="E31" s="27"/>
      <c r="F31" s="40"/>
      <c r="G31" s="40"/>
      <c r="H31" s="5">
        <v>10</v>
      </c>
      <c r="I31" s="40">
        <f t="shared" si="0"/>
        <v>0</v>
      </c>
      <c r="J31" s="6"/>
      <c r="K31" s="40">
        <f t="shared" si="1"/>
        <v>0</v>
      </c>
    </row>
    <row r="32" spans="1:11" ht="14.4" customHeight="1" x14ac:dyDescent="0.3">
      <c r="A32" s="5" t="s">
        <v>291</v>
      </c>
      <c r="B32" s="35">
        <v>8191758</v>
      </c>
      <c r="C32" s="133" t="s">
        <v>209</v>
      </c>
      <c r="D32" s="135"/>
      <c r="E32" s="135"/>
      <c r="F32" s="112"/>
      <c r="G32" s="40"/>
      <c r="H32" s="5">
        <v>1</v>
      </c>
      <c r="I32" s="40">
        <f t="shared" si="0"/>
        <v>0</v>
      </c>
      <c r="J32" s="6"/>
      <c r="K32" s="40">
        <f t="shared" si="1"/>
        <v>0</v>
      </c>
    </row>
    <row r="33" spans="1:11" ht="14.4" customHeight="1" x14ac:dyDescent="0.3">
      <c r="A33" s="5" t="s">
        <v>292</v>
      </c>
      <c r="B33" s="8">
        <v>8191780</v>
      </c>
      <c r="C33" s="134" t="s">
        <v>227</v>
      </c>
      <c r="D33" s="135"/>
      <c r="E33" s="135"/>
      <c r="F33" s="112"/>
      <c r="G33" s="40"/>
      <c r="H33" s="5">
        <v>2</v>
      </c>
      <c r="I33" s="40">
        <f t="shared" si="0"/>
        <v>0</v>
      </c>
      <c r="J33" s="6"/>
      <c r="K33" s="40">
        <f t="shared" si="1"/>
        <v>0</v>
      </c>
    </row>
    <row r="34" spans="1:11" ht="14.4" customHeight="1" x14ac:dyDescent="0.3">
      <c r="A34" s="5" t="s">
        <v>293</v>
      </c>
      <c r="B34" s="5">
        <v>8191781</v>
      </c>
      <c r="C34" s="65" t="s">
        <v>228</v>
      </c>
      <c r="D34" s="28"/>
      <c r="E34" s="28"/>
      <c r="F34" s="40"/>
      <c r="G34" s="40"/>
      <c r="H34" s="5">
        <v>2</v>
      </c>
      <c r="I34" s="40">
        <f t="shared" si="0"/>
        <v>0</v>
      </c>
      <c r="J34" s="6"/>
      <c r="K34" s="40">
        <f t="shared" si="1"/>
        <v>0</v>
      </c>
    </row>
    <row r="35" spans="1:11" ht="14.4" customHeight="1" x14ac:dyDescent="0.3">
      <c r="A35" s="5" t="s">
        <v>294</v>
      </c>
      <c r="B35" s="5">
        <v>8193841</v>
      </c>
      <c r="C35" s="65" t="s">
        <v>116</v>
      </c>
      <c r="D35" s="26"/>
      <c r="E35" s="26"/>
      <c r="F35" s="40"/>
      <c r="G35" s="40"/>
      <c r="H35" s="5">
        <v>10</v>
      </c>
      <c r="I35" s="40">
        <f t="shared" si="0"/>
        <v>0</v>
      </c>
      <c r="J35" s="6"/>
      <c r="K35" s="40">
        <f t="shared" si="1"/>
        <v>0</v>
      </c>
    </row>
    <row r="36" spans="1:11" ht="14.4" customHeight="1" x14ac:dyDescent="0.3">
      <c r="A36" s="5" t="s">
        <v>295</v>
      </c>
      <c r="B36" s="5">
        <v>12661862</v>
      </c>
      <c r="C36" s="65" t="s">
        <v>115</v>
      </c>
      <c r="D36" s="26"/>
      <c r="E36" s="26"/>
      <c r="F36" s="40"/>
      <c r="G36" s="40"/>
      <c r="H36" s="5">
        <v>10</v>
      </c>
      <c r="I36" s="40">
        <f t="shared" si="0"/>
        <v>0</v>
      </c>
      <c r="J36" s="6"/>
      <c r="K36" s="40">
        <f t="shared" si="1"/>
        <v>0</v>
      </c>
    </row>
    <row r="37" spans="1:11" ht="14.4" customHeight="1" x14ac:dyDescent="0.3">
      <c r="A37" s="5" t="s">
        <v>296</v>
      </c>
      <c r="B37" s="5">
        <v>20333983</v>
      </c>
      <c r="C37" s="65" t="s">
        <v>16</v>
      </c>
      <c r="D37" s="26"/>
      <c r="E37" s="26"/>
      <c r="F37" s="40"/>
      <c r="G37" s="40"/>
      <c r="H37" s="5">
        <v>6</v>
      </c>
      <c r="I37" s="40">
        <f t="shared" si="0"/>
        <v>0</v>
      </c>
      <c r="J37" s="6"/>
      <c r="K37" s="40">
        <f t="shared" si="1"/>
        <v>0</v>
      </c>
    </row>
    <row r="38" spans="1:11" ht="14.4" customHeight="1" x14ac:dyDescent="0.3">
      <c r="A38" s="5" t="s">
        <v>297</v>
      </c>
      <c r="B38" s="5">
        <v>20360788</v>
      </c>
      <c r="C38" s="65" t="s">
        <v>226</v>
      </c>
      <c r="D38" s="26"/>
      <c r="E38" s="26"/>
      <c r="F38" s="40"/>
      <c r="G38" s="40"/>
      <c r="H38" s="5">
        <v>2</v>
      </c>
      <c r="I38" s="40">
        <f t="shared" si="0"/>
        <v>0</v>
      </c>
      <c r="J38" s="6"/>
      <c r="K38" s="40">
        <f t="shared" si="1"/>
        <v>0</v>
      </c>
    </row>
    <row r="39" spans="1:11" ht="14.4" customHeight="1" x14ac:dyDescent="0.3">
      <c r="A39" s="5" t="s">
        <v>298</v>
      </c>
      <c r="B39" s="5">
        <v>20360789</v>
      </c>
      <c r="C39" s="65" t="s">
        <v>225</v>
      </c>
      <c r="D39" s="26"/>
      <c r="E39" s="26"/>
      <c r="F39" s="40"/>
      <c r="G39" s="40"/>
      <c r="H39" s="5">
        <v>2</v>
      </c>
      <c r="I39" s="40">
        <f t="shared" si="0"/>
        <v>0</v>
      </c>
      <c r="J39" s="6"/>
      <c r="K39" s="40">
        <f t="shared" si="1"/>
        <v>0</v>
      </c>
    </row>
    <row r="40" spans="1:11" ht="14.4" customHeight="1" x14ac:dyDescent="0.3">
      <c r="A40" s="5" t="s">
        <v>299</v>
      </c>
      <c r="B40" s="8">
        <v>20374546</v>
      </c>
      <c r="C40" s="67" t="s">
        <v>206</v>
      </c>
      <c r="D40" s="28"/>
      <c r="E40" s="28"/>
      <c r="F40" s="40"/>
      <c r="G40" s="40"/>
      <c r="H40" s="5">
        <v>2</v>
      </c>
      <c r="I40" s="40">
        <f t="shared" si="0"/>
        <v>0</v>
      </c>
      <c r="J40" s="6"/>
      <c r="K40" s="40">
        <f t="shared" si="1"/>
        <v>0</v>
      </c>
    </row>
    <row r="41" spans="1:11" ht="14.4" customHeight="1" x14ac:dyDescent="0.3">
      <c r="A41" s="5" t="s">
        <v>300</v>
      </c>
      <c r="B41" s="5">
        <v>20379171</v>
      </c>
      <c r="C41" s="65" t="s">
        <v>230</v>
      </c>
      <c r="D41" s="26"/>
      <c r="E41" s="26"/>
      <c r="F41" s="40"/>
      <c r="G41" s="40"/>
      <c r="H41" s="5">
        <v>2</v>
      </c>
      <c r="I41" s="40">
        <f t="shared" si="0"/>
        <v>0</v>
      </c>
      <c r="J41" s="6"/>
      <c r="K41" s="40">
        <f t="shared" si="1"/>
        <v>0</v>
      </c>
    </row>
    <row r="42" spans="1:11" ht="14.4" customHeight="1" x14ac:dyDescent="0.3">
      <c r="A42" s="5" t="s">
        <v>301</v>
      </c>
      <c r="B42" s="5">
        <v>20379172</v>
      </c>
      <c r="C42" s="65" t="s">
        <v>231</v>
      </c>
      <c r="D42" s="26"/>
      <c r="E42" s="26"/>
      <c r="F42" s="40"/>
      <c r="G42" s="40"/>
      <c r="H42" s="5">
        <v>2</v>
      </c>
      <c r="I42" s="40">
        <f t="shared" si="0"/>
        <v>0</v>
      </c>
      <c r="J42" s="6"/>
      <c r="K42" s="40">
        <f t="shared" si="1"/>
        <v>0</v>
      </c>
    </row>
    <row r="43" spans="1:11" ht="14.4" customHeight="1" x14ac:dyDescent="0.3">
      <c r="A43" s="5" t="s">
        <v>302</v>
      </c>
      <c r="B43" s="8">
        <v>20393186</v>
      </c>
      <c r="C43" s="67" t="s">
        <v>392</v>
      </c>
      <c r="D43" s="28"/>
      <c r="E43" s="28"/>
      <c r="F43" s="40"/>
      <c r="G43" s="40"/>
      <c r="H43" s="5">
        <v>2</v>
      </c>
      <c r="I43" s="40">
        <f t="shared" si="0"/>
        <v>0</v>
      </c>
      <c r="J43" s="6"/>
      <c r="K43" s="40">
        <f t="shared" si="1"/>
        <v>0</v>
      </c>
    </row>
    <row r="44" spans="1:11" ht="14.4" customHeight="1" x14ac:dyDescent="0.3">
      <c r="A44" s="5" t="s">
        <v>303</v>
      </c>
      <c r="B44" s="5">
        <v>20405160</v>
      </c>
      <c r="C44" s="65" t="s">
        <v>116</v>
      </c>
      <c r="D44" s="26"/>
      <c r="E44" s="26"/>
      <c r="F44" s="40"/>
      <c r="G44" s="40"/>
      <c r="H44" s="5">
        <v>10</v>
      </c>
      <c r="I44" s="40">
        <f t="shared" si="0"/>
        <v>0</v>
      </c>
      <c r="J44" s="6"/>
      <c r="K44" s="40">
        <f t="shared" si="1"/>
        <v>0</v>
      </c>
    </row>
    <row r="45" spans="1:11" ht="14.4" customHeight="1" x14ac:dyDescent="0.3">
      <c r="A45" s="5" t="s">
        <v>304</v>
      </c>
      <c r="B45" s="5">
        <v>20409908</v>
      </c>
      <c r="C45" s="65" t="s">
        <v>223</v>
      </c>
      <c r="D45" s="26"/>
      <c r="E45" s="26"/>
      <c r="F45" s="40"/>
      <c r="G45" s="40"/>
      <c r="H45" s="5">
        <v>10</v>
      </c>
      <c r="I45" s="40">
        <f t="shared" si="0"/>
        <v>0</v>
      </c>
      <c r="J45" s="6"/>
      <c r="K45" s="40">
        <f t="shared" si="1"/>
        <v>0</v>
      </c>
    </row>
    <row r="46" spans="1:11" ht="14.4" customHeight="1" x14ac:dyDescent="0.3">
      <c r="A46" s="5" t="s">
        <v>305</v>
      </c>
      <c r="B46" s="11">
        <v>20425728</v>
      </c>
      <c r="C46" s="66" t="s">
        <v>211</v>
      </c>
      <c r="D46" s="27"/>
      <c r="E46" s="27"/>
      <c r="F46" s="40"/>
      <c r="G46" s="40"/>
      <c r="H46" s="5">
        <v>6</v>
      </c>
      <c r="I46" s="40">
        <f t="shared" si="0"/>
        <v>0</v>
      </c>
      <c r="J46" s="6"/>
      <c r="K46" s="40">
        <f t="shared" si="1"/>
        <v>0</v>
      </c>
    </row>
    <row r="47" spans="1:11" ht="14.4" customHeight="1" x14ac:dyDescent="0.3">
      <c r="A47" s="5" t="s">
        <v>306</v>
      </c>
      <c r="B47" s="5">
        <v>20425729</v>
      </c>
      <c r="C47" s="65" t="s">
        <v>212</v>
      </c>
      <c r="D47" s="26"/>
      <c r="E47" s="26"/>
      <c r="F47" s="40"/>
      <c r="G47" s="40"/>
      <c r="H47" s="5">
        <v>6</v>
      </c>
      <c r="I47" s="40">
        <f t="shared" si="0"/>
        <v>0</v>
      </c>
      <c r="J47" s="6"/>
      <c r="K47" s="40">
        <f t="shared" si="1"/>
        <v>0</v>
      </c>
    </row>
    <row r="48" spans="1:11" ht="14.4" customHeight="1" x14ac:dyDescent="0.3">
      <c r="A48" s="5" t="s">
        <v>307</v>
      </c>
      <c r="B48" s="5">
        <v>20443044</v>
      </c>
      <c r="C48" s="65" t="s">
        <v>84</v>
      </c>
      <c r="D48" s="26"/>
      <c r="E48" s="26"/>
      <c r="F48" s="40"/>
      <c r="G48" s="40"/>
      <c r="H48" s="5">
        <v>2</v>
      </c>
      <c r="I48" s="40">
        <f t="shared" si="0"/>
        <v>0</v>
      </c>
      <c r="J48" s="6"/>
      <c r="K48" s="40">
        <f t="shared" si="1"/>
        <v>0</v>
      </c>
    </row>
    <row r="49" spans="1:11" ht="14.4" customHeight="1" x14ac:dyDescent="0.3">
      <c r="A49" s="5" t="s">
        <v>308</v>
      </c>
      <c r="B49" s="8">
        <v>20452886</v>
      </c>
      <c r="C49" s="67" t="s">
        <v>234</v>
      </c>
      <c r="D49" s="28"/>
      <c r="E49" s="28"/>
      <c r="F49" s="40"/>
      <c r="G49" s="40"/>
      <c r="H49" s="5">
        <v>2</v>
      </c>
      <c r="I49" s="40">
        <f t="shared" si="0"/>
        <v>0</v>
      </c>
      <c r="J49" s="6"/>
      <c r="K49" s="40">
        <f t="shared" si="1"/>
        <v>0</v>
      </c>
    </row>
    <row r="50" spans="1:11" ht="14.4" customHeight="1" x14ac:dyDescent="0.3">
      <c r="A50" s="5" t="s">
        <v>309</v>
      </c>
      <c r="B50" s="5">
        <v>20452887</v>
      </c>
      <c r="C50" s="65" t="s">
        <v>235</v>
      </c>
      <c r="D50" s="26"/>
      <c r="E50" s="26"/>
      <c r="F50" s="40"/>
      <c r="G50" s="40"/>
      <c r="H50" s="5">
        <v>2</v>
      </c>
      <c r="I50" s="40">
        <f t="shared" si="0"/>
        <v>0</v>
      </c>
      <c r="J50" s="6"/>
      <c r="K50" s="40">
        <f t="shared" si="1"/>
        <v>0</v>
      </c>
    </row>
    <row r="51" spans="1:11" ht="14.4" customHeight="1" x14ac:dyDescent="0.3">
      <c r="A51" s="5" t="s">
        <v>310</v>
      </c>
      <c r="B51" s="5">
        <v>20453900</v>
      </c>
      <c r="C51" s="65" t="s">
        <v>224</v>
      </c>
      <c r="D51" s="26"/>
      <c r="E51" s="26"/>
      <c r="F51" s="40"/>
      <c r="G51" s="40"/>
      <c r="H51" s="5">
        <v>2</v>
      </c>
      <c r="I51" s="40">
        <f t="shared" si="0"/>
        <v>0</v>
      </c>
      <c r="J51" s="6"/>
      <c r="K51" s="40">
        <f t="shared" si="1"/>
        <v>0</v>
      </c>
    </row>
    <row r="52" spans="1:11" ht="14.4" customHeight="1" x14ac:dyDescent="0.3">
      <c r="A52" s="5" t="s">
        <v>311</v>
      </c>
      <c r="B52" s="5">
        <v>20476720</v>
      </c>
      <c r="C52" s="65" t="s">
        <v>399</v>
      </c>
      <c r="D52" s="26"/>
      <c r="E52" s="26"/>
      <c r="F52" s="40"/>
      <c r="G52" s="40"/>
      <c r="H52" s="5">
        <v>1</v>
      </c>
      <c r="I52" s="40">
        <f t="shared" si="0"/>
        <v>0</v>
      </c>
      <c r="J52" s="6"/>
      <c r="K52" s="40">
        <f t="shared" si="1"/>
        <v>0</v>
      </c>
    </row>
    <row r="53" spans="1:11" ht="14.4" customHeight="1" x14ac:dyDescent="0.3">
      <c r="A53" s="5" t="s">
        <v>312</v>
      </c>
      <c r="B53" s="5">
        <v>20507020</v>
      </c>
      <c r="C53" s="65" t="s">
        <v>394</v>
      </c>
      <c r="D53" s="26"/>
      <c r="E53" s="26"/>
      <c r="F53" s="40"/>
      <c r="G53" s="40"/>
      <c r="H53" s="5">
        <v>2</v>
      </c>
      <c r="I53" s="40">
        <f t="shared" si="0"/>
        <v>0</v>
      </c>
      <c r="J53" s="6"/>
      <c r="K53" s="40">
        <f t="shared" si="1"/>
        <v>0</v>
      </c>
    </row>
    <row r="54" spans="1:11" ht="14.4" customHeight="1" x14ac:dyDescent="0.3">
      <c r="A54" s="5" t="s">
        <v>313</v>
      </c>
      <c r="B54" s="5">
        <v>20507021</v>
      </c>
      <c r="C54" s="65" t="s">
        <v>395</v>
      </c>
      <c r="D54" s="26"/>
      <c r="E54" s="26"/>
      <c r="F54" s="40"/>
      <c r="G54" s="40"/>
      <c r="H54" s="5">
        <v>2</v>
      </c>
      <c r="I54" s="40">
        <f t="shared" si="0"/>
        <v>0</v>
      </c>
      <c r="J54" s="6"/>
      <c r="K54" s="40">
        <f t="shared" si="1"/>
        <v>0</v>
      </c>
    </row>
    <row r="55" spans="1:11" ht="14.4" customHeight="1" x14ac:dyDescent="0.3">
      <c r="A55" s="5" t="s">
        <v>314</v>
      </c>
      <c r="B55" s="5">
        <v>20513340</v>
      </c>
      <c r="C55" s="65" t="s">
        <v>190</v>
      </c>
      <c r="D55" s="26"/>
      <c r="E55" s="26"/>
      <c r="F55" s="40"/>
      <c r="G55" s="40"/>
      <c r="H55" s="5">
        <v>1</v>
      </c>
      <c r="I55" s="40">
        <f t="shared" si="0"/>
        <v>0</v>
      </c>
      <c r="J55" s="6"/>
      <c r="K55" s="40">
        <f t="shared" si="1"/>
        <v>0</v>
      </c>
    </row>
    <row r="56" spans="1:11" ht="14.4" customHeight="1" x14ac:dyDescent="0.3">
      <c r="A56" s="5" t="s">
        <v>315</v>
      </c>
      <c r="B56" s="5">
        <v>20529478</v>
      </c>
      <c r="C56" s="65" t="s">
        <v>407</v>
      </c>
      <c r="D56" s="26"/>
      <c r="E56" s="26"/>
      <c r="F56" s="40"/>
      <c r="G56" s="40"/>
      <c r="H56" s="5">
        <v>2</v>
      </c>
      <c r="I56" s="40">
        <f t="shared" si="0"/>
        <v>0</v>
      </c>
      <c r="J56" s="6"/>
      <c r="K56" s="40">
        <f t="shared" si="1"/>
        <v>0</v>
      </c>
    </row>
    <row r="57" spans="1:11" ht="14.4" customHeight="1" x14ac:dyDescent="0.3">
      <c r="A57" s="5" t="s">
        <v>316</v>
      </c>
      <c r="B57" s="5">
        <v>20534904</v>
      </c>
      <c r="C57" s="65" t="s">
        <v>86</v>
      </c>
      <c r="D57" s="26"/>
      <c r="E57" s="26"/>
      <c r="F57" s="40"/>
      <c r="G57" s="40"/>
      <c r="H57" s="5">
        <v>4</v>
      </c>
      <c r="I57" s="40">
        <f t="shared" si="0"/>
        <v>0</v>
      </c>
      <c r="J57" s="6"/>
      <c r="K57" s="40">
        <f t="shared" si="1"/>
        <v>0</v>
      </c>
    </row>
    <row r="58" spans="1:11" ht="14.4" customHeight="1" x14ac:dyDescent="0.3">
      <c r="A58" s="5" t="s">
        <v>317</v>
      </c>
      <c r="B58" s="5">
        <v>20535244</v>
      </c>
      <c r="C58" s="65" t="s">
        <v>153</v>
      </c>
      <c r="D58" s="26"/>
      <c r="E58" s="26"/>
      <c r="F58" s="41"/>
      <c r="G58" s="40"/>
      <c r="H58" s="5">
        <v>2</v>
      </c>
      <c r="I58" s="40">
        <f t="shared" si="0"/>
        <v>0</v>
      </c>
      <c r="J58" s="6"/>
      <c r="K58" s="40">
        <f t="shared" si="1"/>
        <v>0</v>
      </c>
    </row>
    <row r="59" spans="1:11" ht="14.4" customHeight="1" x14ac:dyDescent="0.3">
      <c r="A59" s="5" t="s">
        <v>318</v>
      </c>
      <c r="B59" s="5">
        <v>20553740</v>
      </c>
      <c r="C59" s="65" t="s">
        <v>220</v>
      </c>
      <c r="D59" s="26"/>
      <c r="E59" s="26"/>
      <c r="F59" s="40"/>
      <c r="G59" s="40"/>
      <c r="H59" s="5">
        <v>2</v>
      </c>
      <c r="I59" s="40">
        <f t="shared" si="0"/>
        <v>0</v>
      </c>
      <c r="J59" s="6"/>
      <c r="K59" s="40">
        <f t="shared" si="1"/>
        <v>0</v>
      </c>
    </row>
    <row r="60" spans="1:11" ht="14.4" customHeight="1" x14ac:dyDescent="0.3">
      <c r="A60" s="5" t="s">
        <v>319</v>
      </c>
      <c r="B60" s="5">
        <v>20559447</v>
      </c>
      <c r="C60" s="65" t="s">
        <v>30</v>
      </c>
      <c r="D60" s="26"/>
      <c r="E60" s="26"/>
      <c r="F60" s="40"/>
      <c r="G60" s="40"/>
      <c r="H60" s="5">
        <v>10</v>
      </c>
      <c r="I60" s="40">
        <f t="shared" si="0"/>
        <v>0</v>
      </c>
      <c r="J60" s="6"/>
      <c r="K60" s="40">
        <f t="shared" si="1"/>
        <v>0</v>
      </c>
    </row>
    <row r="61" spans="1:11" ht="14.4" customHeight="1" x14ac:dyDescent="0.3">
      <c r="A61" s="5" t="s">
        <v>320</v>
      </c>
      <c r="B61" s="5">
        <v>20565332</v>
      </c>
      <c r="C61" s="65" t="s">
        <v>216</v>
      </c>
      <c r="D61" s="26"/>
      <c r="E61" s="26"/>
      <c r="F61" s="40"/>
      <c r="G61" s="40"/>
      <c r="H61" s="5">
        <v>1</v>
      </c>
      <c r="I61" s="40">
        <f t="shared" si="0"/>
        <v>0</v>
      </c>
      <c r="J61" s="6"/>
      <c r="K61" s="40">
        <f t="shared" si="1"/>
        <v>0</v>
      </c>
    </row>
    <row r="62" spans="1:11" ht="14.4" customHeight="1" x14ac:dyDescent="0.3">
      <c r="A62" s="5" t="s">
        <v>321</v>
      </c>
      <c r="B62" s="8">
        <v>20565333</v>
      </c>
      <c r="C62" s="67" t="s">
        <v>215</v>
      </c>
      <c r="D62" s="28"/>
      <c r="E62" s="28"/>
      <c r="F62" s="40"/>
      <c r="G62" s="40"/>
      <c r="H62" s="5">
        <v>1</v>
      </c>
      <c r="I62" s="40">
        <f t="shared" si="0"/>
        <v>0</v>
      </c>
      <c r="J62" s="6"/>
      <c r="K62" s="40">
        <f t="shared" si="1"/>
        <v>0</v>
      </c>
    </row>
    <row r="63" spans="1:11" ht="14.4" customHeight="1" x14ac:dyDescent="0.3">
      <c r="A63" s="5" t="s">
        <v>322</v>
      </c>
      <c r="B63" s="5">
        <v>20567637</v>
      </c>
      <c r="C63" s="65" t="s">
        <v>232</v>
      </c>
      <c r="D63" s="26"/>
      <c r="E63" s="26"/>
      <c r="F63" s="40"/>
      <c r="G63" s="40"/>
      <c r="H63" s="5">
        <v>2</v>
      </c>
      <c r="I63" s="40">
        <f t="shared" si="0"/>
        <v>0</v>
      </c>
      <c r="J63" s="6"/>
      <c r="K63" s="40">
        <f t="shared" si="1"/>
        <v>0</v>
      </c>
    </row>
    <row r="64" spans="1:11" ht="14.4" customHeight="1" x14ac:dyDescent="0.3">
      <c r="A64" s="5" t="s">
        <v>323</v>
      </c>
      <c r="B64" s="5">
        <v>20567647</v>
      </c>
      <c r="C64" s="65" t="s">
        <v>233</v>
      </c>
      <c r="D64" s="26"/>
      <c r="E64" s="26"/>
      <c r="F64" s="40"/>
      <c r="G64" s="40"/>
      <c r="H64" s="5">
        <v>2</v>
      </c>
      <c r="I64" s="40">
        <f t="shared" si="0"/>
        <v>0</v>
      </c>
      <c r="J64" s="6"/>
      <c r="K64" s="40">
        <f t="shared" si="1"/>
        <v>0</v>
      </c>
    </row>
    <row r="65" spans="1:11" ht="14.4" customHeight="1" x14ac:dyDescent="0.3">
      <c r="A65" s="5" t="s">
        <v>324</v>
      </c>
      <c r="B65" s="5">
        <v>20572417</v>
      </c>
      <c r="C65" s="65" t="s">
        <v>97</v>
      </c>
      <c r="D65" s="26"/>
      <c r="E65" s="26"/>
      <c r="F65" s="40"/>
      <c r="G65" s="40"/>
      <c r="H65" s="5">
        <v>2</v>
      </c>
      <c r="I65" s="40">
        <f t="shared" si="0"/>
        <v>0</v>
      </c>
      <c r="J65" s="6"/>
      <c r="K65" s="40">
        <f t="shared" si="1"/>
        <v>0</v>
      </c>
    </row>
    <row r="66" spans="1:11" ht="14.4" customHeight="1" x14ac:dyDescent="0.3">
      <c r="A66" s="5" t="s">
        <v>325</v>
      </c>
      <c r="B66" s="5">
        <v>20575653</v>
      </c>
      <c r="C66" s="65" t="s">
        <v>49</v>
      </c>
      <c r="D66" s="26"/>
      <c r="E66" s="26"/>
      <c r="F66" s="40"/>
      <c r="G66" s="40"/>
      <c r="H66" s="5">
        <v>2</v>
      </c>
      <c r="I66" s="40">
        <f t="shared" si="0"/>
        <v>0</v>
      </c>
      <c r="J66" s="6"/>
      <c r="K66" s="40">
        <f t="shared" si="1"/>
        <v>0</v>
      </c>
    </row>
    <row r="67" spans="1:11" ht="14.4" customHeight="1" x14ac:dyDescent="0.3">
      <c r="A67" s="5" t="s">
        <v>326</v>
      </c>
      <c r="B67" s="8">
        <v>20579344</v>
      </c>
      <c r="C67" s="67" t="s">
        <v>205</v>
      </c>
      <c r="D67" s="28"/>
      <c r="E67" s="28"/>
      <c r="F67" s="40"/>
      <c r="G67" s="40"/>
      <c r="H67" s="5">
        <v>1</v>
      </c>
      <c r="I67" s="40">
        <f t="shared" si="0"/>
        <v>0</v>
      </c>
      <c r="J67" s="6"/>
      <c r="K67" s="40">
        <f t="shared" si="1"/>
        <v>0</v>
      </c>
    </row>
    <row r="68" spans="1:11" ht="14.4" customHeight="1" x14ac:dyDescent="0.3">
      <c r="A68" s="5" t="s">
        <v>327</v>
      </c>
      <c r="B68" s="8">
        <v>20580937</v>
      </c>
      <c r="C68" s="67" t="s">
        <v>192</v>
      </c>
      <c r="D68" s="28"/>
      <c r="E68" s="28"/>
      <c r="F68" s="40"/>
      <c r="G68" s="40"/>
      <c r="H68" s="5">
        <v>10</v>
      </c>
      <c r="I68" s="40">
        <f t="shared" si="0"/>
        <v>0</v>
      </c>
      <c r="J68" s="6"/>
      <c r="K68" s="40">
        <f t="shared" si="1"/>
        <v>0</v>
      </c>
    </row>
    <row r="69" spans="1:11" ht="14.4" customHeight="1" x14ac:dyDescent="0.3">
      <c r="A69" s="5" t="s">
        <v>328</v>
      </c>
      <c r="B69" s="5">
        <v>20581086</v>
      </c>
      <c r="C69" s="65" t="s">
        <v>239</v>
      </c>
      <c r="D69" s="26"/>
      <c r="E69" s="26"/>
      <c r="F69" s="40"/>
      <c r="G69" s="40"/>
      <c r="H69" s="5">
        <v>4</v>
      </c>
      <c r="I69" s="40">
        <f t="shared" si="0"/>
        <v>0</v>
      </c>
      <c r="J69" s="6"/>
      <c r="K69" s="40">
        <f t="shared" si="1"/>
        <v>0</v>
      </c>
    </row>
    <row r="70" spans="1:11" ht="14.4" customHeight="1" x14ac:dyDescent="0.3">
      <c r="A70" s="5" t="s">
        <v>329</v>
      </c>
      <c r="B70" s="11">
        <v>20582398</v>
      </c>
      <c r="C70" s="66" t="s">
        <v>62</v>
      </c>
      <c r="D70" s="27"/>
      <c r="E70" s="27"/>
      <c r="F70" s="40"/>
      <c r="G70" s="40"/>
      <c r="H70" s="5">
        <v>4</v>
      </c>
      <c r="I70" s="40">
        <f t="shared" si="0"/>
        <v>0</v>
      </c>
      <c r="J70" s="6"/>
      <c r="K70" s="40">
        <f t="shared" si="1"/>
        <v>0</v>
      </c>
    </row>
    <row r="71" spans="1:11" ht="14.4" customHeight="1" x14ac:dyDescent="0.3">
      <c r="A71" s="5" t="s">
        <v>330</v>
      </c>
      <c r="B71" s="11">
        <v>20700509</v>
      </c>
      <c r="C71" s="66" t="s">
        <v>204</v>
      </c>
      <c r="D71" s="27"/>
      <c r="E71" s="27"/>
      <c r="F71" s="40"/>
      <c r="G71" s="40"/>
      <c r="H71" s="5">
        <v>4</v>
      </c>
      <c r="I71" s="40">
        <f t="shared" si="0"/>
        <v>0</v>
      </c>
      <c r="J71" s="6"/>
      <c r="K71" s="40">
        <f t="shared" si="1"/>
        <v>0</v>
      </c>
    </row>
    <row r="72" spans="1:11" ht="14.4" customHeight="1" x14ac:dyDescent="0.3">
      <c r="A72" s="5" t="s">
        <v>331</v>
      </c>
      <c r="B72" s="11">
        <v>20704422</v>
      </c>
      <c r="C72" s="66" t="s">
        <v>203</v>
      </c>
      <c r="D72" s="27"/>
      <c r="E72" s="27"/>
      <c r="F72" s="40"/>
      <c r="G72" s="40"/>
      <c r="H72" s="5">
        <v>4</v>
      </c>
      <c r="I72" s="40">
        <f t="shared" si="0"/>
        <v>0</v>
      </c>
      <c r="J72" s="6"/>
      <c r="K72" s="40">
        <f t="shared" si="1"/>
        <v>0</v>
      </c>
    </row>
    <row r="73" spans="1:11" ht="14.4" customHeight="1" x14ac:dyDescent="0.3">
      <c r="A73" s="5" t="s">
        <v>332</v>
      </c>
      <c r="B73" s="11">
        <v>20707665</v>
      </c>
      <c r="C73" s="66" t="s">
        <v>189</v>
      </c>
      <c r="D73" s="27"/>
      <c r="E73" s="27"/>
      <c r="F73" s="40"/>
      <c r="G73" s="40"/>
      <c r="H73" s="5">
        <v>10</v>
      </c>
      <c r="I73" s="40">
        <f t="shared" ref="I73:I119" si="2">ROUND(G73*H73,2)</f>
        <v>0</v>
      </c>
      <c r="J73" s="6"/>
      <c r="K73" s="40">
        <f t="shared" ref="K73:K119" si="3">ROUND((I73*J73)+I73,2)</f>
        <v>0</v>
      </c>
    </row>
    <row r="74" spans="1:11" ht="14.4" customHeight="1" x14ac:dyDescent="0.3">
      <c r="A74" s="5" t="s">
        <v>333</v>
      </c>
      <c r="B74" s="11">
        <v>20716397</v>
      </c>
      <c r="C74" s="66" t="s">
        <v>207</v>
      </c>
      <c r="D74" s="27"/>
      <c r="E74" s="27"/>
      <c r="F74" s="40"/>
      <c r="G74" s="40"/>
      <c r="H74" s="5">
        <v>4</v>
      </c>
      <c r="I74" s="40">
        <f t="shared" si="2"/>
        <v>0</v>
      </c>
      <c r="J74" s="6"/>
      <c r="K74" s="40">
        <f t="shared" si="3"/>
        <v>0</v>
      </c>
    </row>
    <row r="75" spans="1:11" ht="14.4" customHeight="1" x14ac:dyDescent="0.3">
      <c r="A75" s="5" t="s">
        <v>334</v>
      </c>
      <c r="B75" s="11">
        <v>20722311</v>
      </c>
      <c r="C75" s="66" t="s">
        <v>173</v>
      </c>
      <c r="D75" s="27"/>
      <c r="E75" s="27"/>
      <c r="F75" s="40"/>
      <c r="G75" s="40"/>
      <c r="H75" s="5">
        <v>1</v>
      </c>
      <c r="I75" s="40">
        <f t="shared" si="2"/>
        <v>0</v>
      </c>
      <c r="J75" s="6"/>
      <c r="K75" s="40">
        <f t="shared" si="3"/>
        <v>0</v>
      </c>
    </row>
    <row r="76" spans="1:11" ht="14.4" customHeight="1" x14ac:dyDescent="0.3">
      <c r="A76" s="5" t="s">
        <v>335</v>
      </c>
      <c r="B76" s="11">
        <v>20722444</v>
      </c>
      <c r="C76" s="66" t="s">
        <v>219</v>
      </c>
      <c r="D76" s="27"/>
      <c r="E76" s="27"/>
      <c r="F76" s="40"/>
      <c r="G76" s="40"/>
      <c r="H76" s="5">
        <v>1</v>
      </c>
      <c r="I76" s="40">
        <f t="shared" si="2"/>
        <v>0</v>
      </c>
      <c r="J76" s="6"/>
      <c r="K76" s="40">
        <f t="shared" si="3"/>
        <v>0</v>
      </c>
    </row>
    <row r="77" spans="1:11" ht="14.4" customHeight="1" x14ac:dyDescent="0.3">
      <c r="A77" s="5" t="s">
        <v>336</v>
      </c>
      <c r="B77" s="11">
        <v>20728220</v>
      </c>
      <c r="C77" s="66" t="s">
        <v>106</v>
      </c>
      <c r="D77" s="27"/>
      <c r="E77" s="27"/>
      <c r="F77" s="40"/>
      <c r="G77" s="40"/>
      <c r="H77" s="5">
        <v>1</v>
      </c>
      <c r="I77" s="40">
        <f t="shared" si="2"/>
        <v>0</v>
      </c>
      <c r="J77" s="6"/>
      <c r="K77" s="40">
        <f t="shared" si="3"/>
        <v>0</v>
      </c>
    </row>
    <row r="78" spans="1:11" ht="14.4" customHeight="1" x14ac:dyDescent="0.3">
      <c r="A78" s="5" t="s">
        <v>337</v>
      </c>
      <c r="B78" s="11">
        <v>20732297</v>
      </c>
      <c r="C78" s="66" t="s">
        <v>241</v>
      </c>
      <c r="D78" s="27"/>
      <c r="E78" s="27"/>
      <c r="F78" s="40"/>
      <c r="G78" s="40"/>
      <c r="H78" s="5">
        <v>1</v>
      </c>
      <c r="I78" s="40">
        <f t="shared" si="2"/>
        <v>0</v>
      </c>
      <c r="J78" s="6"/>
      <c r="K78" s="40">
        <f t="shared" si="3"/>
        <v>0</v>
      </c>
    </row>
    <row r="79" spans="1:11" ht="14.4" customHeight="1" x14ac:dyDescent="0.3">
      <c r="A79" s="5" t="s">
        <v>338</v>
      </c>
      <c r="B79" s="11">
        <v>20734485</v>
      </c>
      <c r="C79" s="66" t="s">
        <v>112</v>
      </c>
      <c r="D79" s="27"/>
      <c r="E79" s="27"/>
      <c r="F79" s="40"/>
      <c r="G79" s="40"/>
      <c r="H79" s="5">
        <v>10</v>
      </c>
      <c r="I79" s="40">
        <f t="shared" si="2"/>
        <v>0</v>
      </c>
      <c r="J79" s="6"/>
      <c r="K79" s="40">
        <f t="shared" si="3"/>
        <v>0</v>
      </c>
    </row>
    <row r="80" spans="1:11" ht="14.4" customHeight="1" x14ac:dyDescent="0.3">
      <c r="A80" s="5" t="s">
        <v>339</v>
      </c>
      <c r="B80" s="11">
        <v>20739751</v>
      </c>
      <c r="C80" s="66" t="s">
        <v>191</v>
      </c>
      <c r="D80" s="27"/>
      <c r="E80" s="27"/>
      <c r="F80" s="40"/>
      <c r="G80" s="40"/>
      <c r="H80" s="5">
        <v>2</v>
      </c>
      <c r="I80" s="40">
        <f t="shared" si="2"/>
        <v>0</v>
      </c>
      <c r="J80" s="6"/>
      <c r="K80" s="40">
        <f t="shared" si="3"/>
        <v>0</v>
      </c>
    </row>
    <row r="81" spans="1:11" ht="14.4" customHeight="1" x14ac:dyDescent="0.3">
      <c r="A81" s="5" t="s">
        <v>340</v>
      </c>
      <c r="B81" s="11">
        <v>20741686</v>
      </c>
      <c r="C81" s="66" t="s">
        <v>15</v>
      </c>
      <c r="D81" s="27"/>
      <c r="E81" s="27"/>
      <c r="F81" s="40"/>
      <c r="G81" s="40"/>
      <c r="H81" s="5">
        <v>2</v>
      </c>
      <c r="I81" s="40">
        <f t="shared" si="2"/>
        <v>0</v>
      </c>
      <c r="J81" s="6"/>
      <c r="K81" s="40">
        <f t="shared" si="3"/>
        <v>0</v>
      </c>
    </row>
    <row r="82" spans="1:11" ht="14.4" customHeight="1" x14ac:dyDescent="0.3">
      <c r="A82" s="5" t="s">
        <v>341</v>
      </c>
      <c r="B82" s="11">
        <v>20741703</v>
      </c>
      <c r="C82" s="66" t="s">
        <v>96</v>
      </c>
      <c r="D82" s="27"/>
      <c r="E82" s="27"/>
      <c r="F82" s="40"/>
      <c r="G82" s="40"/>
      <c r="H82" s="5">
        <v>2</v>
      </c>
      <c r="I82" s="40">
        <f t="shared" si="2"/>
        <v>0</v>
      </c>
      <c r="J82" s="6"/>
      <c r="K82" s="40">
        <f t="shared" si="3"/>
        <v>0</v>
      </c>
    </row>
    <row r="83" spans="1:11" ht="14.4" customHeight="1" x14ac:dyDescent="0.3">
      <c r="A83" s="5" t="s">
        <v>342</v>
      </c>
      <c r="B83" s="11">
        <v>20744939</v>
      </c>
      <c r="C83" s="66" t="s">
        <v>49</v>
      </c>
      <c r="D83" s="27"/>
      <c r="E83" s="27"/>
      <c r="F83" s="40"/>
      <c r="G83" s="40"/>
      <c r="H83" s="5">
        <v>2</v>
      </c>
      <c r="I83" s="40">
        <f t="shared" si="2"/>
        <v>0</v>
      </c>
      <c r="J83" s="6"/>
      <c r="K83" s="40">
        <f t="shared" si="3"/>
        <v>0</v>
      </c>
    </row>
    <row r="84" spans="1:11" ht="14.4" customHeight="1" x14ac:dyDescent="0.3">
      <c r="A84" s="5" t="s">
        <v>343</v>
      </c>
      <c r="B84" s="38">
        <v>20745042</v>
      </c>
      <c r="C84" s="68" t="s">
        <v>200</v>
      </c>
      <c r="D84" s="39"/>
      <c r="E84" s="39"/>
      <c r="F84" s="60"/>
      <c r="G84" s="40"/>
      <c r="H84" s="5">
        <v>4</v>
      </c>
      <c r="I84" s="40">
        <f t="shared" si="2"/>
        <v>0</v>
      </c>
      <c r="J84" s="6"/>
      <c r="K84" s="40">
        <f t="shared" si="3"/>
        <v>0</v>
      </c>
    </row>
    <row r="85" spans="1:11" ht="14.4" customHeight="1" x14ac:dyDescent="0.3">
      <c r="A85" s="5" t="s">
        <v>344</v>
      </c>
      <c r="B85" s="11">
        <v>20745043</v>
      </c>
      <c r="C85" s="66" t="s">
        <v>201</v>
      </c>
      <c r="D85" s="27"/>
      <c r="E85" s="27"/>
      <c r="F85" s="40"/>
      <c r="G85" s="40"/>
      <c r="H85" s="5">
        <v>4</v>
      </c>
      <c r="I85" s="40">
        <f t="shared" si="2"/>
        <v>0</v>
      </c>
      <c r="J85" s="6"/>
      <c r="K85" s="40">
        <f t="shared" si="3"/>
        <v>0</v>
      </c>
    </row>
    <row r="86" spans="1:11" ht="14.4" customHeight="1" x14ac:dyDescent="0.3">
      <c r="A86" s="5" t="s">
        <v>345</v>
      </c>
      <c r="B86" s="11">
        <v>20745501</v>
      </c>
      <c r="C86" s="66" t="s">
        <v>205</v>
      </c>
      <c r="D86" s="27"/>
      <c r="E86" s="27"/>
      <c r="F86" s="40"/>
      <c r="G86" s="40"/>
      <c r="H86" s="5">
        <v>1</v>
      </c>
      <c r="I86" s="40">
        <f t="shared" si="2"/>
        <v>0</v>
      </c>
      <c r="J86" s="6"/>
      <c r="K86" s="40">
        <f t="shared" si="3"/>
        <v>0</v>
      </c>
    </row>
    <row r="87" spans="1:11" ht="14.4" customHeight="1" x14ac:dyDescent="0.3">
      <c r="A87" s="5" t="s">
        <v>346</v>
      </c>
      <c r="B87" s="11">
        <v>20754416</v>
      </c>
      <c r="C87" s="69" t="s">
        <v>58</v>
      </c>
      <c r="D87" s="11"/>
      <c r="E87" s="11"/>
      <c r="F87" s="40"/>
      <c r="G87" s="40"/>
      <c r="H87" s="5">
        <v>10</v>
      </c>
      <c r="I87" s="40">
        <f t="shared" si="2"/>
        <v>0</v>
      </c>
      <c r="J87" s="6"/>
      <c r="K87" s="40">
        <f t="shared" si="3"/>
        <v>0</v>
      </c>
    </row>
    <row r="88" spans="1:11" ht="14.4" customHeight="1" x14ac:dyDescent="0.3">
      <c r="A88" s="5" t="s">
        <v>347</v>
      </c>
      <c r="B88" s="11">
        <v>20758816</v>
      </c>
      <c r="C88" s="66" t="s">
        <v>101</v>
      </c>
      <c r="D88" s="27"/>
      <c r="E88" s="27"/>
      <c r="F88" s="40"/>
      <c r="G88" s="40"/>
      <c r="H88" s="5">
        <v>1</v>
      </c>
      <c r="I88" s="40">
        <f t="shared" si="2"/>
        <v>0</v>
      </c>
      <c r="J88" s="6"/>
      <c r="K88" s="40">
        <f t="shared" si="3"/>
        <v>0</v>
      </c>
    </row>
    <row r="89" spans="1:11" ht="14.4" customHeight="1" x14ac:dyDescent="0.3">
      <c r="A89" s="5" t="s">
        <v>348</v>
      </c>
      <c r="B89" s="11">
        <v>20759634</v>
      </c>
      <c r="C89" s="66" t="s">
        <v>193</v>
      </c>
      <c r="D89" s="27"/>
      <c r="E89" s="27"/>
      <c r="F89" s="40"/>
      <c r="G89" s="40"/>
      <c r="H89" s="5">
        <v>2</v>
      </c>
      <c r="I89" s="40">
        <f t="shared" si="2"/>
        <v>0</v>
      </c>
      <c r="J89" s="6"/>
      <c r="K89" s="40">
        <f t="shared" si="3"/>
        <v>0</v>
      </c>
    </row>
    <row r="90" spans="1:11" ht="14.4" customHeight="1" x14ac:dyDescent="0.3">
      <c r="A90" s="5" t="s">
        <v>349</v>
      </c>
      <c r="B90" s="11">
        <v>20777168</v>
      </c>
      <c r="C90" s="66" t="s">
        <v>391</v>
      </c>
      <c r="D90" s="27"/>
      <c r="E90" s="27"/>
      <c r="F90" s="40"/>
      <c r="G90" s="40"/>
      <c r="H90" s="5">
        <v>1</v>
      </c>
      <c r="I90" s="40">
        <f t="shared" si="2"/>
        <v>0</v>
      </c>
      <c r="J90" s="6"/>
      <c r="K90" s="40">
        <f t="shared" si="3"/>
        <v>0</v>
      </c>
    </row>
    <row r="91" spans="1:11" ht="14.4" customHeight="1" x14ac:dyDescent="0.3">
      <c r="A91" s="5" t="s">
        <v>350</v>
      </c>
      <c r="B91" s="11">
        <v>20789440</v>
      </c>
      <c r="C91" s="66" t="s">
        <v>112</v>
      </c>
      <c r="D91" s="27"/>
      <c r="E91" s="27"/>
      <c r="F91" s="40"/>
      <c r="G91" s="40"/>
      <c r="H91" s="5">
        <v>10</v>
      </c>
      <c r="I91" s="40">
        <f t="shared" si="2"/>
        <v>0</v>
      </c>
      <c r="J91" s="6"/>
      <c r="K91" s="40">
        <f t="shared" si="3"/>
        <v>0</v>
      </c>
    </row>
    <row r="92" spans="1:11" ht="14.4" customHeight="1" x14ac:dyDescent="0.3">
      <c r="A92" s="5" t="s">
        <v>351</v>
      </c>
      <c r="B92" s="11">
        <v>20797836</v>
      </c>
      <c r="C92" s="66" t="s">
        <v>182</v>
      </c>
      <c r="D92" s="27"/>
      <c r="E92" s="27"/>
      <c r="F92" s="40"/>
      <c r="G92" s="40"/>
      <c r="H92" s="5">
        <v>1</v>
      </c>
      <c r="I92" s="40">
        <f t="shared" si="2"/>
        <v>0</v>
      </c>
      <c r="J92" s="6"/>
      <c r="K92" s="40">
        <f t="shared" si="3"/>
        <v>0</v>
      </c>
    </row>
    <row r="93" spans="1:11" ht="14.4" customHeight="1" x14ac:dyDescent="0.3">
      <c r="A93" s="5" t="s">
        <v>352</v>
      </c>
      <c r="B93" s="11">
        <v>20805992</v>
      </c>
      <c r="C93" s="66" t="s">
        <v>238</v>
      </c>
      <c r="D93" s="27"/>
      <c r="E93" s="27"/>
      <c r="F93" s="40"/>
      <c r="G93" s="40"/>
      <c r="H93" s="5">
        <v>1</v>
      </c>
      <c r="I93" s="40">
        <f t="shared" si="2"/>
        <v>0</v>
      </c>
      <c r="J93" s="6"/>
      <c r="K93" s="40">
        <f t="shared" si="3"/>
        <v>0</v>
      </c>
    </row>
    <row r="94" spans="1:11" ht="14.4" customHeight="1" x14ac:dyDescent="0.3">
      <c r="A94" s="5" t="s">
        <v>353</v>
      </c>
      <c r="B94" s="11">
        <v>20810091</v>
      </c>
      <c r="C94" s="66" t="s">
        <v>198</v>
      </c>
      <c r="D94" s="27"/>
      <c r="E94" s="27"/>
      <c r="F94" s="40"/>
      <c r="G94" s="40"/>
      <c r="H94" s="5">
        <v>1</v>
      </c>
      <c r="I94" s="40">
        <f t="shared" si="2"/>
        <v>0</v>
      </c>
      <c r="J94" s="6"/>
      <c r="K94" s="40">
        <f t="shared" si="3"/>
        <v>0</v>
      </c>
    </row>
    <row r="95" spans="1:11" ht="14.4" customHeight="1" x14ac:dyDescent="0.3">
      <c r="A95" s="5" t="s">
        <v>354</v>
      </c>
      <c r="B95" s="11">
        <v>20812540</v>
      </c>
      <c r="C95" s="66" t="s">
        <v>195</v>
      </c>
      <c r="D95" s="27"/>
      <c r="E95" s="27"/>
      <c r="F95" s="40"/>
      <c r="G95" s="40"/>
      <c r="H95" s="5">
        <v>2</v>
      </c>
      <c r="I95" s="40">
        <f t="shared" si="2"/>
        <v>0</v>
      </c>
      <c r="J95" s="6"/>
      <c r="K95" s="40">
        <f t="shared" si="3"/>
        <v>0</v>
      </c>
    </row>
    <row r="96" spans="1:11" ht="14.4" customHeight="1" x14ac:dyDescent="0.3">
      <c r="A96" s="5" t="s">
        <v>355</v>
      </c>
      <c r="B96" s="11">
        <v>20812550</v>
      </c>
      <c r="C96" s="66" t="s">
        <v>196</v>
      </c>
      <c r="D96" s="27"/>
      <c r="E96" s="27"/>
      <c r="F96" s="40"/>
      <c r="G96" s="40"/>
      <c r="H96" s="5">
        <v>2</v>
      </c>
      <c r="I96" s="40">
        <f t="shared" si="2"/>
        <v>0</v>
      </c>
      <c r="J96" s="6"/>
      <c r="K96" s="40">
        <f t="shared" si="3"/>
        <v>0</v>
      </c>
    </row>
    <row r="97" spans="1:11" ht="14.4" customHeight="1" x14ac:dyDescent="0.3">
      <c r="A97" s="5" t="s">
        <v>356</v>
      </c>
      <c r="B97" s="11">
        <v>20818765</v>
      </c>
      <c r="C97" s="66" t="s">
        <v>184</v>
      </c>
      <c r="D97" s="27"/>
      <c r="E97" s="27"/>
      <c r="F97" s="40"/>
      <c r="G97" s="40"/>
      <c r="H97" s="5">
        <v>2</v>
      </c>
      <c r="I97" s="40">
        <f t="shared" si="2"/>
        <v>0</v>
      </c>
      <c r="J97" s="6"/>
      <c r="K97" s="40">
        <f t="shared" si="3"/>
        <v>0</v>
      </c>
    </row>
    <row r="98" spans="1:11" ht="14.4" customHeight="1" x14ac:dyDescent="0.3">
      <c r="A98" s="5" t="s">
        <v>357</v>
      </c>
      <c r="B98" s="11">
        <v>20818771</v>
      </c>
      <c r="C98" s="66" t="s">
        <v>185</v>
      </c>
      <c r="D98" s="27"/>
      <c r="E98" s="27"/>
      <c r="F98" s="40"/>
      <c r="G98" s="40"/>
      <c r="H98" s="5">
        <v>2</v>
      </c>
      <c r="I98" s="40">
        <f t="shared" si="2"/>
        <v>0</v>
      </c>
      <c r="J98" s="6"/>
      <c r="K98" s="40">
        <f t="shared" si="3"/>
        <v>0</v>
      </c>
    </row>
    <row r="99" spans="1:11" ht="14.4" customHeight="1" x14ac:dyDescent="0.3">
      <c r="A99" s="5" t="s">
        <v>358</v>
      </c>
      <c r="B99" s="11">
        <v>20826211</v>
      </c>
      <c r="C99" s="66" t="s">
        <v>221</v>
      </c>
      <c r="D99" s="27"/>
      <c r="E99" s="27"/>
      <c r="F99" s="40"/>
      <c r="G99" s="40"/>
      <c r="H99" s="5">
        <v>4</v>
      </c>
      <c r="I99" s="40">
        <f t="shared" si="2"/>
        <v>0</v>
      </c>
      <c r="J99" s="6"/>
      <c r="K99" s="40">
        <f t="shared" si="3"/>
        <v>0</v>
      </c>
    </row>
    <row r="100" spans="1:11" ht="14.4" customHeight="1" x14ac:dyDescent="0.3">
      <c r="A100" s="5" t="s">
        <v>438</v>
      </c>
      <c r="B100" s="11">
        <v>20826213</v>
      </c>
      <c r="C100" s="66" t="s">
        <v>222</v>
      </c>
      <c r="D100" s="27"/>
      <c r="E100" s="27"/>
      <c r="F100" s="40"/>
      <c r="G100" s="40"/>
      <c r="H100" s="5">
        <v>4</v>
      </c>
      <c r="I100" s="40">
        <f t="shared" si="2"/>
        <v>0</v>
      </c>
      <c r="J100" s="6"/>
      <c r="K100" s="40">
        <f t="shared" si="3"/>
        <v>0</v>
      </c>
    </row>
    <row r="101" spans="1:11" ht="14.4" customHeight="1" x14ac:dyDescent="0.3">
      <c r="A101" s="5" t="s">
        <v>359</v>
      </c>
      <c r="B101" s="11">
        <v>20844903</v>
      </c>
      <c r="C101" s="66" t="s">
        <v>199</v>
      </c>
      <c r="D101" s="27"/>
      <c r="E101" s="27"/>
      <c r="F101" s="40"/>
      <c r="G101" s="40"/>
      <c r="H101" s="5">
        <v>10</v>
      </c>
      <c r="I101" s="40">
        <f t="shared" si="2"/>
        <v>0</v>
      </c>
      <c r="J101" s="6"/>
      <c r="K101" s="40">
        <f t="shared" si="3"/>
        <v>0</v>
      </c>
    </row>
    <row r="102" spans="1:11" ht="14.4" customHeight="1" x14ac:dyDescent="0.3">
      <c r="A102" s="5" t="s">
        <v>360</v>
      </c>
      <c r="B102" s="11">
        <v>20846323</v>
      </c>
      <c r="C102" s="66" t="s">
        <v>192</v>
      </c>
      <c r="D102" s="27"/>
      <c r="E102" s="27"/>
      <c r="F102" s="40"/>
      <c r="G102" s="40"/>
      <c r="H102" s="5">
        <v>10</v>
      </c>
      <c r="I102" s="40">
        <f t="shared" si="2"/>
        <v>0</v>
      </c>
      <c r="J102" s="6"/>
      <c r="K102" s="40">
        <f t="shared" si="3"/>
        <v>0</v>
      </c>
    </row>
    <row r="103" spans="1:11" ht="14.4" customHeight="1" x14ac:dyDescent="0.3">
      <c r="A103" s="5" t="s">
        <v>361</v>
      </c>
      <c r="B103" s="11">
        <v>20853583</v>
      </c>
      <c r="C103" s="66" t="s">
        <v>188</v>
      </c>
      <c r="D103" s="27"/>
      <c r="E103" s="27"/>
      <c r="F103" s="40"/>
      <c r="G103" s="40"/>
      <c r="H103" s="5">
        <v>15</v>
      </c>
      <c r="I103" s="40">
        <f t="shared" si="2"/>
        <v>0</v>
      </c>
      <c r="J103" s="6"/>
      <c r="K103" s="40">
        <f t="shared" si="3"/>
        <v>0</v>
      </c>
    </row>
    <row r="104" spans="1:11" ht="14.4" customHeight="1" x14ac:dyDescent="0.3">
      <c r="A104" s="5" t="s">
        <v>362</v>
      </c>
      <c r="B104" s="11">
        <v>20871964</v>
      </c>
      <c r="C104" s="66" t="s">
        <v>206</v>
      </c>
      <c r="D104" s="27"/>
      <c r="E104" s="27"/>
      <c r="F104" s="40"/>
      <c r="G104" s="40"/>
      <c r="H104" s="5">
        <v>4</v>
      </c>
      <c r="I104" s="40">
        <f t="shared" si="2"/>
        <v>0</v>
      </c>
      <c r="J104" s="6"/>
      <c r="K104" s="40">
        <f t="shared" si="3"/>
        <v>0</v>
      </c>
    </row>
    <row r="105" spans="1:11" ht="14.4" customHeight="1" x14ac:dyDescent="0.3">
      <c r="A105" s="5" t="s">
        <v>363</v>
      </c>
      <c r="B105" s="11">
        <v>20883216</v>
      </c>
      <c r="C105" s="69" t="s">
        <v>183</v>
      </c>
      <c r="D105" s="11"/>
      <c r="E105" s="11"/>
      <c r="F105" s="40"/>
      <c r="G105" s="40"/>
      <c r="H105" s="5">
        <v>6</v>
      </c>
      <c r="I105" s="40">
        <f t="shared" si="2"/>
        <v>0</v>
      </c>
      <c r="J105" s="6"/>
      <c r="K105" s="40">
        <f t="shared" si="3"/>
        <v>0</v>
      </c>
    </row>
    <row r="106" spans="1:11" ht="14.4" customHeight="1" x14ac:dyDescent="0.3">
      <c r="A106" s="5" t="s">
        <v>364</v>
      </c>
      <c r="B106" s="11">
        <v>20892384</v>
      </c>
      <c r="C106" s="66" t="s">
        <v>236</v>
      </c>
      <c r="D106" s="27"/>
      <c r="E106" s="27"/>
      <c r="F106" s="41"/>
      <c r="G106" s="40"/>
      <c r="H106" s="5">
        <v>2</v>
      </c>
      <c r="I106" s="40">
        <f t="shared" si="2"/>
        <v>0</v>
      </c>
      <c r="J106" s="6"/>
      <c r="K106" s="40">
        <f t="shared" si="3"/>
        <v>0</v>
      </c>
    </row>
    <row r="107" spans="1:11" ht="14.4" customHeight="1" x14ac:dyDescent="0.3">
      <c r="A107" s="5" t="s">
        <v>365</v>
      </c>
      <c r="B107" s="11">
        <v>20892389</v>
      </c>
      <c r="C107" s="66" t="s">
        <v>237</v>
      </c>
      <c r="D107" s="27"/>
      <c r="E107" s="27"/>
      <c r="F107" s="41"/>
      <c r="G107" s="40"/>
      <c r="H107" s="5">
        <v>2</v>
      </c>
      <c r="I107" s="40">
        <f t="shared" si="2"/>
        <v>0</v>
      </c>
      <c r="J107" s="6"/>
      <c r="K107" s="40">
        <f t="shared" si="3"/>
        <v>0</v>
      </c>
    </row>
    <row r="108" spans="1:11" ht="14.4" customHeight="1" x14ac:dyDescent="0.3">
      <c r="A108" s="5" t="s">
        <v>366</v>
      </c>
      <c r="B108" s="11">
        <v>20939284</v>
      </c>
      <c r="C108" s="66" t="s">
        <v>191</v>
      </c>
      <c r="D108" s="27"/>
      <c r="E108" s="27"/>
      <c r="F108" s="40"/>
      <c r="G108" s="40"/>
      <c r="H108" s="5">
        <v>2</v>
      </c>
      <c r="I108" s="40">
        <f t="shared" si="2"/>
        <v>0</v>
      </c>
      <c r="J108" s="6"/>
      <c r="K108" s="40">
        <f t="shared" si="3"/>
        <v>0</v>
      </c>
    </row>
    <row r="109" spans="1:11" ht="14.4" customHeight="1" x14ac:dyDescent="0.3">
      <c r="A109" s="5" t="s">
        <v>367</v>
      </c>
      <c r="B109" s="11">
        <v>20980440</v>
      </c>
      <c r="C109" s="66" t="s">
        <v>194</v>
      </c>
      <c r="D109" s="27"/>
      <c r="E109" s="27"/>
      <c r="F109" s="40"/>
      <c r="G109" s="40"/>
      <c r="H109" s="5">
        <v>1</v>
      </c>
      <c r="I109" s="40">
        <f t="shared" si="2"/>
        <v>0</v>
      </c>
      <c r="J109" s="6"/>
      <c r="K109" s="40">
        <f t="shared" si="3"/>
        <v>0</v>
      </c>
    </row>
    <row r="110" spans="1:11" ht="14.4" customHeight="1" x14ac:dyDescent="0.3">
      <c r="A110" s="5" t="s">
        <v>368</v>
      </c>
      <c r="B110" s="11">
        <v>20997647</v>
      </c>
      <c r="C110" s="66" t="s">
        <v>49</v>
      </c>
      <c r="D110" s="27"/>
      <c r="E110" s="27"/>
      <c r="F110" s="40"/>
      <c r="G110" s="40"/>
      <c r="H110" s="5">
        <v>2</v>
      </c>
      <c r="I110" s="40">
        <f t="shared" si="2"/>
        <v>0</v>
      </c>
      <c r="J110" s="6"/>
      <c r="K110" s="40">
        <f t="shared" si="3"/>
        <v>0</v>
      </c>
    </row>
    <row r="111" spans="1:11" ht="14.4" customHeight="1" x14ac:dyDescent="0.3">
      <c r="A111" s="5" t="s">
        <v>369</v>
      </c>
      <c r="B111" s="11">
        <v>20997669</v>
      </c>
      <c r="C111" s="66" t="s">
        <v>97</v>
      </c>
      <c r="D111" s="27"/>
      <c r="E111" s="27"/>
      <c r="F111" s="40"/>
      <c r="G111" s="40"/>
      <c r="H111" s="5">
        <v>2</v>
      </c>
      <c r="I111" s="40">
        <f t="shared" si="2"/>
        <v>0</v>
      </c>
      <c r="J111" s="6"/>
      <c r="K111" s="40">
        <f t="shared" si="3"/>
        <v>0</v>
      </c>
    </row>
    <row r="112" spans="1:11" ht="14.4" customHeight="1" x14ac:dyDescent="0.3">
      <c r="A112" s="5" t="s">
        <v>370</v>
      </c>
      <c r="B112" s="11">
        <v>20998807</v>
      </c>
      <c r="C112" s="66" t="s">
        <v>187</v>
      </c>
      <c r="D112" s="27"/>
      <c r="E112" s="27"/>
      <c r="F112" s="40"/>
      <c r="G112" s="40"/>
      <c r="H112" s="5">
        <v>10</v>
      </c>
      <c r="I112" s="40">
        <f t="shared" si="2"/>
        <v>0</v>
      </c>
      <c r="J112" s="6"/>
      <c r="K112" s="40">
        <f t="shared" si="3"/>
        <v>0</v>
      </c>
    </row>
    <row r="113" spans="1:17" ht="14.4" customHeight="1" x14ac:dyDescent="0.3">
      <c r="A113" s="5" t="s">
        <v>371</v>
      </c>
      <c r="B113" s="11">
        <v>21067513</v>
      </c>
      <c r="C113" s="66" t="s">
        <v>97</v>
      </c>
      <c r="D113" s="27"/>
      <c r="E113" s="27"/>
      <c r="F113" s="40"/>
      <c r="G113" s="40"/>
      <c r="H113" s="5">
        <v>2</v>
      </c>
      <c r="I113" s="40">
        <f t="shared" si="2"/>
        <v>0</v>
      </c>
      <c r="J113" s="6"/>
      <c r="K113" s="40">
        <f t="shared" si="3"/>
        <v>0</v>
      </c>
    </row>
    <row r="114" spans="1:17" ht="14.4" customHeight="1" x14ac:dyDescent="0.3">
      <c r="A114" s="5" t="s">
        <v>372</v>
      </c>
      <c r="B114" s="11">
        <v>21203313</v>
      </c>
      <c r="C114" s="66" t="s">
        <v>217</v>
      </c>
      <c r="D114" s="27"/>
      <c r="E114" s="27"/>
      <c r="F114" s="40"/>
      <c r="G114" s="40"/>
      <c r="H114" s="5">
        <v>2</v>
      </c>
      <c r="I114" s="40">
        <f t="shared" si="2"/>
        <v>0</v>
      </c>
      <c r="J114" s="6"/>
      <c r="K114" s="40">
        <f t="shared" si="3"/>
        <v>0</v>
      </c>
    </row>
    <row r="115" spans="1:17" ht="14.4" customHeight="1" x14ac:dyDescent="0.3">
      <c r="A115" s="5" t="s">
        <v>373</v>
      </c>
      <c r="B115" s="11">
        <v>24424074</v>
      </c>
      <c r="C115" s="66" t="s">
        <v>240</v>
      </c>
      <c r="D115" s="27"/>
      <c r="E115" s="27"/>
      <c r="F115" s="40"/>
      <c r="G115" s="40"/>
      <c r="H115" s="5">
        <v>2</v>
      </c>
      <c r="I115" s="40">
        <f t="shared" si="2"/>
        <v>0</v>
      </c>
      <c r="J115" s="6"/>
      <c r="K115" s="40">
        <f t="shared" si="3"/>
        <v>0</v>
      </c>
    </row>
    <row r="116" spans="1:17" ht="14.4" customHeight="1" x14ac:dyDescent="0.3">
      <c r="A116" s="5" t="s">
        <v>374</v>
      </c>
      <c r="B116" s="11">
        <v>24426876</v>
      </c>
      <c r="C116" s="66" t="s">
        <v>197</v>
      </c>
      <c r="D116" s="27"/>
      <c r="E116" s="27"/>
      <c r="F116" s="40"/>
      <c r="G116" s="40"/>
      <c r="H116" s="5">
        <v>5</v>
      </c>
      <c r="I116" s="40">
        <f t="shared" si="2"/>
        <v>0</v>
      </c>
      <c r="J116" s="6"/>
      <c r="K116" s="40">
        <f t="shared" si="3"/>
        <v>0</v>
      </c>
    </row>
    <row r="117" spans="1:17" ht="14.4" customHeight="1" x14ac:dyDescent="0.3">
      <c r="A117" s="5" t="s">
        <v>375</v>
      </c>
      <c r="B117" s="11">
        <v>67744524</v>
      </c>
      <c r="C117" s="66" t="s">
        <v>214</v>
      </c>
      <c r="D117" s="27"/>
      <c r="E117" s="27"/>
      <c r="F117" s="40"/>
      <c r="G117" s="40"/>
      <c r="H117" s="5">
        <v>10</v>
      </c>
      <c r="I117" s="40">
        <f t="shared" si="2"/>
        <v>0</v>
      </c>
      <c r="J117" s="6"/>
      <c r="K117" s="40">
        <f t="shared" si="3"/>
        <v>0</v>
      </c>
    </row>
    <row r="118" spans="1:17" ht="14.4" customHeight="1" x14ac:dyDescent="0.3">
      <c r="A118" s="5">
        <v>111</v>
      </c>
      <c r="B118" s="11"/>
      <c r="C118" s="66" t="s">
        <v>485</v>
      </c>
      <c r="D118" s="27"/>
      <c r="E118" s="27"/>
      <c r="F118" s="40"/>
      <c r="G118" s="40"/>
      <c r="H118" s="5">
        <v>10</v>
      </c>
      <c r="I118" s="40">
        <f t="shared" si="2"/>
        <v>0</v>
      </c>
      <c r="J118" s="6"/>
      <c r="K118" s="40">
        <f t="shared" si="3"/>
        <v>0</v>
      </c>
    </row>
    <row r="119" spans="1:17" ht="14.4" customHeight="1" x14ac:dyDescent="0.3">
      <c r="A119" s="5">
        <v>112</v>
      </c>
      <c r="B119" s="11">
        <v>85105029</v>
      </c>
      <c r="C119" s="66" t="s">
        <v>210</v>
      </c>
      <c r="D119" s="27"/>
      <c r="E119" s="27"/>
      <c r="F119" s="40"/>
      <c r="G119" s="40"/>
      <c r="H119" s="5">
        <v>10</v>
      </c>
      <c r="I119" s="40">
        <f t="shared" si="2"/>
        <v>0</v>
      </c>
      <c r="J119" s="6"/>
      <c r="K119" s="40">
        <f t="shared" si="3"/>
        <v>0</v>
      </c>
    </row>
    <row r="120" spans="1:17" ht="19.8" customHeight="1" x14ac:dyDescent="0.3">
      <c r="A120" s="140"/>
      <c r="B120" s="140"/>
      <c r="C120" s="140"/>
      <c r="D120" s="43" t="s">
        <v>2</v>
      </c>
      <c r="E120" s="43"/>
      <c r="F120" s="44"/>
      <c r="G120" s="43"/>
      <c r="H120" s="144">
        <f>SUM(H8:H119)</f>
        <v>428</v>
      </c>
      <c r="I120" s="45">
        <f>SUM(I8:I119)</f>
        <v>0</v>
      </c>
      <c r="J120" s="50"/>
      <c r="K120" s="45">
        <f>SUM(K8:K119)</f>
        <v>0</v>
      </c>
    </row>
    <row r="122" spans="1:17" x14ac:dyDescent="0.3">
      <c r="A122" s="24" t="s">
        <v>3</v>
      </c>
      <c r="B122" s="24"/>
      <c r="C122" s="24"/>
      <c r="D122"/>
      <c r="E122"/>
      <c r="F122"/>
      <c r="G122"/>
      <c r="H122"/>
      <c r="I122"/>
      <c r="J122"/>
      <c r="K122"/>
    </row>
    <row r="124" spans="1:17" ht="43.8" customHeight="1" x14ac:dyDescent="0.3">
      <c r="A124" s="137" t="s">
        <v>444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</row>
    <row r="126" spans="1:17" ht="14.4" customHeight="1" x14ac:dyDescent="0.3">
      <c r="A126" s="90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1:17" ht="14.4" customHeight="1" x14ac:dyDescent="0.3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1:17" ht="14.4" customHeight="1" x14ac:dyDescent="0.3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1:17" ht="14.4" customHeight="1" x14ac:dyDescent="0.3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</sheetData>
  <sortState xmlns:xlrd2="http://schemas.microsoft.com/office/spreadsheetml/2017/richdata2" ref="A8:K119">
    <sortCondition ref="B8:B119"/>
  </sortState>
  <mergeCells count="4">
    <mergeCell ref="A3:K3"/>
    <mergeCell ref="A124:K124"/>
    <mergeCell ref="A5:K5"/>
    <mergeCell ref="A120:C120"/>
  </mergeCells>
  <phoneticPr fontId="21" type="noConversion"/>
  <conditionalFormatting sqref="B5">
    <cfRule type="duplicateValues" dxfId="12" priority="2"/>
  </conditionalFormatting>
  <conditionalFormatting sqref="B8:B119">
    <cfRule type="duplicateValues" dxfId="11" priority="10"/>
  </conditionalFormatting>
  <conditionalFormatting sqref="B122">
    <cfRule type="duplicateValues" dxfId="10" priority="15"/>
  </conditionalFormatting>
  <pageMargins left="0.31496062992125984" right="0.31496062992125984" top="0.35433070866141736" bottom="0.35433070866141736" header="0.74803149606299213" footer="7.874015748031496E-2"/>
  <pageSetup paperSize="9" scale="70" fitToWidth="0" fitToHeight="0" orientation="landscape" r:id="rId1"/>
  <headerFooter alignWithMargins="0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I73"/>
  <sheetViews>
    <sheetView zoomScale="81" zoomScaleNormal="81" workbookViewId="0">
      <pane ySplit="6" topLeftCell="A36" activePane="bottomLeft" state="frozen"/>
      <selection pane="bottomLeft" activeCell="H70" sqref="H70"/>
    </sheetView>
  </sheetViews>
  <sheetFormatPr defaultRowHeight="14.4" x14ac:dyDescent="0.3"/>
  <cols>
    <col min="1" max="1" width="3.5" style="12" customWidth="1"/>
    <col min="2" max="2" width="17.796875" style="12" customWidth="1"/>
    <col min="3" max="3" width="26.8984375" style="12" customWidth="1"/>
    <col min="4" max="5" width="18.69921875" style="12" customWidth="1"/>
    <col min="6" max="6" width="17.19921875" style="12" customWidth="1"/>
    <col min="7" max="7" width="15.09765625" style="12" customWidth="1"/>
    <col min="8" max="8" width="17.69921875" style="12" customWidth="1"/>
    <col min="9" max="9" width="14.69921875" style="12" customWidth="1"/>
    <col min="10" max="10" width="12.8984375" style="12" customWidth="1"/>
    <col min="11" max="11" width="13.19921875" style="12" customWidth="1"/>
    <col min="12" max="12" width="11.59765625" style="12" customWidth="1"/>
    <col min="13" max="13" width="19.09765625" style="12" customWidth="1"/>
    <col min="14" max="14" width="13.09765625" style="12" customWidth="1"/>
    <col min="15" max="15" width="11.3984375" style="12" customWidth="1"/>
    <col min="16" max="17" width="14.59765625" style="12" customWidth="1"/>
    <col min="18" max="18" width="13" style="12" customWidth="1"/>
    <col min="19" max="19" width="19.09765625" style="12" customWidth="1"/>
    <col min="20" max="1023" width="8.09765625" style="3" customWidth="1"/>
    <col min="1024" max="1024" width="8.69921875" customWidth="1"/>
  </cols>
  <sheetData>
    <row r="1" spans="1:17" ht="15" x14ac:dyDescent="0.3">
      <c r="K1" s="93" t="s">
        <v>504</v>
      </c>
    </row>
    <row r="2" spans="1:17" ht="15.6" x14ac:dyDescent="0.3">
      <c r="K2" s="108" t="s">
        <v>505</v>
      </c>
    </row>
    <row r="3" spans="1:17" ht="18" customHeight="1" x14ac:dyDescent="0.3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7" ht="17.399999999999999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P4" s="15"/>
      <c r="Q4" s="15"/>
    </row>
    <row r="5" spans="1:17" ht="37.950000000000003" customHeight="1" x14ac:dyDescent="0.3">
      <c r="A5" s="139" t="s">
        <v>441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P5" s="17"/>
      <c r="Q5" s="17"/>
    </row>
    <row r="6" spans="1:17" ht="73.8" customHeight="1" x14ac:dyDescent="0.3">
      <c r="A6" s="99" t="s">
        <v>390</v>
      </c>
      <c r="B6" s="94" t="s">
        <v>4</v>
      </c>
      <c r="C6" s="99" t="s">
        <v>5</v>
      </c>
      <c r="D6" s="94" t="s">
        <v>7</v>
      </c>
      <c r="E6" s="94" t="s">
        <v>6</v>
      </c>
      <c r="F6" s="94" t="s">
        <v>8</v>
      </c>
      <c r="G6" s="94" t="s">
        <v>500</v>
      </c>
      <c r="H6" s="94" t="s">
        <v>463</v>
      </c>
      <c r="I6" s="94" t="s">
        <v>501</v>
      </c>
      <c r="J6" s="94" t="s">
        <v>1</v>
      </c>
      <c r="K6" s="94" t="s">
        <v>502</v>
      </c>
    </row>
    <row r="7" spans="1:17" ht="15.6" customHeight="1" x14ac:dyDescent="0.3">
      <c r="A7" s="100">
        <v>1</v>
      </c>
      <c r="B7" s="101">
        <v>2</v>
      </c>
      <c r="C7" s="100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</row>
    <row r="8" spans="1:17" ht="14.4" customHeight="1" x14ac:dyDescent="0.3">
      <c r="A8" s="7" t="s">
        <v>267</v>
      </c>
      <c r="B8" s="7" t="s">
        <v>35</v>
      </c>
      <c r="C8" s="29" t="s">
        <v>36</v>
      </c>
      <c r="D8" s="7"/>
      <c r="E8" s="7"/>
      <c r="F8" s="40"/>
      <c r="G8" s="40"/>
      <c r="H8" s="5">
        <v>1</v>
      </c>
      <c r="I8" s="40">
        <f>ROUND(G8*H8,2)</f>
        <v>0</v>
      </c>
      <c r="J8" s="6"/>
      <c r="K8" s="40">
        <f>ROUND((I8*J8)+I8,2)</f>
        <v>0</v>
      </c>
    </row>
    <row r="9" spans="1:17" ht="14.4" customHeight="1" x14ac:dyDescent="0.3">
      <c r="A9" s="7" t="s">
        <v>268</v>
      </c>
      <c r="B9" s="7" t="s">
        <v>72</v>
      </c>
      <c r="C9" s="29" t="s">
        <v>73</v>
      </c>
      <c r="D9" s="7"/>
      <c r="E9" s="7"/>
      <c r="F9" s="40"/>
      <c r="G9" s="40"/>
      <c r="H9" s="5">
        <v>6</v>
      </c>
      <c r="I9" s="40">
        <f t="shared" ref="I9:I68" si="0">ROUND(G9*H9,2)</f>
        <v>0</v>
      </c>
      <c r="J9" s="6"/>
      <c r="K9" s="40">
        <f t="shared" ref="K9:K68" si="1">ROUND((I9*J9)+I9,2)</f>
        <v>0</v>
      </c>
    </row>
    <row r="10" spans="1:17" ht="14.4" customHeight="1" x14ac:dyDescent="0.3">
      <c r="A10" s="7" t="s">
        <v>269</v>
      </c>
      <c r="B10" s="7" t="s">
        <v>89</v>
      </c>
      <c r="C10" s="29" t="s">
        <v>90</v>
      </c>
      <c r="D10" s="7"/>
      <c r="E10" s="7"/>
      <c r="F10" s="40"/>
      <c r="G10" s="40"/>
      <c r="H10" s="5">
        <v>1</v>
      </c>
      <c r="I10" s="40">
        <f t="shared" si="0"/>
        <v>0</v>
      </c>
      <c r="J10" s="6"/>
      <c r="K10" s="40">
        <f t="shared" si="1"/>
        <v>0</v>
      </c>
    </row>
    <row r="11" spans="1:17" ht="14.4" customHeight="1" x14ac:dyDescent="0.3">
      <c r="A11" s="7" t="s">
        <v>270</v>
      </c>
      <c r="B11" s="7" t="s">
        <v>41</v>
      </c>
      <c r="C11" s="29" t="s">
        <v>401</v>
      </c>
      <c r="D11" s="7"/>
      <c r="E11" s="7"/>
      <c r="F11" s="40"/>
      <c r="G11" s="40"/>
      <c r="H11" s="5">
        <v>1</v>
      </c>
      <c r="I11" s="40">
        <f t="shared" si="0"/>
        <v>0</v>
      </c>
      <c r="J11" s="6"/>
      <c r="K11" s="40">
        <f t="shared" si="1"/>
        <v>0</v>
      </c>
    </row>
    <row r="12" spans="1:17" ht="14.4" customHeight="1" x14ac:dyDescent="0.3">
      <c r="A12" s="7" t="s">
        <v>271</v>
      </c>
      <c r="B12" s="13" t="s">
        <v>109</v>
      </c>
      <c r="C12" s="30" t="s">
        <v>58</v>
      </c>
      <c r="D12" s="13"/>
      <c r="E12" s="13"/>
      <c r="F12" s="40"/>
      <c r="G12" s="40"/>
      <c r="H12" s="5">
        <v>2</v>
      </c>
      <c r="I12" s="40">
        <f t="shared" si="0"/>
        <v>0</v>
      </c>
      <c r="J12" s="6"/>
      <c r="K12" s="40">
        <f t="shared" si="1"/>
        <v>0</v>
      </c>
    </row>
    <row r="13" spans="1:17" ht="14.4" customHeight="1" x14ac:dyDescent="0.3">
      <c r="A13" s="7" t="s">
        <v>272</v>
      </c>
      <c r="B13" s="7" t="s">
        <v>57</v>
      </c>
      <c r="C13" s="29" t="s">
        <v>58</v>
      </c>
      <c r="D13" s="7"/>
      <c r="E13" s="7"/>
      <c r="F13" s="40"/>
      <c r="G13" s="40"/>
      <c r="H13" s="5">
        <v>6</v>
      </c>
      <c r="I13" s="40">
        <f t="shared" si="0"/>
        <v>0</v>
      </c>
      <c r="J13" s="6"/>
      <c r="K13" s="40">
        <f t="shared" si="1"/>
        <v>0</v>
      </c>
    </row>
    <row r="14" spans="1:17" ht="14.4" customHeight="1" x14ac:dyDescent="0.3">
      <c r="A14" s="7" t="s">
        <v>273</v>
      </c>
      <c r="B14" s="7" t="s">
        <v>56</v>
      </c>
      <c r="C14" s="29" t="s">
        <v>402</v>
      </c>
      <c r="D14" s="7"/>
      <c r="E14" s="7"/>
      <c r="F14" s="40"/>
      <c r="G14" s="40"/>
      <c r="H14" s="5">
        <v>1</v>
      </c>
      <c r="I14" s="40">
        <f t="shared" si="0"/>
        <v>0</v>
      </c>
      <c r="J14" s="6"/>
      <c r="K14" s="40">
        <f t="shared" si="1"/>
        <v>0</v>
      </c>
    </row>
    <row r="15" spans="1:17" ht="14.4" customHeight="1" x14ac:dyDescent="0.3">
      <c r="A15" s="7" t="s">
        <v>274</v>
      </c>
      <c r="B15" s="7" t="s">
        <v>29</v>
      </c>
      <c r="C15" s="29" t="s">
        <v>30</v>
      </c>
      <c r="D15" s="7"/>
      <c r="E15" s="7"/>
      <c r="F15" s="40"/>
      <c r="G15" s="40"/>
      <c r="H15" s="5">
        <v>6</v>
      </c>
      <c r="I15" s="40">
        <f t="shared" si="0"/>
        <v>0</v>
      </c>
      <c r="J15" s="6"/>
      <c r="K15" s="40">
        <f t="shared" si="1"/>
        <v>0</v>
      </c>
    </row>
    <row r="16" spans="1:17" ht="14.4" customHeight="1" x14ac:dyDescent="0.3">
      <c r="A16" s="7" t="s">
        <v>275</v>
      </c>
      <c r="B16" s="7" t="s">
        <v>70</v>
      </c>
      <c r="C16" s="29" t="s">
        <v>71</v>
      </c>
      <c r="D16" s="7"/>
      <c r="E16" s="7"/>
      <c r="F16" s="40"/>
      <c r="G16" s="40"/>
      <c r="H16" s="5">
        <v>1</v>
      </c>
      <c r="I16" s="40">
        <f t="shared" si="0"/>
        <v>0</v>
      </c>
      <c r="J16" s="6"/>
      <c r="K16" s="40">
        <f t="shared" si="1"/>
        <v>0</v>
      </c>
    </row>
    <row r="17" spans="1:11" ht="14.4" customHeight="1" x14ac:dyDescent="0.3">
      <c r="A17" s="7" t="s">
        <v>276</v>
      </c>
      <c r="B17" s="7" t="s">
        <v>59</v>
      </c>
      <c r="C17" s="29" t="s">
        <v>60</v>
      </c>
      <c r="D17" s="7"/>
      <c r="E17" s="7"/>
      <c r="F17" s="40"/>
      <c r="G17" s="40"/>
      <c r="H17" s="5">
        <v>1</v>
      </c>
      <c r="I17" s="40">
        <f t="shared" si="0"/>
        <v>0</v>
      </c>
      <c r="J17" s="6"/>
      <c r="K17" s="40">
        <f t="shared" si="1"/>
        <v>0</v>
      </c>
    </row>
    <row r="18" spans="1:11" ht="14.4" customHeight="1" x14ac:dyDescent="0.3">
      <c r="A18" s="7" t="s">
        <v>277</v>
      </c>
      <c r="B18" s="14" t="s">
        <v>63</v>
      </c>
      <c r="C18" s="31" t="s">
        <v>64</v>
      </c>
      <c r="D18" s="14"/>
      <c r="E18" s="14"/>
      <c r="F18" s="40"/>
      <c r="G18" s="40"/>
      <c r="H18" s="5">
        <v>1</v>
      </c>
      <c r="I18" s="40">
        <f t="shared" si="0"/>
        <v>0</v>
      </c>
      <c r="J18" s="6"/>
      <c r="K18" s="40">
        <f t="shared" si="1"/>
        <v>0</v>
      </c>
    </row>
    <row r="19" spans="1:11" ht="14.4" customHeight="1" x14ac:dyDescent="0.3">
      <c r="A19" s="7" t="s">
        <v>278</v>
      </c>
      <c r="B19" s="14" t="s">
        <v>27</v>
      </c>
      <c r="C19" s="31" t="s">
        <v>28</v>
      </c>
      <c r="D19" s="14"/>
      <c r="E19" s="14"/>
      <c r="F19" s="40"/>
      <c r="G19" s="40"/>
      <c r="H19" s="5">
        <v>1</v>
      </c>
      <c r="I19" s="40">
        <f t="shared" si="0"/>
        <v>0</v>
      </c>
      <c r="J19" s="6"/>
      <c r="K19" s="40">
        <f t="shared" si="1"/>
        <v>0</v>
      </c>
    </row>
    <row r="20" spans="1:11" ht="14.4" customHeight="1" x14ac:dyDescent="0.3">
      <c r="A20" s="7" t="s">
        <v>279</v>
      </c>
      <c r="B20" s="7" t="s">
        <v>65</v>
      </c>
      <c r="C20" s="7" t="s">
        <v>403</v>
      </c>
      <c r="D20" s="21"/>
      <c r="E20" s="21"/>
      <c r="F20" s="40"/>
      <c r="G20" s="40"/>
      <c r="H20" s="5">
        <v>1</v>
      </c>
      <c r="I20" s="40">
        <f t="shared" si="0"/>
        <v>0</v>
      </c>
      <c r="J20" s="6"/>
      <c r="K20" s="40">
        <f t="shared" si="1"/>
        <v>0</v>
      </c>
    </row>
    <row r="21" spans="1:11" ht="14.4" customHeight="1" x14ac:dyDescent="0.3">
      <c r="A21" s="7" t="s">
        <v>280</v>
      </c>
      <c r="B21" s="7" t="s">
        <v>21</v>
      </c>
      <c r="C21" s="29" t="s">
        <v>22</v>
      </c>
      <c r="D21" s="7"/>
      <c r="E21" s="7"/>
      <c r="F21" s="40"/>
      <c r="G21" s="40"/>
      <c r="H21" s="5">
        <v>1</v>
      </c>
      <c r="I21" s="40">
        <f t="shared" si="0"/>
        <v>0</v>
      </c>
      <c r="J21" s="6"/>
      <c r="K21" s="40">
        <f t="shared" si="1"/>
        <v>0</v>
      </c>
    </row>
    <row r="22" spans="1:11" ht="14.4" customHeight="1" x14ac:dyDescent="0.3">
      <c r="A22" s="7" t="s">
        <v>281</v>
      </c>
      <c r="B22" s="7" t="s">
        <v>25</v>
      </c>
      <c r="C22" s="29" t="s">
        <v>26</v>
      </c>
      <c r="D22" s="7"/>
      <c r="E22" s="7"/>
      <c r="F22" s="40"/>
      <c r="G22" s="40"/>
      <c r="H22" s="5">
        <v>1</v>
      </c>
      <c r="I22" s="40">
        <f t="shared" si="0"/>
        <v>0</v>
      </c>
      <c r="J22" s="6"/>
      <c r="K22" s="40">
        <f t="shared" si="1"/>
        <v>0</v>
      </c>
    </row>
    <row r="23" spans="1:11" ht="14.4" customHeight="1" x14ac:dyDescent="0.3">
      <c r="A23" s="7" t="s">
        <v>282</v>
      </c>
      <c r="B23" s="51" t="s">
        <v>54</v>
      </c>
      <c r="C23" s="61" t="s">
        <v>55</v>
      </c>
      <c r="D23" s="51"/>
      <c r="E23" s="51"/>
      <c r="F23" s="41"/>
      <c r="G23" s="40"/>
      <c r="H23" s="5">
        <v>1</v>
      </c>
      <c r="I23" s="40">
        <f t="shared" si="0"/>
        <v>0</v>
      </c>
      <c r="J23" s="6"/>
      <c r="K23" s="40">
        <f t="shared" si="1"/>
        <v>0</v>
      </c>
    </row>
    <row r="24" spans="1:11" ht="14.4" customHeight="1" x14ac:dyDescent="0.3">
      <c r="A24" s="7" t="s">
        <v>283</v>
      </c>
      <c r="B24" s="7" t="s">
        <v>80</v>
      </c>
      <c r="C24" s="29" t="s">
        <v>81</v>
      </c>
      <c r="D24" s="7"/>
      <c r="E24" s="7"/>
      <c r="F24" s="40"/>
      <c r="G24" s="40"/>
      <c r="H24" s="5">
        <v>1</v>
      </c>
      <c r="I24" s="40">
        <f t="shared" si="0"/>
        <v>0</v>
      </c>
      <c r="J24" s="6"/>
      <c r="K24" s="40">
        <f t="shared" si="1"/>
        <v>0</v>
      </c>
    </row>
    <row r="25" spans="1:11" ht="14.4" customHeight="1" x14ac:dyDescent="0.3">
      <c r="A25" s="7" t="s">
        <v>284</v>
      </c>
      <c r="B25" s="14" t="s">
        <v>68</v>
      </c>
      <c r="C25" s="31" t="s">
        <v>69</v>
      </c>
      <c r="D25" s="14"/>
      <c r="E25" s="14"/>
      <c r="F25" s="40"/>
      <c r="G25" s="40"/>
      <c r="H25" s="5">
        <v>1</v>
      </c>
      <c r="I25" s="40">
        <f t="shared" si="0"/>
        <v>0</v>
      </c>
      <c r="J25" s="6"/>
      <c r="K25" s="40">
        <f t="shared" si="1"/>
        <v>0</v>
      </c>
    </row>
    <row r="26" spans="1:11" ht="14.4" customHeight="1" x14ac:dyDescent="0.3">
      <c r="A26" s="7" t="s">
        <v>285</v>
      </c>
      <c r="B26" t="s">
        <v>498</v>
      </c>
      <c r="C26" s="31" t="s">
        <v>499</v>
      </c>
      <c r="D26" s="14"/>
      <c r="E26" s="14"/>
      <c r="F26" s="40"/>
      <c r="G26" s="40"/>
      <c r="H26" s="5">
        <v>1</v>
      </c>
      <c r="I26" s="40">
        <f t="shared" si="0"/>
        <v>0</v>
      </c>
      <c r="J26" s="6"/>
      <c r="K26" s="40">
        <f t="shared" si="1"/>
        <v>0</v>
      </c>
    </row>
    <row r="27" spans="1:11" ht="14.4" customHeight="1" x14ac:dyDescent="0.3">
      <c r="A27" s="7" t="s">
        <v>286</v>
      </c>
      <c r="B27" s="7" t="s">
        <v>107</v>
      </c>
      <c r="C27" s="29" t="s">
        <v>108</v>
      </c>
      <c r="D27" s="7"/>
      <c r="E27" s="7"/>
      <c r="F27" s="40"/>
      <c r="G27" s="40"/>
      <c r="H27" s="5">
        <v>2</v>
      </c>
      <c r="I27" s="40">
        <f t="shared" si="0"/>
        <v>0</v>
      </c>
      <c r="J27" s="6"/>
      <c r="K27" s="40">
        <f t="shared" si="1"/>
        <v>0</v>
      </c>
    </row>
    <row r="28" spans="1:11" ht="14.4" customHeight="1" x14ac:dyDescent="0.3">
      <c r="A28" s="7" t="s">
        <v>287</v>
      </c>
      <c r="B28" s="7" t="s">
        <v>87</v>
      </c>
      <c r="C28" s="29" t="s">
        <v>88</v>
      </c>
      <c r="D28" s="13"/>
      <c r="E28" s="13"/>
      <c r="F28" s="40"/>
      <c r="G28" s="40"/>
      <c r="H28" s="5">
        <v>1</v>
      </c>
      <c r="I28" s="40">
        <f t="shared" si="0"/>
        <v>0</v>
      </c>
      <c r="J28" s="6"/>
      <c r="K28" s="40">
        <f t="shared" si="1"/>
        <v>0</v>
      </c>
    </row>
    <row r="29" spans="1:11" ht="14.4" customHeight="1" x14ac:dyDescent="0.3">
      <c r="A29" s="7" t="s">
        <v>288</v>
      </c>
      <c r="B29" s="32" t="s">
        <v>50</v>
      </c>
      <c r="C29" s="110" t="s">
        <v>51</v>
      </c>
      <c r="D29" s="113"/>
      <c r="E29" s="113"/>
      <c r="F29" s="112"/>
      <c r="G29" s="40"/>
      <c r="H29" s="5">
        <v>1</v>
      </c>
      <c r="I29" s="40">
        <f t="shared" si="0"/>
        <v>0</v>
      </c>
      <c r="J29" s="6"/>
      <c r="K29" s="40">
        <f t="shared" si="1"/>
        <v>0</v>
      </c>
    </row>
    <row r="30" spans="1:11" ht="14.4" customHeight="1" x14ac:dyDescent="0.3">
      <c r="A30" s="7" t="s">
        <v>289</v>
      </c>
      <c r="B30" s="14" t="s">
        <v>37</v>
      </c>
      <c r="C30" s="111" t="s">
        <v>38</v>
      </c>
      <c r="D30" s="113"/>
      <c r="E30" s="113"/>
      <c r="F30" s="112"/>
      <c r="G30" s="40"/>
      <c r="H30" s="5">
        <v>1</v>
      </c>
      <c r="I30" s="40">
        <f t="shared" si="0"/>
        <v>0</v>
      </c>
      <c r="J30" s="6"/>
      <c r="K30" s="40">
        <f t="shared" si="1"/>
        <v>0</v>
      </c>
    </row>
    <row r="31" spans="1:11" ht="14.4" customHeight="1" x14ac:dyDescent="0.3">
      <c r="A31" s="7" t="s">
        <v>290</v>
      </c>
      <c r="B31" s="102" t="s">
        <v>496</v>
      </c>
      <c r="C31" s="31" t="s">
        <v>497</v>
      </c>
      <c r="D31" s="14"/>
      <c r="E31" s="14"/>
      <c r="F31" s="40"/>
      <c r="G31" s="40"/>
      <c r="H31" s="5">
        <v>9</v>
      </c>
      <c r="I31" s="40">
        <f t="shared" si="0"/>
        <v>0</v>
      </c>
      <c r="J31" s="6"/>
      <c r="K31" s="40">
        <f t="shared" si="1"/>
        <v>0</v>
      </c>
    </row>
    <row r="32" spans="1:11" ht="14.4" customHeight="1" x14ac:dyDescent="0.3">
      <c r="A32" s="7" t="s">
        <v>291</v>
      </c>
      <c r="B32" s="7" t="s">
        <v>23</v>
      </c>
      <c r="C32" s="29" t="s">
        <v>24</v>
      </c>
      <c r="D32" s="7"/>
      <c r="E32" s="7"/>
      <c r="F32" s="40"/>
      <c r="G32" s="40"/>
      <c r="H32" s="5">
        <v>1</v>
      </c>
      <c r="I32" s="40">
        <f t="shared" si="0"/>
        <v>0</v>
      </c>
      <c r="J32" s="6"/>
      <c r="K32" s="40">
        <f t="shared" si="1"/>
        <v>0</v>
      </c>
    </row>
    <row r="33" spans="1:11" ht="14.4" customHeight="1" x14ac:dyDescent="0.3">
      <c r="A33" s="7" t="s">
        <v>292</v>
      </c>
      <c r="B33" s="7" t="s">
        <v>490</v>
      </c>
      <c r="C33" s="29" t="s">
        <v>491</v>
      </c>
      <c r="D33" s="7"/>
      <c r="E33" s="7"/>
      <c r="F33" s="40"/>
      <c r="G33" s="40"/>
      <c r="H33" s="5">
        <v>1</v>
      </c>
      <c r="I33" s="40">
        <f t="shared" si="0"/>
        <v>0</v>
      </c>
      <c r="J33" s="6"/>
      <c r="K33" s="40">
        <f t="shared" si="1"/>
        <v>0</v>
      </c>
    </row>
    <row r="34" spans="1:11" ht="14.4" customHeight="1" x14ac:dyDescent="0.3">
      <c r="A34" s="7" t="s">
        <v>293</v>
      </c>
      <c r="B34" s="7" t="s">
        <v>492</v>
      </c>
      <c r="C34" s="29" t="s">
        <v>419</v>
      </c>
      <c r="D34" s="7"/>
      <c r="E34" s="7"/>
      <c r="F34" s="40"/>
      <c r="G34" s="40"/>
      <c r="H34" s="5">
        <v>1</v>
      </c>
      <c r="I34" s="40">
        <f t="shared" si="0"/>
        <v>0</v>
      </c>
      <c r="J34" s="6"/>
      <c r="K34" s="40">
        <f t="shared" si="1"/>
        <v>0</v>
      </c>
    </row>
    <row r="35" spans="1:11" ht="14.4" customHeight="1" x14ac:dyDescent="0.3">
      <c r="A35" s="7" t="s">
        <v>294</v>
      </c>
      <c r="B35" s="51" t="s">
        <v>406</v>
      </c>
      <c r="C35" s="61" t="s">
        <v>97</v>
      </c>
      <c r="D35" s="7"/>
      <c r="E35" s="7"/>
      <c r="F35" s="40"/>
      <c r="G35" s="40"/>
      <c r="H35" s="5">
        <v>1</v>
      </c>
      <c r="I35" s="40">
        <f t="shared" si="0"/>
        <v>0</v>
      </c>
      <c r="J35" s="6"/>
      <c r="K35" s="40">
        <f t="shared" si="1"/>
        <v>0</v>
      </c>
    </row>
    <row r="36" spans="1:11" ht="14.4" customHeight="1" x14ac:dyDescent="0.3">
      <c r="A36" s="7" t="s">
        <v>295</v>
      </c>
      <c r="B36" s="7" t="s">
        <v>14</v>
      </c>
      <c r="C36" s="29" t="s">
        <v>15</v>
      </c>
      <c r="D36" s="21"/>
      <c r="E36" s="21"/>
      <c r="F36" s="40"/>
      <c r="G36" s="40"/>
      <c r="H36" s="5">
        <v>1</v>
      </c>
      <c r="I36" s="40">
        <f t="shared" si="0"/>
        <v>0</v>
      </c>
      <c r="J36" s="6"/>
      <c r="K36" s="40">
        <f t="shared" si="1"/>
        <v>0</v>
      </c>
    </row>
    <row r="37" spans="1:11" ht="14.4" customHeight="1" x14ac:dyDescent="0.3">
      <c r="A37" s="7" t="s">
        <v>296</v>
      </c>
      <c r="B37" s="7" t="s">
        <v>66</v>
      </c>
      <c r="C37" s="29" t="s">
        <v>67</v>
      </c>
      <c r="D37" s="7"/>
      <c r="E37" s="7"/>
      <c r="F37" s="40"/>
      <c r="G37" s="40"/>
      <c r="H37" s="5">
        <v>1</v>
      </c>
      <c r="I37" s="40">
        <f t="shared" si="0"/>
        <v>0</v>
      </c>
      <c r="J37" s="6"/>
      <c r="K37" s="40">
        <f t="shared" si="1"/>
        <v>0</v>
      </c>
    </row>
    <row r="38" spans="1:11" ht="14.4" customHeight="1" x14ac:dyDescent="0.3">
      <c r="A38" s="7" t="s">
        <v>297</v>
      </c>
      <c r="B38" s="14" t="s">
        <v>91</v>
      </c>
      <c r="C38" s="31" t="s">
        <v>92</v>
      </c>
      <c r="D38" s="14"/>
      <c r="E38" s="14"/>
      <c r="F38" s="40"/>
      <c r="G38" s="40"/>
      <c r="H38" s="5">
        <v>1</v>
      </c>
      <c r="I38" s="40">
        <f t="shared" si="0"/>
        <v>0</v>
      </c>
      <c r="J38" s="6"/>
      <c r="K38" s="40">
        <f t="shared" si="1"/>
        <v>0</v>
      </c>
    </row>
    <row r="39" spans="1:11" ht="14.4" customHeight="1" x14ac:dyDescent="0.3">
      <c r="A39" s="7" t="s">
        <v>298</v>
      </c>
      <c r="B39" s="7" t="s">
        <v>44</v>
      </c>
      <c r="C39" s="29" t="s">
        <v>45</v>
      </c>
      <c r="D39" s="7"/>
      <c r="E39" s="7"/>
      <c r="F39" s="40"/>
      <c r="G39" s="40"/>
      <c r="H39" s="5">
        <v>1</v>
      </c>
      <c r="I39" s="40">
        <f t="shared" si="0"/>
        <v>0</v>
      </c>
      <c r="J39" s="6"/>
      <c r="K39" s="40">
        <f t="shared" si="1"/>
        <v>0</v>
      </c>
    </row>
    <row r="40" spans="1:11" ht="14.4" customHeight="1" x14ac:dyDescent="0.3">
      <c r="A40" s="7" t="s">
        <v>299</v>
      </c>
      <c r="B40" s="7" t="s">
        <v>74</v>
      </c>
      <c r="C40" s="29" t="s">
        <v>75</v>
      </c>
      <c r="D40" s="7"/>
      <c r="E40" s="7"/>
      <c r="F40" s="40"/>
      <c r="G40" s="40"/>
      <c r="H40" s="5">
        <v>1</v>
      </c>
      <c r="I40" s="40">
        <f t="shared" si="0"/>
        <v>0</v>
      </c>
      <c r="J40" s="6"/>
      <c r="K40" s="40">
        <f t="shared" si="1"/>
        <v>0</v>
      </c>
    </row>
    <row r="41" spans="1:11" ht="14.4" customHeight="1" x14ac:dyDescent="0.3">
      <c r="A41" s="7" t="s">
        <v>300</v>
      </c>
      <c r="B41" s="14" t="s">
        <v>31</v>
      </c>
      <c r="C41" s="31" t="s">
        <v>32</v>
      </c>
      <c r="D41" s="14"/>
      <c r="E41" s="14"/>
      <c r="F41" s="40"/>
      <c r="G41" s="40"/>
      <c r="H41" s="5">
        <v>3</v>
      </c>
      <c r="I41" s="40">
        <f t="shared" si="0"/>
        <v>0</v>
      </c>
      <c r="J41" s="6"/>
      <c r="K41" s="40">
        <f t="shared" si="1"/>
        <v>0</v>
      </c>
    </row>
    <row r="42" spans="1:11" ht="14.4" customHeight="1" x14ac:dyDescent="0.3">
      <c r="A42" s="7" t="s">
        <v>301</v>
      </c>
      <c r="B42" s="7" t="s">
        <v>33</v>
      </c>
      <c r="C42" s="29" t="s">
        <v>34</v>
      </c>
      <c r="D42" s="7"/>
      <c r="E42" s="7"/>
      <c r="F42" s="40"/>
      <c r="G42" s="40"/>
      <c r="H42" s="5">
        <v>3</v>
      </c>
      <c r="I42" s="40">
        <f t="shared" si="0"/>
        <v>0</v>
      </c>
      <c r="J42" s="6"/>
      <c r="K42" s="40">
        <f t="shared" si="1"/>
        <v>0</v>
      </c>
    </row>
    <row r="43" spans="1:11" ht="14.4" customHeight="1" x14ac:dyDescent="0.3">
      <c r="A43" s="7" t="s">
        <v>302</v>
      </c>
      <c r="B43" s="7" t="s">
        <v>48</v>
      </c>
      <c r="C43" s="29" t="s">
        <v>49</v>
      </c>
      <c r="D43" s="7"/>
      <c r="E43" s="7"/>
      <c r="F43" s="40"/>
      <c r="G43" s="40"/>
      <c r="H43" s="5">
        <v>1</v>
      </c>
      <c r="I43" s="40">
        <f t="shared" si="0"/>
        <v>0</v>
      </c>
      <c r="J43" s="6"/>
      <c r="K43" s="40">
        <f t="shared" si="1"/>
        <v>0</v>
      </c>
    </row>
    <row r="44" spans="1:11" ht="14.4" customHeight="1" x14ac:dyDescent="0.3">
      <c r="A44" s="7" t="s">
        <v>303</v>
      </c>
      <c r="B44" s="13" t="s">
        <v>52</v>
      </c>
      <c r="C44" s="30" t="s">
        <v>53</v>
      </c>
      <c r="D44" s="13"/>
      <c r="E44" s="13"/>
      <c r="F44" s="40"/>
      <c r="G44" s="40"/>
      <c r="H44" s="5">
        <v>1</v>
      </c>
      <c r="I44" s="40">
        <f t="shared" si="0"/>
        <v>0</v>
      </c>
      <c r="J44" s="6"/>
      <c r="K44" s="40">
        <f t="shared" si="1"/>
        <v>0</v>
      </c>
    </row>
    <row r="45" spans="1:11" ht="14.4" customHeight="1" x14ac:dyDescent="0.3">
      <c r="A45" s="7" t="s">
        <v>304</v>
      </c>
      <c r="B45" s="7" t="s">
        <v>17</v>
      </c>
      <c r="C45" s="29" t="s">
        <v>18</v>
      </c>
      <c r="D45" s="13"/>
      <c r="E45" s="13"/>
      <c r="F45" s="40"/>
      <c r="G45" s="40"/>
      <c r="H45" s="5">
        <v>1</v>
      </c>
      <c r="I45" s="40">
        <f t="shared" si="0"/>
        <v>0</v>
      </c>
      <c r="J45" s="6"/>
      <c r="K45" s="40">
        <f t="shared" si="1"/>
        <v>0</v>
      </c>
    </row>
    <row r="46" spans="1:11" ht="14.4" customHeight="1" x14ac:dyDescent="0.3">
      <c r="A46" s="7" t="s">
        <v>305</v>
      </c>
      <c r="B46" s="7" t="s">
        <v>493</v>
      </c>
      <c r="C46" s="29" t="s">
        <v>192</v>
      </c>
      <c r="D46" s="13"/>
      <c r="E46" s="13"/>
      <c r="F46" s="40"/>
      <c r="G46" s="40"/>
      <c r="H46" s="5">
        <v>3</v>
      </c>
      <c r="I46" s="40">
        <f t="shared" si="0"/>
        <v>0</v>
      </c>
      <c r="J46" s="6"/>
      <c r="K46" s="40">
        <f t="shared" si="1"/>
        <v>0</v>
      </c>
    </row>
    <row r="47" spans="1:11" ht="14.4" customHeight="1" x14ac:dyDescent="0.3">
      <c r="A47" s="7" t="s">
        <v>306</v>
      </c>
      <c r="B47" t="s">
        <v>494</v>
      </c>
      <c r="C47" s="29" t="s">
        <v>495</v>
      </c>
      <c r="D47" s="13"/>
      <c r="E47" s="13"/>
      <c r="F47" s="40"/>
      <c r="G47" s="40"/>
      <c r="H47" s="5">
        <v>3</v>
      </c>
      <c r="I47" s="40">
        <f t="shared" si="0"/>
        <v>0</v>
      </c>
      <c r="J47" s="6"/>
      <c r="K47" s="40">
        <f t="shared" si="1"/>
        <v>0</v>
      </c>
    </row>
    <row r="48" spans="1:11" ht="14.4" customHeight="1" x14ac:dyDescent="0.3">
      <c r="A48" s="7" t="s">
        <v>307</v>
      </c>
      <c r="B48" s="7" t="s">
        <v>389</v>
      </c>
      <c r="C48" s="29" t="s">
        <v>106</v>
      </c>
      <c r="D48" s="13"/>
      <c r="E48" s="13"/>
      <c r="F48" s="40"/>
      <c r="G48" s="40"/>
      <c r="H48" s="5">
        <v>1</v>
      </c>
      <c r="I48" s="40">
        <f t="shared" si="0"/>
        <v>0</v>
      </c>
      <c r="J48" s="6"/>
      <c r="K48" s="40">
        <f t="shared" si="1"/>
        <v>0</v>
      </c>
    </row>
    <row r="49" spans="1:11" ht="14.4" customHeight="1" x14ac:dyDescent="0.3">
      <c r="A49" s="7" t="s">
        <v>308</v>
      </c>
      <c r="B49" s="14" t="s">
        <v>76</v>
      </c>
      <c r="C49" s="31" t="s">
        <v>77</v>
      </c>
      <c r="D49" s="13"/>
      <c r="E49" s="13"/>
      <c r="F49" s="40"/>
      <c r="G49" s="40"/>
      <c r="H49" s="5">
        <v>6</v>
      </c>
      <c r="I49" s="40">
        <f t="shared" si="0"/>
        <v>0</v>
      </c>
      <c r="J49" s="6"/>
      <c r="K49" s="40">
        <f t="shared" si="1"/>
        <v>0</v>
      </c>
    </row>
    <row r="50" spans="1:11" ht="14.4" customHeight="1" x14ac:dyDescent="0.3">
      <c r="A50" s="7" t="s">
        <v>309</v>
      </c>
      <c r="B50" s="7" t="s">
        <v>82</v>
      </c>
      <c r="C50" s="29" t="s">
        <v>404</v>
      </c>
      <c r="D50" s="13"/>
      <c r="E50" s="13"/>
      <c r="F50" s="40"/>
      <c r="G50" s="40"/>
      <c r="H50" s="5">
        <v>6</v>
      </c>
      <c r="I50" s="40">
        <f t="shared" si="0"/>
        <v>0</v>
      </c>
      <c r="J50" s="6"/>
      <c r="K50" s="40">
        <f t="shared" si="1"/>
        <v>0</v>
      </c>
    </row>
    <row r="51" spans="1:11" ht="14.4" customHeight="1" x14ac:dyDescent="0.3">
      <c r="A51" s="7" t="s">
        <v>310</v>
      </c>
      <c r="B51" s="7" t="s">
        <v>83</v>
      </c>
      <c r="C51" s="29" t="s">
        <v>84</v>
      </c>
      <c r="D51" s="13"/>
      <c r="E51" s="13"/>
      <c r="F51" s="40"/>
      <c r="G51" s="40"/>
      <c r="H51" s="5">
        <v>3</v>
      </c>
      <c r="I51" s="40">
        <f t="shared" si="0"/>
        <v>0</v>
      </c>
      <c r="J51" s="6"/>
      <c r="K51" s="40">
        <f t="shared" si="1"/>
        <v>0</v>
      </c>
    </row>
    <row r="52" spans="1:11" ht="14.4" customHeight="1" x14ac:dyDescent="0.3">
      <c r="A52" s="7" t="s">
        <v>311</v>
      </c>
      <c r="B52" s="7" t="s">
        <v>42</v>
      </c>
      <c r="C52" s="29" t="s">
        <v>43</v>
      </c>
      <c r="D52" s="13"/>
      <c r="E52" s="13"/>
      <c r="F52" s="40"/>
      <c r="G52" s="40"/>
      <c r="H52" s="5">
        <v>1</v>
      </c>
      <c r="I52" s="40">
        <f t="shared" si="0"/>
        <v>0</v>
      </c>
      <c r="J52" s="6"/>
      <c r="K52" s="40">
        <f t="shared" si="1"/>
        <v>0</v>
      </c>
    </row>
    <row r="53" spans="1:11" ht="14.4" customHeight="1" x14ac:dyDescent="0.3">
      <c r="A53" s="7" t="s">
        <v>312</v>
      </c>
      <c r="B53" s="7" t="s">
        <v>93</v>
      </c>
      <c r="C53" s="29" t="s">
        <v>94</v>
      </c>
      <c r="D53" s="13"/>
      <c r="E53" s="13"/>
      <c r="F53" s="40"/>
      <c r="G53" s="40"/>
      <c r="H53" s="5">
        <v>8</v>
      </c>
      <c r="I53" s="40">
        <f t="shared" si="0"/>
        <v>0</v>
      </c>
      <c r="J53" s="6"/>
      <c r="K53" s="40">
        <f t="shared" si="1"/>
        <v>0</v>
      </c>
    </row>
    <row r="54" spans="1:11" ht="14.4" customHeight="1" x14ac:dyDescent="0.3">
      <c r="A54" s="7" t="s">
        <v>313</v>
      </c>
      <c r="B54" s="7" t="s">
        <v>95</v>
      </c>
      <c r="C54" s="29" t="s">
        <v>96</v>
      </c>
      <c r="D54" s="13"/>
      <c r="E54" s="13"/>
      <c r="F54" s="40"/>
      <c r="G54" s="40"/>
      <c r="H54" s="5">
        <v>3</v>
      </c>
      <c r="I54" s="40">
        <f t="shared" si="0"/>
        <v>0</v>
      </c>
      <c r="J54" s="6"/>
      <c r="K54" s="40">
        <f t="shared" si="1"/>
        <v>0</v>
      </c>
    </row>
    <row r="55" spans="1:11" ht="14.4" customHeight="1" x14ac:dyDescent="0.3">
      <c r="A55" s="7" t="s">
        <v>314</v>
      </c>
      <c r="B55" s="7" t="s">
        <v>39</v>
      </c>
      <c r="C55" s="29" t="s">
        <v>40</v>
      </c>
      <c r="D55" s="13"/>
      <c r="E55" s="13"/>
      <c r="F55" s="40"/>
      <c r="G55" s="40"/>
      <c r="H55" s="5">
        <v>6</v>
      </c>
      <c r="I55" s="40">
        <f t="shared" si="0"/>
        <v>0</v>
      </c>
      <c r="J55" s="6"/>
      <c r="K55" s="40">
        <f t="shared" si="1"/>
        <v>0</v>
      </c>
    </row>
    <row r="56" spans="1:11" ht="14.4" customHeight="1" x14ac:dyDescent="0.3">
      <c r="A56" s="7" t="s">
        <v>315</v>
      </c>
      <c r="B56" s="7" t="s">
        <v>85</v>
      </c>
      <c r="C56" s="29" t="s">
        <v>86</v>
      </c>
      <c r="D56" s="13"/>
      <c r="E56" s="13"/>
      <c r="F56" s="40"/>
      <c r="G56" s="40"/>
      <c r="H56" s="5">
        <v>3</v>
      </c>
      <c r="I56" s="40">
        <f t="shared" si="0"/>
        <v>0</v>
      </c>
      <c r="J56" s="6"/>
      <c r="K56" s="40">
        <f t="shared" si="1"/>
        <v>0</v>
      </c>
    </row>
    <row r="57" spans="1:11" ht="14.4" customHeight="1" x14ac:dyDescent="0.3">
      <c r="A57" s="7" t="s">
        <v>316</v>
      </c>
      <c r="B57" s="7" t="s">
        <v>405</v>
      </c>
      <c r="C57" s="29" t="s">
        <v>153</v>
      </c>
      <c r="D57" s="13"/>
      <c r="E57" s="13"/>
      <c r="F57" s="40"/>
      <c r="G57" s="40"/>
      <c r="H57" s="5">
        <v>1</v>
      </c>
      <c r="I57" s="40">
        <f t="shared" si="0"/>
        <v>0</v>
      </c>
      <c r="J57" s="6"/>
      <c r="K57" s="40">
        <f t="shared" si="1"/>
        <v>0</v>
      </c>
    </row>
    <row r="58" spans="1:11" ht="14.4" customHeight="1" x14ac:dyDescent="0.3">
      <c r="A58" s="7" t="s">
        <v>317</v>
      </c>
      <c r="B58" s="7" t="s">
        <v>78</v>
      </c>
      <c r="C58" s="29" t="s">
        <v>79</v>
      </c>
      <c r="D58" s="13"/>
      <c r="E58" s="13"/>
      <c r="F58" s="40"/>
      <c r="G58" s="40"/>
      <c r="H58" s="5">
        <v>1</v>
      </c>
      <c r="I58" s="40">
        <f t="shared" si="0"/>
        <v>0</v>
      </c>
      <c r="J58" s="6"/>
      <c r="K58" s="40">
        <f t="shared" si="1"/>
        <v>0</v>
      </c>
    </row>
    <row r="59" spans="1:11" ht="14.4" customHeight="1" x14ac:dyDescent="0.3">
      <c r="A59" s="7" t="s">
        <v>318</v>
      </c>
      <c r="B59" s="7" t="s">
        <v>19</v>
      </c>
      <c r="C59" s="29" t="s">
        <v>20</v>
      </c>
      <c r="D59" s="13"/>
      <c r="E59" s="13"/>
      <c r="F59" s="40"/>
      <c r="G59" s="40"/>
      <c r="H59" s="5">
        <v>3</v>
      </c>
      <c r="I59" s="40">
        <f t="shared" si="0"/>
        <v>0</v>
      </c>
      <c r="J59" s="6"/>
      <c r="K59" s="40">
        <f t="shared" si="1"/>
        <v>0</v>
      </c>
    </row>
    <row r="60" spans="1:11" ht="14.4" customHeight="1" x14ac:dyDescent="0.3">
      <c r="A60" s="7" t="s">
        <v>319</v>
      </c>
      <c r="B60" s="7" t="s">
        <v>61</v>
      </c>
      <c r="C60" s="29" t="s">
        <v>62</v>
      </c>
      <c r="D60" s="7"/>
      <c r="E60" s="7"/>
      <c r="F60" s="40"/>
      <c r="G60" s="40"/>
      <c r="H60" s="5">
        <v>3</v>
      </c>
      <c r="I60" s="40">
        <f t="shared" si="0"/>
        <v>0</v>
      </c>
      <c r="J60" s="6"/>
      <c r="K60" s="40">
        <f t="shared" si="1"/>
        <v>0</v>
      </c>
    </row>
    <row r="61" spans="1:11" ht="14.4" customHeight="1" x14ac:dyDescent="0.3">
      <c r="A61" s="7" t="s">
        <v>320</v>
      </c>
      <c r="B61" s="14" t="s">
        <v>488</v>
      </c>
      <c r="C61" s="31" t="s">
        <v>489</v>
      </c>
      <c r="D61" s="7"/>
      <c r="E61" s="7"/>
      <c r="F61" s="40"/>
      <c r="G61" s="40"/>
      <c r="H61" s="5">
        <v>1</v>
      </c>
      <c r="I61" s="40">
        <f t="shared" si="0"/>
        <v>0</v>
      </c>
      <c r="J61" s="6"/>
      <c r="K61" s="40">
        <f t="shared" si="1"/>
        <v>0</v>
      </c>
    </row>
    <row r="62" spans="1:11" ht="14.4" customHeight="1" x14ac:dyDescent="0.3">
      <c r="A62" s="7" t="s">
        <v>321</v>
      </c>
      <c r="B62" s="14" t="s">
        <v>46</v>
      </c>
      <c r="C62" s="31" t="s">
        <v>47</v>
      </c>
      <c r="D62" s="7"/>
      <c r="E62" s="7"/>
      <c r="F62" s="40"/>
      <c r="G62" s="40"/>
      <c r="H62" s="5">
        <v>1</v>
      </c>
      <c r="I62" s="40">
        <f t="shared" si="0"/>
        <v>0</v>
      </c>
      <c r="J62" s="6"/>
      <c r="K62" s="40">
        <f t="shared" si="1"/>
        <v>0</v>
      </c>
    </row>
    <row r="63" spans="1:11" ht="14.4" customHeight="1" x14ac:dyDescent="0.3">
      <c r="A63" s="7" t="s">
        <v>322</v>
      </c>
      <c r="B63" s="7" t="s">
        <v>102</v>
      </c>
      <c r="C63" s="29" t="s">
        <v>103</v>
      </c>
      <c r="D63" s="14"/>
      <c r="E63" s="14"/>
      <c r="F63" s="40"/>
      <c r="G63" s="40"/>
      <c r="H63" s="5">
        <v>6</v>
      </c>
      <c r="I63" s="40">
        <f t="shared" si="0"/>
        <v>0</v>
      </c>
      <c r="J63" s="6"/>
      <c r="K63" s="40">
        <f t="shared" si="1"/>
        <v>0</v>
      </c>
    </row>
    <row r="64" spans="1:11" ht="14.4" customHeight="1" x14ac:dyDescent="0.3">
      <c r="A64" s="7" t="s">
        <v>323</v>
      </c>
      <c r="B64" s="7" t="s">
        <v>110</v>
      </c>
      <c r="C64" s="29" t="s">
        <v>111</v>
      </c>
      <c r="D64" s="7"/>
      <c r="E64" s="7"/>
      <c r="F64" s="40"/>
      <c r="G64" s="40"/>
      <c r="H64" s="5">
        <v>2</v>
      </c>
      <c r="I64" s="40">
        <f t="shared" si="0"/>
        <v>0</v>
      </c>
      <c r="J64" s="6"/>
      <c r="K64" s="40">
        <f t="shared" si="1"/>
        <v>0</v>
      </c>
    </row>
    <row r="65" spans="1:11" ht="14.4" customHeight="1" x14ac:dyDescent="0.3">
      <c r="A65" s="7" t="s">
        <v>324</v>
      </c>
      <c r="B65" s="7" t="s">
        <v>98</v>
      </c>
      <c r="C65" s="29" t="s">
        <v>99</v>
      </c>
      <c r="D65" s="7"/>
      <c r="E65" s="7"/>
      <c r="F65" s="40"/>
      <c r="G65" s="40"/>
      <c r="H65" s="5">
        <v>1</v>
      </c>
      <c r="I65" s="40">
        <f t="shared" si="0"/>
        <v>0</v>
      </c>
      <c r="J65" s="6"/>
      <c r="K65" s="40">
        <f t="shared" si="1"/>
        <v>0</v>
      </c>
    </row>
    <row r="66" spans="1:11" ht="14.4" customHeight="1" x14ac:dyDescent="0.3">
      <c r="A66" s="7" t="s">
        <v>325</v>
      </c>
      <c r="B66" s="7" t="s">
        <v>100</v>
      </c>
      <c r="C66" s="29" t="s">
        <v>101</v>
      </c>
      <c r="D66" s="7"/>
      <c r="E66" s="7"/>
      <c r="F66" s="40"/>
      <c r="G66" s="40"/>
      <c r="H66" s="5">
        <v>1</v>
      </c>
      <c r="I66" s="40">
        <f t="shared" si="0"/>
        <v>0</v>
      </c>
      <c r="J66" s="6"/>
      <c r="K66" s="40">
        <f t="shared" si="1"/>
        <v>0</v>
      </c>
    </row>
    <row r="67" spans="1:11" ht="14.4" customHeight="1" x14ac:dyDescent="0.3">
      <c r="A67" s="7" t="s">
        <v>326</v>
      </c>
      <c r="B67" s="14" t="s">
        <v>12</v>
      </c>
      <c r="C67" s="14" t="s">
        <v>13</v>
      </c>
      <c r="D67" s="21"/>
      <c r="E67" s="21"/>
      <c r="F67" s="40"/>
      <c r="G67" s="40"/>
      <c r="H67" s="5">
        <v>1</v>
      </c>
      <c r="I67" s="40">
        <f t="shared" si="0"/>
        <v>0</v>
      </c>
      <c r="J67" s="6"/>
      <c r="K67" s="40">
        <f t="shared" si="1"/>
        <v>0</v>
      </c>
    </row>
    <row r="68" spans="1:11" ht="14.4" customHeight="1" x14ac:dyDescent="0.3">
      <c r="A68" s="7" t="s">
        <v>327</v>
      </c>
      <c r="B68" s="7" t="s">
        <v>104</v>
      </c>
      <c r="C68" s="29" t="s">
        <v>105</v>
      </c>
      <c r="D68" s="7"/>
      <c r="E68" s="7"/>
      <c r="F68" s="40"/>
      <c r="G68" s="40"/>
      <c r="H68" s="5">
        <v>1</v>
      </c>
      <c r="I68" s="40">
        <f t="shared" si="0"/>
        <v>0</v>
      </c>
      <c r="J68" s="6"/>
      <c r="K68" s="40">
        <f t="shared" si="1"/>
        <v>0</v>
      </c>
    </row>
    <row r="69" spans="1:11" ht="21" customHeight="1" x14ac:dyDescent="0.3">
      <c r="A69" s="140" t="s">
        <v>2</v>
      </c>
      <c r="B69" s="140"/>
      <c r="C69" s="140"/>
      <c r="D69" s="140"/>
      <c r="E69" s="43"/>
      <c r="F69" s="44"/>
      <c r="G69" s="43"/>
      <c r="H69" s="144">
        <f>SUM(H8:H68)</f>
        <v>132</v>
      </c>
      <c r="I69" s="45">
        <f>SUM(I8:I68)</f>
        <v>0</v>
      </c>
      <c r="J69" s="50"/>
      <c r="K69" s="109">
        <f>SUM(K8:K68)</f>
        <v>0</v>
      </c>
    </row>
    <row r="71" spans="1:11" x14ac:dyDescent="0.3">
      <c r="A71" s="24" t="s">
        <v>3</v>
      </c>
      <c r="B71" s="24"/>
      <c r="C71" s="24"/>
      <c r="D71"/>
      <c r="E71"/>
      <c r="F71"/>
      <c r="G71"/>
      <c r="H71"/>
      <c r="I71"/>
      <c r="J71"/>
      <c r="K71"/>
    </row>
    <row r="73" spans="1:11" ht="43.2" customHeight="1" x14ac:dyDescent="0.3">
      <c r="A73" s="137" t="s">
        <v>444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</row>
  </sheetData>
  <sortState xmlns:xlrd2="http://schemas.microsoft.com/office/spreadsheetml/2017/richdata2" ref="A8:K68">
    <sortCondition ref="B8:B68"/>
  </sortState>
  <mergeCells count="4">
    <mergeCell ref="A3:K3"/>
    <mergeCell ref="A73:K73"/>
    <mergeCell ref="A5:K5"/>
    <mergeCell ref="A69:D69"/>
  </mergeCells>
  <phoneticPr fontId="21" type="noConversion"/>
  <conditionalFormatting sqref="B5">
    <cfRule type="duplicateValues" dxfId="9" priority="2"/>
  </conditionalFormatting>
  <conditionalFormatting sqref="B8:B25 B48:B68 B32:B46 B27:B30">
    <cfRule type="duplicateValues" dxfId="8" priority="9"/>
  </conditionalFormatting>
  <conditionalFormatting sqref="B71">
    <cfRule type="duplicateValues" dxfId="7" priority="14"/>
  </conditionalFormatting>
  <pageMargins left="0.31496062992125984" right="0.31496062992125984" top="0.35433070866141736" bottom="0.35433070866141736" header="0.74803149606299213" footer="7.874015748031496E-2"/>
  <pageSetup paperSize="9" scale="70" fitToWidth="0" fitToHeight="0" orientation="landscape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I77"/>
  <sheetViews>
    <sheetView zoomScale="81" zoomScaleNormal="81" workbookViewId="0">
      <pane ySplit="6" topLeftCell="A46" activePane="bottomLeft" state="frozen"/>
      <selection pane="bottomLeft" activeCell="H74" sqref="H74"/>
    </sheetView>
  </sheetViews>
  <sheetFormatPr defaultRowHeight="14.4" x14ac:dyDescent="0.3"/>
  <cols>
    <col min="1" max="1" width="3.796875" style="3" customWidth="1"/>
    <col min="2" max="2" width="13.09765625" style="3" customWidth="1"/>
    <col min="3" max="3" width="26.8984375" style="3" customWidth="1"/>
    <col min="4" max="5" width="18.69921875" style="3" customWidth="1"/>
    <col min="6" max="6" width="17.19921875" style="3" customWidth="1"/>
    <col min="7" max="7" width="14.796875" style="3" customWidth="1"/>
    <col min="8" max="8" width="13.59765625" style="3" customWidth="1"/>
    <col min="9" max="9" width="14.69921875" style="3" customWidth="1"/>
    <col min="10" max="10" width="12.8984375" style="3" customWidth="1"/>
    <col min="11" max="11" width="16.3984375" style="3" customWidth="1"/>
    <col min="12" max="1023" width="8.09765625" style="3" customWidth="1"/>
    <col min="1024" max="1024" width="8.69921875" customWidth="1"/>
  </cols>
  <sheetData>
    <row r="1" spans="1:17" ht="15" x14ac:dyDescent="0.3">
      <c r="K1" s="93" t="s">
        <v>504</v>
      </c>
    </row>
    <row r="2" spans="1:17" ht="15.6" x14ac:dyDescent="0.3">
      <c r="A2" s="12"/>
      <c r="B2" s="12"/>
      <c r="C2" s="12"/>
      <c r="D2" s="12"/>
      <c r="E2" s="15"/>
      <c r="F2" s="15"/>
      <c r="G2" s="12"/>
      <c r="H2" s="12"/>
      <c r="I2" s="12"/>
      <c r="J2" s="15"/>
      <c r="K2" s="107" t="s">
        <v>505</v>
      </c>
      <c r="L2" s="12"/>
      <c r="M2" s="12"/>
      <c r="N2" s="12"/>
      <c r="O2" s="12"/>
      <c r="P2" s="15"/>
      <c r="Q2" s="15"/>
    </row>
    <row r="3" spans="1:17" ht="18" customHeight="1" x14ac:dyDescent="0.3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2"/>
      <c r="M3" s="12"/>
      <c r="N3" s="12"/>
      <c r="O3" s="12"/>
      <c r="P3" s="17"/>
      <c r="Q3" s="17"/>
    </row>
    <row r="4" spans="1:17" ht="17.399999999999999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7" ht="37.950000000000003" customHeight="1" x14ac:dyDescent="0.3">
      <c r="A5" s="139" t="s">
        <v>442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7" ht="73.8" customHeight="1" x14ac:dyDescent="0.3">
      <c r="A6" s="99" t="s">
        <v>390</v>
      </c>
      <c r="B6" s="94" t="s">
        <v>4</v>
      </c>
      <c r="C6" s="99" t="s">
        <v>5</v>
      </c>
      <c r="D6" s="94" t="s">
        <v>7</v>
      </c>
      <c r="E6" s="94" t="s">
        <v>6</v>
      </c>
      <c r="F6" s="94" t="s">
        <v>8</v>
      </c>
      <c r="G6" s="94" t="s">
        <v>500</v>
      </c>
      <c r="H6" s="94" t="s">
        <v>463</v>
      </c>
      <c r="I6" s="94" t="s">
        <v>501</v>
      </c>
      <c r="J6" s="94" t="s">
        <v>1</v>
      </c>
      <c r="K6" s="94" t="s">
        <v>502</v>
      </c>
    </row>
    <row r="7" spans="1:17" x14ac:dyDescent="0.3">
      <c r="A7" s="100">
        <v>1</v>
      </c>
      <c r="B7" s="101">
        <v>2</v>
      </c>
      <c r="C7" s="100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</row>
    <row r="8" spans="1:17" ht="14.4" customHeight="1" x14ac:dyDescent="0.3">
      <c r="A8" s="80" t="s">
        <v>267</v>
      </c>
      <c r="B8" s="83">
        <v>1399689</v>
      </c>
      <c r="C8" s="73" t="s">
        <v>49</v>
      </c>
      <c r="D8" s="51"/>
      <c r="E8" s="51"/>
      <c r="F8" s="41"/>
      <c r="G8" s="41"/>
      <c r="H8" s="52">
        <v>1</v>
      </c>
      <c r="I8" s="40">
        <f>ROUND(G8*H8,2)</f>
        <v>0</v>
      </c>
      <c r="J8" s="6"/>
      <c r="K8" s="40">
        <f>ROUND((I8*J8)+I8,2)</f>
        <v>0</v>
      </c>
    </row>
    <row r="9" spans="1:17" ht="14.4" customHeight="1" x14ac:dyDescent="0.3">
      <c r="A9" s="80" t="s">
        <v>268</v>
      </c>
      <c r="B9" s="36">
        <v>2830704</v>
      </c>
      <c r="C9" s="73" t="s">
        <v>412</v>
      </c>
      <c r="D9" s="51"/>
      <c r="E9" s="51"/>
      <c r="F9" s="41"/>
      <c r="G9" s="41"/>
      <c r="H9" s="52">
        <v>1</v>
      </c>
      <c r="I9" s="40">
        <f t="shared" ref="I9:I72" si="0">ROUND(G9*H9,2)</f>
        <v>0</v>
      </c>
      <c r="J9" s="53"/>
      <c r="K9" s="40">
        <f t="shared" ref="K9:K72" si="1">ROUND((I9*J9)+I9,2)</f>
        <v>0</v>
      </c>
    </row>
    <row r="10" spans="1:17" ht="14.4" customHeight="1" x14ac:dyDescent="0.3">
      <c r="A10" s="80" t="s">
        <v>269</v>
      </c>
      <c r="B10" s="36">
        <v>2992151</v>
      </c>
      <c r="C10" s="73" t="s">
        <v>11</v>
      </c>
      <c r="D10" s="51"/>
      <c r="E10" s="51"/>
      <c r="F10" s="41"/>
      <c r="G10" s="41"/>
      <c r="H10" s="52">
        <v>1</v>
      </c>
      <c r="I10" s="40">
        <f t="shared" si="0"/>
        <v>0</v>
      </c>
      <c r="J10" s="53"/>
      <c r="K10" s="40">
        <f t="shared" si="1"/>
        <v>0</v>
      </c>
    </row>
    <row r="11" spans="1:17" ht="14.4" customHeight="1" x14ac:dyDescent="0.3">
      <c r="A11" s="80" t="s">
        <v>270</v>
      </c>
      <c r="B11" s="83">
        <v>2992241</v>
      </c>
      <c r="C11" s="73" t="s">
        <v>116</v>
      </c>
      <c r="D11" s="51"/>
      <c r="E11" s="51"/>
      <c r="F11" s="41"/>
      <c r="G11" s="41"/>
      <c r="H11" s="52">
        <v>1</v>
      </c>
      <c r="I11" s="40">
        <f t="shared" si="0"/>
        <v>0</v>
      </c>
      <c r="J11" s="53"/>
      <c r="K11" s="40">
        <f t="shared" si="1"/>
        <v>0</v>
      </c>
    </row>
    <row r="12" spans="1:17" ht="14.4" customHeight="1" x14ac:dyDescent="0.3">
      <c r="A12" s="80" t="s">
        <v>271</v>
      </c>
      <c r="B12" s="37">
        <v>2992242</v>
      </c>
      <c r="C12" s="75" t="s">
        <v>115</v>
      </c>
      <c r="D12" s="54"/>
      <c r="E12" s="54"/>
      <c r="F12" s="41"/>
      <c r="G12" s="41"/>
      <c r="H12" s="52">
        <v>1</v>
      </c>
      <c r="I12" s="40">
        <f t="shared" si="0"/>
        <v>0</v>
      </c>
      <c r="J12" s="53"/>
      <c r="K12" s="40">
        <f t="shared" si="1"/>
        <v>0</v>
      </c>
    </row>
    <row r="13" spans="1:17" ht="14.4" customHeight="1" x14ac:dyDescent="0.3">
      <c r="A13" s="80" t="s">
        <v>272</v>
      </c>
      <c r="B13" s="83">
        <v>2992336</v>
      </c>
      <c r="C13" s="73" t="s">
        <v>38</v>
      </c>
      <c r="D13" s="51"/>
      <c r="E13" s="51"/>
      <c r="F13" s="41"/>
      <c r="G13" s="41"/>
      <c r="H13" s="52">
        <v>2</v>
      </c>
      <c r="I13" s="40">
        <f t="shared" si="0"/>
        <v>0</v>
      </c>
      <c r="J13" s="53"/>
      <c r="K13" s="40">
        <f t="shared" si="1"/>
        <v>0</v>
      </c>
    </row>
    <row r="14" spans="1:17" ht="14.4" customHeight="1" x14ac:dyDescent="0.3">
      <c r="A14" s="80" t="s">
        <v>273</v>
      </c>
      <c r="B14" s="83">
        <v>2992662</v>
      </c>
      <c r="C14" s="73" t="s">
        <v>116</v>
      </c>
      <c r="D14" s="51"/>
      <c r="E14" s="51"/>
      <c r="F14" s="41"/>
      <c r="G14" s="41"/>
      <c r="H14" s="52">
        <v>2</v>
      </c>
      <c r="I14" s="40">
        <f t="shared" si="0"/>
        <v>0</v>
      </c>
      <c r="J14" s="53"/>
      <c r="K14" s="40">
        <f t="shared" si="1"/>
        <v>0</v>
      </c>
    </row>
    <row r="15" spans="1:17" ht="14.4" customHeight="1" x14ac:dyDescent="0.3">
      <c r="A15" s="80" t="s">
        <v>274</v>
      </c>
      <c r="B15" s="36">
        <v>4753763</v>
      </c>
      <c r="C15" s="73" t="s">
        <v>413</v>
      </c>
      <c r="D15" s="51"/>
      <c r="E15" s="51"/>
      <c r="F15" s="41"/>
      <c r="G15" s="41"/>
      <c r="H15" s="52">
        <v>6</v>
      </c>
      <c r="I15" s="40">
        <f t="shared" si="0"/>
        <v>0</v>
      </c>
      <c r="J15" s="53"/>
      <c r="K15" s="40">
        <f t="shared" si="1"/>
        <v>0</v>
      </c>
    </row>
    <row r="16" spans="1:17" ht="14.4" customHeight="1" x14ac:dyDescent="0.3">
      <c r="A16" s="80" t="s">
        <v>275</v>
      </c>
      <c r="B16" s="83">
        <v>4845734</v>
      </c>
      <c r="C16" s="73" t="s">
        <v>408</v>
      </c>
      <c r="D16" s="55"/>
      <c r="E16" s="55"/>
      <c r="F16" s="41"/>
      <c r="G16" s="41"/>
      <c r="H16" s="52">
        <v>1</v>
      </c>
      <c r="I16" s="40">
        <f t="shared" si="0"/>
        <v>0</v>
      </c>
      <c r="J16" s="53"/>
      <c r="K16" s="40">
        <f t="shared" si="1"/>
        <v>0</v>
      </c>
    </row>
    <row r="17" spans="1:11" ht="14.4" customHeight="1" x14ac:dyDescent="0.3">
      <c r="A17" s="80" t="s">
        <v>276</v>
      </c>
      <c r="B17" s="83">
        <v>4890926</v>
      </c>
      <c r="C17" s="74" t="s">
        <v>437</v>
      </c>
      <c r="D17" s="56"/>
      <c r="E17" s="56"/>
      <c r="F17" s="41"/>
      <c r="G17" s="41"/>
      <c r="H17" s="52">
        <v>6</v>
      </c>
      <c r="I17" s="40">
        <f t="shared" si="0"/>
        <v>0</v>
      </c>
      <c r="J17" s="53"/>
      <c r="K17" s="40">
        <f t="shared" si="1"/>
        <v>0</v>
      </c>
    </row>
    <row r="18" spans="1:11" ht="14.4" customHeight="1" x14ac:dyDescent="0.3">
      <c r="A18" s="80" t="s">
        <v>277</v>
      </c>
      <c r="B18" s="37">
        <v>4891116</v>
      </c>
      <c r="C18" s="74" t="s">
        <v>418</v>
      </c>
      <c r="D18" s="56"/>
      <c r="E18" s="56"/>
      <c r="F18" s="41"/>
      <c r="G18" s="41"/>
      <c r="H18" s="52">
        <v>1</v>
      </c>
      <c r="I18" s="40">
        <f t="shared" si="0"/>
        <v>0</v>
      </c>
      <c r="J18" s="53"/>
      <c r="K18" s="40">
        <f t="shared" si="1"/>
        <v>0</v>
      </c>
    </row>
    <row r="19" spans="1:11" ht="14.4" customHeight="1" x14ac:dyDescent="0.3">
      <c r="A19" s="80" t="s">
        <v>278</v>
      </c>
      <c r="B19" s="37">
        <v>4892318</v>
      </c>
      <c r="C19" s="73" t="s">
        <v>15</v>
      </c>
      <c r="D19" s="55"/>
      <c r="E19" s="55"/>
      <c r="F19" s="41"/>
      <c r="G19" s="41"/>
      <c r="H19" s="52">
        <v>1</v>
      </c>
      <c r="I19" s="40">
        <f t="shared" si="0"/>
        <v>0</v>
      </c>
      <c r="J19" s="53"/>
      <c r="K19" s="40">
        <f t="shared" si="1"/>
        <v>0</v>
      </c>
    </row>
    <row r="20" spans="1:11" ht="14.4" customHeight="1" x14ac:dyDescent="0.3">
      <c r="A20" s="80" t="s">
        <v>279</v>
      </c>
      <c r="B20" s="36">
        <v>4892356</v>
      </c>
      <c r="C20" s="73" t="s">
        <v>193</v>
      </c>
      <c r="D20" s="51"/>
      <c r="E20" s="51"/>
      <c r="F20" s="41"/>
      <c r="G20" s="41"/>
      <c r="H20" s="52">
        <v>1</v>
      </c>
      <c r="I20" s="40">
        <f t="shared" si="0"/>
        <v>0</v>
      </c>
      <c r="J20" s="53"/>
      <c r="K20" s="40">
        <f t="shared" si="1"/>
        <v>0</v>
      </c>
    </row>
    <row r="21" spans="1:11" ht="14.4" customHeight="1" x14ac:dyDescent="0.3">
      <c r="A21" s="80" t="s">
        <v>280</v>
      </c>
      <c r="B21" s="36">
        <v>4897031</v>
      </c>
      <c r="C21" s="74" t="s">
        <v>193</v>
      </c>
      <c r="D21" s="51"/>
      <c r="E21" s="51"/>
      <c r="F21" s="41"/>
      <c r="G21" s="41"/>
      <c r="H21" s="52">
        <v>1</v>
      </c>
      <c r="I21" s="40">
        <f t="shared" si="0"/>
        <v>0</v>
      </c>
      <c r="J21" s="53"/>
      <c r="K21" s="40">
        <f t="shared" si="1"/>
        <v>0</v>
      </c>
    </row>
    <row r="22" spans="1:11" ht="14.4" customHeight="1" x14ac:dyDescent="0.3">
      <c r="A22" s="80" t="s">
        <v>281</v>
      </c>
      <c r="B22" s="58">
        <v>4897224</v>
      </c>
      <c r="C22" s="73" t="s">
        <v>398</v>
      </c>
      <c r="D22" s="56"/>
      <c r="E22" s="56"/>
      <c r="F22" s="41"/>
      <c r="G22" s="41"/>
      <c r="H22" s="52">
        <v>1</v>
      </c>
      <c r="I22" s="40">
        <f t="shared" si="0"/>
        <v>0</v>
      </c>
      <c r="J22" s="53"/>
      <c r="K22" s="40">
        <f t="shared" si="1"/>
        <v>0</v>
      </c>
    </row>
    <row r="23" spans="1:11" ht="14.4" customHeight="1" x14ac:dyDescent="0.3">
      <c r="A23" s="80" t="s">
        <v>282</v>
      </c>
      <c r="B23" s="83">
        <v>4898546</v>
      </c>
      <c r="C23" s="71" t="s">
        <v>436</v>
      </c>
      <c r="D23" s="54"/>
      <c r="E23" s="54"/>
      <c r="F23" s="41"/>
      <c r="G23" s="41"/>
      <c r="H23" s="52">
        <v>1</v>
      </c>
      <c r="I23" s="40">
        <f t="shared" si="0"/>
        <v>0</v>
      </c>
      <c r="J23" s="53"/>
      <c r="K23" s="40">
        <f t="shared" si="1"/>
        <v>0</v>
      </c>
    </row>
    <row r="24" spans="1:11" ht="14.4" customHeight="1" x14ac:dyDescent="0.3">
      <c r="A24" s="80" t="s">
        <v>283</v>
      </c>
      <c r="B24" s="36">
        <v>4899689</v>
      </c>
      <c r="C24" s="81" t="s">
        <v>435</v>
      </c>
      <c r="D24" s="48"/>
      <c r="E24" s="48"/>
      <c r="F24" s="117"/>
      <c r="G24" s="41"/>
      <c r="H24" s="52">
        <v>6</v>
      </c>
      <c r="I24" s="40">
        <f t="shared" si="0"/>
        <v>0</v>
      </c>
      <c r="J24" s="53"/>
      <c r="K24" s="40">
        <f t="shared" si="1"/>
        <v>0</v>
      </c>
    </row>
    <row r="25" spans="1:11" ht="14.4" customHeight="1" x14ac:dyDescent="0.3">
      <c r="A25" s="80" t="s">
        <v>284</v>
      </c>
      <c r="B25" s="57">
        <v>41211459</v>
      </c>
      <c r="C25" s="81" t="s">
        <v>434</v>
      </c>
      <c r="D25" s="48"/>
      <c r="E25" s="48"/>
      <c r="F25" s="117"/>
      <c r="G25" s="41"/>
      <c r="H25" s="52">
        <v>1</v>
      </c>
      <c r="I25" s="40">
        <f t="shared" si="0"/>
        <v>0</v>
      </c>
      <c r="J25" s="53"/>
      <c r="K25" s="40">
        <f t="shared" si="1"/>
        <v>0</v>
      </c>
    </row>
    <row r="26" spans="1:11" ht="14.4" customHeight="1" x14ac:dyDescent="0.3">
      <c r="A26" s="80" t="s">
        <v>285</v>
      </c>
      <c r="B26" s="36">
        <v>41218902</v>
      </c>
      <c r="C26" s="81" t="s">
        <v>433</v>
      </c>
      <c r="D26" s="56"/>
      <c r="E26" s="56"/>
      <c r="F26" s="41"/>
      <c r="G26" s="41"/>
      <c r="H26" s="52">
        <v>2</v>
      </c>
      <c r="I26" s="40">
        <f t="shared" si="0"/>
        <v>0</v>
      </c>
      <c r="J26" s="53"/>
      <c r="K26" s="40">
        <f t="shared" si="1"/>
        <v>0</v>
      </c>
    </row>
    <row r="27" spans="1:11" ht="14.4" customHeight="1" x14ac:dyDescent="0.3">
      <c r="A27" s="80" t="s">
        <v>286</v>
      </c>
      <c r="B27" s="37">
        <v>41221015</v>
      </c>
      <c r="C27" s="74" t="s">
        <v>185</v>
      </c>
      <c r="D27" s="51"/>
      <c r="E27" s="51"/>
      <c r="F27" s="41"/>
      <c r="G27" s="41"/>
      <c r="H27" s="52">
        <v>1</v>
      </c>
      <c r="I27" s="40">
        <f t="shared" si="0"/>
        <v>0</v>
      </c>
      <c r="J27" s="53"/>
      <c r="K27" s="40">
        <f t="shared" si="1"/>
        <v>0</v>
      </c>
    </row>
    <row r="28" spans="1:11" ht="14.4" customHeight="1" x14ac:dyDescent="0.3">
      <c r="A28" s="80" t="s">
        <v>287</v>
      </c>
      <c r="B28" s="37">
        <v>41221036</v>
      </c>
      <c r="C28" s="72" t="s">
        <v>184</v>
      </c>
      <c r="D28" s="51"/>
      <c r="E28" s="51"/>
      <c r="F28" s="41"/>
      <c r="G28" s="41"/>
      <c r="H28" s="52">
        <v>1</v>
      </c>
      <c r="I28" s="40">
        <f t="shared" si="0"/>
        <v>0</v>
      </c>
      <c r="J28" s="53"/>
      <c r="K28" s="40">
        <f t="shared" si="1"/>
        <v>0</v>
      </c>
    </row>
    <row r="29" spans="1:11" ht="14.4" customHeight="1" x14ac:dyDescent="0.3">
      <c r="A29" s="80" t="s">
        <v>288</v>
      </c>
      <c r="B29" s="58">
        <v>42535332</v>
      </c>
      <c r="C29" s="77" t="s">
        <v>411</v>
      </c>
      <c r="D29" s="51"/>
      <c r="E29" s="51"/>
      <c r="F29" s="41"/>
      <c r="G29" s="41"/>
      <c r="H29" s="52">
        <v>2</v>
      </c>
      <c r="I29" s="40">
        <f t="shared" si="0"/>
        <v>0</v>
      </c>
      <c r="J29" s="53"/>
      <c r="K29" s="40">
        <f t="shared" si="1"/>
        <v>0</v>
      </c>
    </row>
    <row r="30" spans="1:11" ht="14.4" customHeight="1" x14ac:dyDescent="0.3">
      <c r="A30" s="80" t="s">
        <v>289</v>
      </c>
      <c r="B30" s="83">
        <v>42554489</v>
      </c>
      <c r="C30" s="73" t="s">
        <v>189</v>
      </c>
      <c r="D30" s="51"/>
      <c r="E30" s="51"/>
      <c r="F30" s="41"/>
      <c r="G30" s="41"/>
      <c r="H30" s="52">
        <v>1</v>
      </c>
      <c r="I30" s="40">
        <f t="shared" si="0"/>
        <v>0</v>
      </c>
      <c r="J30" s="53"/>
      <c r="K30" s="40">
        <f t="shared" si="1"/>
        <v>0</v>
      </c>
    </row>
    <row r="31" spans="1:11" ht="14.4" customHeight="1" x14ac:dyDescent="0.3">
      <c r="A31" s="80" t="s">
        <v>290</v>
      </c>
      <c r="B31" s="37">
        <v>93161844</v>
      </c>
      <c r="C31" s="74" t="s">
        <v>410</v>
      </c>
      <c r="D31" s="51"/>
      <c r="E31" s="51"/>
      <c r="F31" s="41"/>
      <c r="G31" s="41"/>
      <c r="H31" s="52">
        <v>1</v>
      </c>
      <c r="I31" s="40">
        <f t="shared" si="0"/>
        <v>0</v>
      </c>
      <c r="J31" s="53"/>
      <c r="K31" s="40">
        <f t="shared" si="1"/>
        <v>0</v>
      </c>
    </row>
    <row r="32" spans="1:11" ht="14.4" customHeight="1" x14ac:dyDescent="0.3">
      <c r="A32" s="80" t="s">
        <v>291</v>
      </c>
      <c r="B32" s="83">
        <v>98407721</v>
      </c>
      <c r="C32" s="85" t="s">
        <v>135</v>
      </c>
      <c r="D32" s="56"/>
      <c r="E32" s="56"/>
      <c r="F32" s="41"/>
      <c r="G32" s="41"/>
      <c r="H32" s="52">
        <v>1</v>
      </c>
      <c r="I32" s="40">
        <f t="shared" si="0"/>
        <v>0</v>
      </c>
      <c r="J32" s="53"/>
      <c r="K32" s="40">
        <f t="shared" si="1"/>
        <v>0</v>
      </c>
    </row>
    <row r="33" spans="1:11" ht="14.4" customHeight="1" x14ac:dyDescent="0.3">
      <c r="A33" s="80" t="s">
        <v>292</v>
      </c>
      <c r="B33" s="83">
        <v>98413939</v>
      </c>
      <c r="C33" s="73" t="s">
        <v>118</v>
      </c>
      <c r="D33" s="51"/>
      <c r="E33" s="51"/>
      <c r="F33" s="41"/>
      <c r="G33" s="41"/>
      <c r="H33" s="52">
        <v>4</v>
      </c>
      <c r="I33" s="40">
        <f t="shared" si="0"/>
        <v>0</v>
      </c>
      <c r="J33" s="53"/>
      <c r="K33" s="40">
        <f t="shared" si="1"/>
        <v>0</v>
      </c>
    </row>
    <row r="34" spans="1:11" ht="14.4" customHeight="1" x14ac:dyDescent="0.3">
      <c r="A34" s="80" t="s">
        <v>293</v>
      </c>
      <c r="B34" s="83">
        <v>98426670</v>
      </c>
      <c r="C34" s="74" t="s">
        <v>111</v>
      </c>
      <c r="D34" s="51"/>
      <c r="E34" s="51"/>
      <c r="F34" s="41"/>
      <c r="G34" s="41"/>
      <c r="H34" s="52">
        <v>1</v>
      </c>
      <c r="I34" s="40">
        <f t="shared" si="0"/>
        <v>0</v>
      </c>
      <c r="J34" s="53"/>
      <c r="K34" s="40">
        <f t="shared" si="1"/>
        <v>0</v>
      </c>
    </row>
    <row r="35" spans="1:11" ht="14.4" customHeight="1" x14ac:dyDescent="0.3">
      <c r="A35" s="80" t="s">
        <v>294</v>
      </c>
      <c r="B35" s="83">
        <v>98469635</v>
      </c>
      <c r="C35" s="73" t="s">
        <v>432</v>
      </c>
      <c r="D35" s="56"/>
      <c r="E35" s="56"/>
      <c r="F35" s="41"/>
      <c r="G35" s="41"/>
      <c r="H35" s="52">
        <v>4</v>
      </c>
      <c r="I35" s="40">
        <f t="shared" si="0"/>
        <v>0</v>
      </c>
      <c r="J35" s="53"/>
      <c r="K35" s="40">
        <f t="shared" si="1"/>
        <v>0</v>
      </c>
    </row>
    <row r="36" spans="1:11" ht="14.4" customHeight="1" x14ac:dyDescent="0.3">
      <c r="A36" s="80" t="s">
        <v>295</v>
      </c>
      <c r="B36" s="83">
        <v>99469924</v>
      </c>
      <c r="C36" s="73" t="s">
        <v>144</v>
      </c>
      <c r="D36" s="51"/>
      <c r="E36" s="51"/>
      <c r="F36" s="41"/>
      <c r="G36" s="41"/>
      <c r="H36" s="52">
        <v>1</v>
      </c>
      <c r="I36" s="40">
        <f t="shared" si="0"/>
        <v>0</v>
      </c>
      <c r="J36" s="53"/>
      <c r="K36" s="40">
        <f t="shared" si="1"/>
        <v>0</v>
      </c>
    </row>
    <row r="37" spans="1:11" ht="14.4" customHeight="1" x14ac:dyDescent="0.3">
      <c r="A37" s="80" t="s">
        <v>296</v>
      </c>
      <c r="B37" s="83">
        <v>500086148</v>
      </c>
      <c r="C37" s="75" t="s">
        <v>431</v>
      </c>
      <c r="D37" s="51"/>
      <c r="E37" s="51"/>
      <c r="F37" s="41"/>
      <c r="G37" s="41"/>
      <c r="H37" s="52">
        <v>1</v>
      </c>
      <c r="I37" s="40">
        <f t="shared" si="0"/>
        <v>0</v>
      </c>
      <c r="J37" s="53"/>
      <c r="K37" s="40">
        <f t="shared" si="1"/>
        <v>0</v>
      </c>
    </row>
    <row r="38" spans="1:11" ht="14.4" customHeight="1" x14ac:dyDescent="0.3">
      <c r="A38" s="80" t="s">
        <v>297</v>
      </c>
      <c r="B38" s="58">
        <v>500353523</v>
      </c>
      <c r="C38" s="77" t="s">
        <v>426</v>
      </c>
      <c r="D38" s="54"/>
      <c r="E38" s="54"/>
      <c r="F38" s="41"/>
      <c r="G38" s="41"/>
      <c r="H38" s="52">
        <v>1</v>
      </c>
      <c r="I38" s="40">
        <f t="shared" si="0"/>
        <v>0</v>
      </c>
      <c r="J38" s="53"/>
      <c r="K38" s="40">
        <f t="shared" si="1"/>
        <v>0</v>
      </c>
    </row>
    <row r="39" spans="1:11" ht="14.4" customHeight="1" x14ac:dyDescent="0.3">
      <c r="A39" s="80" t="s">
        <v>298</v>
      </c>
      <c r="B39" s="58">
        <v>500361626</v>
      </c>
      <c r="C39" s="76" t="s">
        <v>47</v>
      </c>
      <c r="D39" s="59"/>
      <c r="E39" s="59"/>
      <c r="F39" s="41"/>
      <c r="G39" s="41"/>
      <c r="H39" s="52">
        <v>1</v>
      </c>
      <c r="I39" s="40">
        <f t="shared" si="0"/>
        <v>0</v>
      </c>
      <c r="J39" s="53"/>
      <c r="K39" s="40">
        <f t="shared" si="1"/>
        <v>0</v>
      </c>
    </row>
    <row r="40" spans="1:11" ht="14.4" customHeight="1" x14ac:dyDescent="0.3">
      <c r="A40" s="80" t="s">
        <v>299</v>
      </c>
      <c r="B40" s="83">
        <v>500361633</v>
      </c>
      <c r="C40" s="74" t="s">
        <v>430</v>
      </c>
      <c r="D40" s="54"/>
      <c r="E40" s="54"/>
      <c r="F40" s="41"/>
      <c r="G40" s="41"/>
      <c r="H40" s="52">
        <v>1</v>
      </c>
      <c r="I40" s="40">
        <f t="shared" si="0"/>
        <v>0</v>
      </c>
      <c r="J40" s="53"/>
      <c r="K40" s="40">
        <f t="shared" si="1"/>
        <v>0</v>
      </c>
    </row>
    <row r="41" spans="1:11" ht="14.4" customHeight="1" x14ac:dyDescent="0.3">
      <c r="A41" s="80" t="s">
        <v>300</v>
      </c>
      <c r="B41" s="36">
        <v>500363442</v>
      </c>
      <c r="C41" s="73" t="s">
        <v>428</v>
      </c>
      <c r="D41" s="54"/>
      <c r="E41" s="54"/>
      <c r="F41" s="41"/>
      <c r="G41" s="41"/>
      <c r="H41" s="52">
        <v>1</v>
      </c>
      <c r="I41" s="40">
        <f t="shared" si="0"/>
        <v>0</v>
      </c>
      <c r="J41" s="53"/>
      <c r="K41" s="40">
        <f t="shared" si="1"/>
        <v>0</v>
      </c>
    </row>
    <row r="42" spans="1:11" ht="14.4" customHeight="1" x14ac:dyDescent="0.3">
      <c r="A42" s="80" t="s">
        <v>301</v>
      </c>
      <c r="B42" s="36">
        <v>500363443</v>
      </c>
      <c r="C42" s="73" t="s">
        <v>429</v>
      </c>
      <c r="D42" s="54"/>
      <c r="E42" s="54"/>
      <c r="F42" s="41"/>
      <c r="G42" s="41"/>
      <c r="H42" s="52">
        <v>1</v>
      </c>
      <c r="I42" s="40">
        <f t="shared" si="0"/>
        <v>0</v>
      </c>
      <c r="J42" s="53"/>
      <c r="K42" s="40">
        <f t="shared" si="1"/>
        <v>0</v>
      </c>
    </row>
    <row r="43" spans="1:11" ht="14.4" customHeight="1" x14ac:dyDescent="0.3">
      <c r="A43" s="80" t="s">
        <v>302</v>
      </c>
      <c r="B43" s="58">
        <v>500365787</v>
      </c>
      <c r="C43" s="73" t="s">
        <v>427</v>
      </c>
      <c r="D43" s="54"/>
      <c r="E43" s="54"/>
      <c r="F43" s="41"/>
      <c r="G43" s="41"/>
      <c r="H43" s="52">
        <v>1</v>
      </c>
      <c r="I43" s="40">
        <f t="shared" si="0"/>
        <v>0</v>
      </c>
      <c r="J43" s="53"/>
      <c r="K43" s="40">
        <f t="shared" si="1"/>
        <v>0</v>
      </c>
    </row>
    <row r="44" spans="1:11" ht="14.4" customHeight="1" x14ac:dyDescent="0.3">
      <c r="A44" s="80" t="s">
        <v>303</v>
      </c>
      <c r="B44" s="36">
        <v>500392864</v>
      </c>
      <c r="C44" s="73" t="s">
        <v>426</v>
      </c>
      <c r="D44" s="54"/>
      <c r="E44" s="54"/>
      <c r="F44" s="41"/>
      <c r="G44" s="41"/>
      <c r="H44" s="52">
        <v>1</v>
      </c>
      <c r="I44" s="40">
        <f t="shared" si="0"/>
        <v>0</v>
      </c>
      <c r="J44" s="53"/>
      <c r="K44" s="40">
        <f t="shared" si="1"/>
        <v>0</v>
      </c>
    </row>
    <row r="45" spans="1:11" ht="14.4" customHeight="1" x14ac:dyDescent="0.3">
      <c r="A45" s="80" t="s">
        <v>304</v>
      </c>
      <c r="B45" s="37">
        <v>504045238</v>
      </c>
      <c r="C45" s="73" t="s">
        <v>241</v>
      </c>
      <c r="D45" s="54"/>
      <c r="E45" s="54"/>
      <c r="F45" s="41"/>
      <c r="G45" s="41"/>
      <c r="H45" s="52">
        <v>1</v>
      </c>
      <c r="I45" s="40">
        <f t="shared" si="0"/>
        <v>0</v>
      </c>
      <c r="J45" s="53"/>
      <c r="K45" s="40">
        <f t="shared" si="1"/>
        <v>0</v>
      </c>
    </row>
    <row r="46" spans="1:11" ht="14.4" customHeight="1" x14ac:dyDescent="0.3">
      <c r="A46" s="80" t="s">
        <v>305</v>
      </c>
      <c r="B46" s="37">
        <v>504047573</v>
      </c>
      <c r="C46" s="73" t="s">
        <v>16</v>
      </c>
      <c r="D46" s="54"/>
      <c r="E46" s="54"/>
      <c r="F46" s="41"/>
      <c r="G46" s="41"/>
      <c r="H46" s="52">
        <v>1</v>
      </c>
      <c r="I46" s="40">
        <f t="shared" si="0"/>
        <v>0</v>
      </c>
      <c r="J46" s="53"/>
      <c r="K46" s="40">
        <f t="shared" si="1"/>
        <v>0</v>
      </c>
    </row>
    <row r="47" spans="1:11" ht="14.4" customHeight="1" x14ac:dyDescent="0.3">
      <c r="A47" s="80" t="s">
        <v>306</v>
      </c>
      <c r="B47" s="58">
        <v>504049893</v>
      </c>
      <c r="C47" s="73" t="s">
        <v>20</v>
      </c>
      <c r="D47" s="54"/>
      <c r="E47" s="54"/>
      <c r="F47" s="41"/>
      <c r="G47" s="41"/>
      <c r="H47" s="52">
        <v>1</v>
      </c>
      <c r="I47" s="40">
        <f t="shared" si="0"/>
        <v>0</v>
      </c>
      <c r="J47" s="53"/>
      <c r="K47" s="40">
        <f t="shared" si="1"/>
        <v>0</v>
      </c>
    </row>
    <row r="48" spans="1:11" ht="14.4" customHeight="1" x14ac:dyDescent="0.3">
      <c r="A48" s="80" t="s">
        <v>307</v>
      </c>
      <c r="B48" s="37">
        <v>504052352</v>
      </c>
      <c r="C48" s="73" t="s">
        <v>409</v>
      </c>
      <c r="D48" s="54"/>
      <c r="E48" s="54"/>
      <c r="F48" s="41"/>
      <c r="G48" s="41"/>
      <c r="H48" s="52">
        <v>1</v>
      </c>
      <c r="I48" s="40">
        <f t="shared" si="0"/>
        <v>0</v>
      </c>
      <c r="J48" s="53"/>
      <c r="K48" s="40">
        <f t="shared" si="1"/>
        <v>0</v>
      </c>
    </row>
    <row r="49" spans="1:11" ht="14.4" customHeight="1" x14ac:dyDescent="0.3">
      <c r="A49" s="80" t="s">
        <v>308</v>
      </c>
      <c r="B49" s="37">
        <v>504052353</v>
      </c>
      <c r="C49" s="73" t="s">
        <v>409</v>
      </c>
      <c r="D49" s="54"/>
      <c r="E49" s="54"/>
      <c r="F49" s="41"/>
      <c r="G49" s="41"/>
      <c r="H49" s="52">
        <v>1</v>
      </c>
      <c r="I49" s="40">
        <f t="shared" si="0"/>
        <v>0</v>
      </c>
      <c r="J49" s="53"/>
      <c r="K49" s="40">
        <f t="shared" si="1"/>
        <v>0</v>
      </c>
    </row>
    <row r="50" spans="1:11" ht="14.4" customHeight="1" x14ac:dyDescent="0.3">
      <c r="A50" s="80" t="s">
        <v>309</v>
      </c>
      <c r="B50" s="83">
        <v>504052936</v>
      </c>
      <c r="C50" s="73" t="s">
        <v>43</v>
      </c>
      <c r="D50" s="54"/>
      <c r="E50" s="54"/>
      <c r="F50" s="41"/>
      <c r="G50" s="41"/>
      <c r="H50" s="52">
        <v>1</v>
      </c>
      <c r="I50" s="40">
        <f t="shared" si="0"/>
        <v>0</v>
      </c>
      <c r="J50" s="53"/>
      <c r="K50" s="40">
        <f t="shared" si="1"/>
        <v>0</v>
      </c>
    </row>
    <row r="51" spans="1:11" ht="14.4" customHeight="1" x14ac:dyDescent="0.3">
      <c r="A51" s="80" t="s">
        <v>310</v>
      </c>
      <c r="B51" s="58">
        <v>504059216</v>
      </c>
      <c r="C51" s="73" t="s">
        <v>414</v>
      </c>
      <c r="D51" s="54"/>
      <c r="E51" s="54"/>
      <c r="F51" s="41"/>
      <c r="G51" s="41"/>
      <c r="H51" s="52">
        <v>1</v>
      </c>
      <c r="I51" s="40">
        <f t="shared" si="0"/>
        <v>0</v>
      </c>
      <c r="J51" s="53"/>
      <c r="K51" s="40">
        <f t="shared" si="1"/>
        <v>0</v>
      </c>
    </row>
    <row r="52" spans="1:11" ht="14.4" customHeight="1" x14ac:dyDescent="0.3">
      <c r="A52" s="80" t="s">
        <v>311</v>
      </c>
      <c r="B52" s="83">
        <v>504059232</v>
      </c>
      <c r="C52" s="74" t="s">
        <v>414</v>
      </c>
      <c r="D52" s="51"/>
      <c r="E52" s="51"/>
      <c r="F52" s="41"/>
      <c r="G52" s="41"/>
      <c r="H52" s="52">
        <v>1</v>
      </c>
      <c r="I52" s="40">
        <f t="shared" si="0"/>
        <v>0</v>
      </c>
      <c r="J52" s="53"/>
      <c r="K52" s="40">
        <f t="shared" si="1"/>
        <v>0</v>
      </c>
    </row>
    <row r="53" spans="1:11" ht="14.4" customHeight="1" x14ac:dyDescent="0.3">
      <c r="A53" s="80" t="s">
        <v>312</v>
      </c>
      <c r="B53" s="58">
        <v>504062171</v>
      </c>
      <c r="C53" s="77" t="s">
        <v>415</v>
      </c>
      <c r="D53" s="51"/>
      <c r="E53" s="51"/>
      <c r="F53" s="41"/>
      <c r="G53" s="41"/>
      <c r="H53" s="52">
        <v>1</v>
      </c>
      <c r="I53" s="40">
        <f t="shared" si="0"/>
        <v>0</v>
      </c>
      <c r="J53" s="53"/>
      <c r="K53" s="40">
        <f t="shared" si="1"/>
        <v>0</v>
      </c>
    </row>
    <row r="54" spans="1:11" ht="14.4" customHeight="1" x14ac:dyDescent="0.3">
      <c r="A54" s="80" t="s">
        <v>313</v>
      </c>
      <c r="B54" s="36">
        <v>504076871</v>
      </c>
      <c r="C54" s="73" t="s">
        <v>106</v>
      </c>
      <c r="D54" s="56"/>
      <c r="E54" s="56"/>
      <c r="F54" s="41"/>
      <c r="G54" s="41"/>
      <c r="H54" s="52">
        <v>1</v>
      </c>
      <c r="I54" s="40">
        <f t="shared" si="0"/>
        <v>0</v>
      </c>
      <c r="J54" s="53"/>
      <c r="K54" s="40">
        <f t="shared" si="1"/>
        <v>0</v>
      </c>
    </row>
    <row r="55" spans="1:11" ht="14.4" customHeight="1" x14ac:dyDescent="0.3">
      <c r="A55" s="80" t="s">
        <v>314</v>
      </c>
      <c r="B55" s="36">
        <v>504080656</v>
      </c>
      <c r="C55" s="82" t="s">
        <v>425</v>
      </c>
      <c r="D55" s="51"/>
      <c r="E55" s="51"/>
      <c r="F55" s="41"/>
      <c r="G55" s="41"/>
      <c r="H55" s="52">
        <v>1</v>
      </c>
      <c r="I55" s="40">
        <f t="shared" si="0"/>
        <v>0</v>
      </c>
      <c r="J55" s="53"/>
      <c r="K55" s="40">
        <f t="shared" si="1"/>
        <v>0</v>
      </c>
    </row>
    <row r="56" spans="1:11" ht="14.4" customHeight="1" x14ac:dyDescent="0.3">
      <c r="A56" s="80" t="s">
        <v>315</v>
      </c>
      <c r="B56" s="83">
        <v>504091504</v>
      </c>
      <c r="C56" s="81" t="s">
        <v>424</v>
      </c>
      <c r="D56" s="51"/>
      <c r="E56" s="51"/>
      <c r="F56" s="41"/>
      <c r="G56" s="41"/>
      <c r="H56" s="52">
        <v>6</v>
      </c>
      <c r="I56" s="40">
        <f t="shared" si="0"/>
        <v>0</v>
      </c>
      <c r="J56" s="53"/>
      <c r="K56" s="40">
        <f t="shared" si="1"/>
        <v>0</v>
      </c>
    </row>
    <row r="57" spans="1:11" ht="14.4" customHeight="1" x14ac:dyDescent="0.3">
      <c r="A57" s="80" t="s">
        <v>316</v>
      </c>
      <c r="B57" s="58">
        <v>504105923</v>
      </c>
      <c r="C57" s="81" t="s">
        <v>128</v>
      </c>
      <c r="D57" s="51"/>
      <c r="E57" s="51"/>
      <c r="F57" s="41"/>
      <c r="G57" s="41"/>
      <c r="H57" s="52">
        <v>1</v>
      </c>
      <c r="I57" s="40">
        <f t="shared" si="0"/>
        <v>0</v>
      </c>
      <c r="J57" s="53"/>
      <c r="K57" s="40">
        <f t="shared" si="1"/>
        <v>0</v>
      </c>
    </row>
    <row r="58" spans="1:11" ht="14.4" customHeight="1" x14ac:dyDescent="0.3">
      <c r="A58" s="80" t="s">
        <v>317</v>
      </c>
      <c r="B58" s="37">
        <v>504107550</v>
      </c>
      <c r="C58" s="81" t="s">
        <v>16</v>
      </c>
      <c r="D58" s="51"/>
      <c r="E58" s="51"/>
      <c r="F58" s="41"/>
      <c r="G58" s="41"/>
      <c r="H58" s="52">
        <v>1</v>
      </c>
      <c r="I58" s="40">
        <f t="shared" si="0"/>
        <v>0</v>
      </c>
      <c r="J58" s="53"/>
      <c r="K58" s="40">
        <f t="shared" si="1"/>
        <v>0</v>
      </c>
    </row>
    <row r="59" spans="1:11" ht="14.4" customHeight="1" x14ac:dyDescent="0.3">
      <c r="A59" s="80" t="s">
        <v>318</v>
      </c>
      <c r="B59" s="36">
        <v>504119162</v>
      </c>
      <c r="C59" s="74" t="s">
        <v>214</v>
      </c>
      <c r="D59" s="51"/>
      <c r="E59" s="51"/>
      <c r="F59" s="41"/>
      <c r="G59" s="41"/>
      <c r="H59" s="52">
        <v>2</v>
      </c>
      <c r="I59" s="40">
        <f t="shared" si="0"/>
        <v>0</v>
      </c>
      <c r="J59" s="53"/>
      <c r="K59" s="40">
        <f t="shared" si="1"/>
        <v>0</v>
      </c>
    </row>
    <row r="60" spans="1:11" ht="14.4" customHeight="1" x14ac:dyDescent="0.3">
      <c r="A60" s="80" t="s">
        <v>319</v>
      </c>
      <c r="B60" s="37">
        <v>504120738</v>
      </c>
      <c r="C60" s="74" t="s">
        <v>97</v>
      </c>
      <c r="D60" s="51"/>
      <c r="E60" s="51"/>
      <c r="F60" s="41"/>
      <c r="G60" s="41"/>
      <c r="H60" s="52">
        <v>1</v>
      </c>
      <c r="I60" s="40">
        <f t="shared" si="0"/>
        <v>0</v>
      </c>
      <c r="J60" s="53"/>
      <c r="K60" s="40">
        <f t="shared" si="1"/>
        <v>0</v>
      </c>
    </row>
    <row r="61" spans="1:11" ht="14.4" customHeight="1" x14ac:dyDescent="0.3">
      <c r="A61" s="80" t="s">
        <v>320</v>
      </c>
      <c r="B61" s="37">
        <v>504133023</v>
      </c>
      <c r="C61" s="74" t="s">
        <v>16</v>
      </c>
      <c r="D61" s="51"/>
      <c r="E61" s="51"/>
      <c r="F61" s="41"/>
      <c r="G61" s="41"/>
      <c r="H61" s="52">
        <v>1</v>
      </c>
      <c r="I61" s="40">
        <f t="shared" si="0"/>
        <v>0</v>
      </c>
      <c r="J61" s="53"/>
      <c r="K61" s="40">
        <f t="shared" si="1"/>
        <v>0</v>
      </c>
    </row>
    <row r="62" spans="1:11" ht="14.4" customHeight="1" x14ac:dyDescent="0.3">
      <c r="A62" s="80" t="s">
        <v>321</v>
      </c>
      <c r="B62" s="83">
        <v>504135193</v>
      </c>
      <c r="C62" s="74" t="s">
        <v>205</v>
      </c>
      <c r="D62" s="51"/>
      <c r="E62" s="51"/>
      <c r="F62" s="41"/>
      <c r="G62" s="41"/>
      <c r="H62" s="52">
        <v>1</v>
      </c>
      <c r="I62" s="40">
        <f t="shared" si="0"/>
        <v>0</v>
      </c>
      <c r="J62" s="53"/>
      <c r="K62" s="40">
        <f t="shared" si="1"/>
        <v>0</v>
      </c>
    </row>
    <row r="63" spans="1:11" ht="14.4" customHeight="1" x14ac:dyDescent="0.3">
      <c r="A63" s="80" t="s">
        <v>322</v>
      </c>
      <c r="B63" s="58">
        <v>504144266</v>
      </c>
      <c r="C63" s="74" t="s">
        <v>62</v>
      </c>
      <c r="D63" s="51"/>
      <c r="E63" s="51"/>
      <c r="F63" s="41"/>
      <c r="G63" s="41"/>
      <c r="H63" s="52">
        <v>1</v>
      </c>
      <c r="I63" s="40">
        <f t="shared" si="0"/>
        <v>0</v>
      </c>
      <c r="J63" s="53"/>
      <c r="K63" s="40">
        <f t="shared" si="1"/>
        <v>0</v>
      </c>
    </row>
    <row r="64" spans="1:11" ht="14.4" customHeight="1" x14ac:dyDescent="0.3">
      <c r="A64" s="80" t="s">
        <v>323</v>
      </c>
      <c r="B64" s="83">
        <v>504150551</v>
      </c>
      <c r="C64" s="74" t="s">
        <v>423</v>
      </c>
      <c r="D64" s="51"/>
      <c r="E64" s="51"/>
      <c r="F64" s="41"/>
      <c r="G64" s="41"/>
      <c r="H64" s="52">
        <v>1</v>
      </c>
      <c r="I64" s="40">
        <f t="shared" si="0"/>
        <v>0</v>
      </c>
      <c r="J64" s="53"/>
      <c r="K64" s="40">
        <f t="shared" si="1"/>
        <v>0</v>
      </c>
    </row>
    <row r="65" spans="1:1023" ht="14.4" customHeight="1" x14ac:dyDescent="0.3">
      <c r="A65" s="80" t="s">
        <v>324</v>
      </c>
      <c r="B65" s="58">
        <v>504150552</v>
      </c>
      <c r="C65" s="73" t="s">
        <v>422</v>
      </c>
      <c r="D65" s="51"/>
      <c r="E65" s="51"/>
      <c r="F65" s="41"/>
      <c r="G65" s="41"/>
      <c r="H65" s="52">
        <v>1</v>
      </c>
      <c r="I65" s="40">
        <f t="shared" si="0"/>
        <v>0</v>
      </c>
      <c r="J65" s="53"/>
      <c r="K65" s="40">
        <f t="shared" si="1"/>
        <v>0</v>
      </c>
    </row>
    <row r="66" spans="1:1023" ht="14.4" customHeight="1" x14ac:dyDescent="0.3">
      <c r="A66" s="80" t="s">
        <v>325</v>
      </c>
      <c r="B66" s="83">
        <v>504168236</v>
      </c>
      <c r="C66" s="76" t="s">
        <v>22</v>
      </c>
      <c r="D66" s="51"/>
      <c r="E66" s="51"/>
      <c r="F66" s="41"/>
      <c r="G66" s="41"/>
      <c r="H66" s="52">
        <v>1</v>
      </c>
      <c r="I66" s="40">
        <f t="shared" si="0"/>
        <v>0</v>
      </c>
      <c r="J66" s="53"/>
      <c r="K66" s="40">
        <f t="shared" si="1"/>
        <v>0</v>
      </c>
    </row>
    <row r="67" spans="1:1023" ht="14.4" customHeight="1" x14ac:dyDescent="0.3">
      <c r="A67" s="80" t="s">
        <v>326</v>
      </c>
      <c r="B67" s="83">
        <v>4329012232</v>
      </c>
      <c r="C67" s="75" t="s">
        <v>421</v>
      </c>
      <c r="D67" s="51"/>
      <c r="E67" s="51"/>
      <c r="F67" s="41"/>
      <c r="G67" s="41"/>
      <c r="H67" s="52">
        <v>1</v>
      </c>
      <c r="I67" s="40">
        <f t="shared" si="0"/>
        <v>0</v>
      </c>
      <c r="J67" s="53"/>
      <c r="K67" s="40">
        <f t="shared" si="1"/>
        <v>0</v>
      </c>
    </row>
    <row r="68" spans="1:1023" ht="14.4" customHeight="1" x14ac:dyDescent="0.3">
      <c r="A68" s="80" t="s">
        <v>327</v>
      </c>
      <c r="B68" s="36">
        <v>5006034256</v>
      </c>
      <c r="C68" s="81" t="s">
        <v>420</v>
      </c>
      <c r="D68" s="51"/>
      <c r="E68" s="51"/>
      <c r="F68" s="41"/>
      <c r="G68" s="41"/>
      <c r="H68" s="52">
        <v>1</v>
      </c>
      <c r="I68" s="40">
        <f t="shared" si="0"/>
        <v>0</v>
      </c>
      <c r="J68" s="53"/>
      <c r="K68" s="40">
        <f t="shared" si="1"/>
        <v>0</v>
      </c>
    </row>
    <row r="69" spans="1:1023" ht="14.4" customHeight="1" x14ac:dyDescent="0.3">
      <c r="A69" s="80" t="s">
        <v>328</v>
      </c>
      <c r="B69" s="36">
        <v>5006143819</v>
      </c>
      <c r="C69" s="72" t="s">
        <v>416</v>
      </c>
      <c r="D69" s="51"/>
      <c r="E69" s="51"/>
      <c r="F69" s="41"/>
      <c r="G69" s="41"/>
      <c r="H69" s="52">
        <v>1</v>
      </c>
      <c r="I69" s="40">
        <f t="shared" si="0"/>
        <v>0</v>
      </c>
      <c r="J69" s="53"/>
      <c r="K69" s="40">
        <f t="shared" si="1"/>
        <v>0</v>
      </c>
    </row>
    <row r="70" spans="1:1023" ht="14.4" customHeight="1" x14ac:dyDescent="0.3">
      <c r="A70" s="80" t="s">
        <v>329</v>
      </c>
      <c r="B70" s="36">
        <v>5801101681</v>
      </c>
      <c r="C70" s="81" t="s">
        <v>417</v>
      </c>
      <c r="D70" s="51"/>
      <c r="E70" s="51"/>
      <c r="F70" s="41"/>
      <c r="G70" s="41"/>
      <c r="H70" s="52">
        <v>1</v>
      </c>
      <c r="I70" s="40">
        <f t="shared" si="0"/>
        <v>0</v>
      </c>
      <c r="J70" s="53"/>
      <c r="K70" s="40">
        <f t="shared" si="1"/>
        <v>0</v>
      </c>
    </row>
    <row r="71" spans="1:1023" ht="14.4" customHeight="1" x14ac:dyDescent="0.3">
      <c r="A71" s="80" t="s">
        <v>330</v>
      </c>
      <c r="B71" s="83">
        <v>5801424181</v>
      </c>
      <c r="C71" s="74" t="s">
        <v>419</v>
      </c>
      <c r="D71" s="51"/>
      <c r="E71" s="51"/>
      <c r="F71" s="41"/>
      <c r="G71" s="41"/>
      <c r="H71" s="52">
        <v>1</v>
      </c>
      <c r="I71" s="40">
        <f t="shared" si="0"/>
        <v>0</v>
      </c>
      <c r="J71" s="53"/>
      <c r="K71" s="40">
        <f t="shared" si="1"/>
        <v>0</v>
      </c>
    </row>
    <row r="72" spans="1:1023" ht="14.4" customHeight="1" x14ac:dyDescent="0.3">
      <c r="A72" s="80" t="s">
        <v>331</v>
      </c>
      <c r="B72" s="36" t="s">
        <v>10</v>
      </c>
      <c r="C72" s="74" t="s">
        <v>418</v>
      </c>
      <c r="D72" s="51"/>
      <c r="E72" s="51"/>
      <c r="F72" s="41"/>
      <c r="G72" s="41"/>
      <c r="H72" s="52">
        <v>1</v>
      </c>
      <c r="I72" s="40">
        <f t="shared" si="0"/>
        <v>0</v>
      </c>
      <c r="J72" s="53"/>
      <c r="K72" s="40">
        <f t="shared" si="1"/>
        <v>0</v>
      </c>
    </row>
    <row r="73" spans="1:1023" s="96" customFormat="1" ht="21" customHeight="1" x14ac:dyDescent="0.3">
      <c r="A73" s="141" t="s">
        <v>2</v>
      </c>
      <c r="B73" s="142"/>
      <c r="C73" s="141"/>
      <c r="D73" s="141"/>
      <c r="E73" s="114"/>
      <c r="F73" s="114"/>
      <c r="G73" s="114"/>
      <c r="H73" s="114">
        <f>SUM(H8:H72)</f>
        <v>96</v>
      </c>
      <c r="I73" s="115">
        <f>SUM(I8:I72)</f>
        <v>0</v>
      </c>
      <c r="J73" s="116"/>
      <c r="K73" s="115">
        <f>SUM(K8:K72)</f>
        <v>0</v>
      </c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  <c r="IW73" s="98"/>
      <c r="IX73" s="98"/>
      <c r="IY73" s="98"/>
      <c r="IZ73" s="98"/>
      <c r="JA73" s="98"/>
      <c r="JB73" s="98"/>
      <c r="JC73" s="98"/>
      <c r="JD73" s="98"/>
      <c r="JE73" s="98"/>
      <c r="JF73" s="98"/>
      <c r="JG73" s="98"/>
      <c r="JH73" s="98"/>
      <c r="JI73" s="98"/>
      <c r="JJ73" s="98"/>
      <c r="JK73" s="98"/>
      <c r="JL73" s="98"/>
      <c r="JM73" s="98"/>
      <c r="JN73" s="98"/>
      <c r="JO73" s="98"/>
      <c r="JP73" s="98"/>
      <c r="JQ73" s="98"/>
      <c r="JR73" s="98"/>
      <c r="JS73" s="98"/>
      <c r="JT73" s="98"/>
      <c r="JU73" s="98"/>
      <c r="JV73" s="98"/>
      <c r="JW73" s="98"/>
      <c r="JX73" s="98"/>
      <c r="JY73" s="98"/>
      <c r="JZ73" s="98"/>
      <c r="KA73" s="98"/>
      <c r="KB73" s="98"/>
      <c r="KC73" s="98"/>
      <c r="KD73" s="98"/>
      <c r="KE73" s="98"/>
      <c r="KF73" s="98"/>
      <c r="KG73" s="98"/>
      <c r="KH73" s="98"/>
      <c r="KI73" s="98"/>
      <c r="KJ73" s="98"/>
      <c r="KK73" s="98"/>
      <c r="KL73" s="98"/>
      <c r="KM73" s="98"/>
      <c r="KN73" s="98"/>
      <c r="KO73" s="98"/>
      <c r="KP73" s="98"/>
      <c r="KQ73" s="98"/>
      <c r="KR73" s="98"/>
      <c r="KS73" s="98"/>
      <c r="KT73" s="98"/>
      <c r="KU73" s="98"/>
      <c r="KV73" s="98"/>
      <c r="KW73" s="98"/>
      <c r="KX73" s="98"/>
      <c r="KY73" s="98"/>
      <c r="KZ73" s="98"/>
      <c r="LA73" s="98"/>
      <c r="LB73" s="98"/>
      <c r="LC73" s="98"/>
      <c r="LD73" s="98"/>
      <c r="LE73" s="98"/>
      <c r="LF73" s="98"/>
      <c r="LG73" s="98"/>
      <c r="LH73" s="98"/>
      <c r="LI73" s="98"/>
      <c r="LJ73" s="98"/>
      <c r="LK73" s="98"/>
      <c r="LL73" s="98"/>
      <c r="LM73" s="98"/>
      <c r="LN73" s="98"/>
      <c r="LO73" s="98"/>
      <c r="LP73" s="98"/>
      <c r="LQ73" s="98"/>
      <c r="LR73" s="98"/>
      <c r="LS73" s="98"/>
      <c r="LT73" s="98"/>
      <c r="LU73" s="98"/>
      <c r="LV73" s="98"/>
      <c r="LW73" s="98"/>
      <c r="LX73" s="98"/>
      <c r="LY73" s="98"/>
      <c r="LZ73" s="98"/>
      <c r="MA73" s="98"/>
      <c r="MB73" s="98"/>
      <c r="MC73" s="98"/>
      <c r="MD73" s="98"/>
      <c r="ME73" s="98"/>
      <c r="MF73" s="98"/>
      <c r="MG73" s="98"/>
      <c r="MH73" s="98"/>
      <c r="MI73" s="98"/>
      <c r="MJ73" s="98"/>
      <c r="MK73" s="98"/>
      <c r="ML73" s="98"/>
      <c r="MM73" s="98"/>
      <c r="MN73" s="98"/>
      <c r="MO73" s="98"/>
      <c r="MP73" s="98"/>
      <c r="MQ73" s="98"/>
      <c r="MR73" s="98"/>
      <c r="MS73" s="98"/>
      <c r="MT73" s="98"/>
      <c r="MU73" s="98"/>
      <c r="MV73" s="98"/>
      <c r="MW73" s="98"/>
      <c r="MX73" s="98"/>
      <c r="MY73" s="98"/>
      <c r="MZ73" s="98"/>
      <c r="NA73" s="98"/>
      <c r="NB73" s="98"/>
      <c r="NC73" s="98"/>
      <c r="ND73" s="98"/>
      <c r="NE73" s="98"/>
      <c r="NF73" s="98"/>
      <c r="NG73" s="98"/>
      <c r="NH73" s="98"/>
      <c r="NI73" s="98"/>
      <c r="NJ73" s="98"/>
      <c r="NK73" s="98"/>
      <c r="NL73" s="98"/>
      <c r="NM73" s="98"/>
      <c r="NN73" s="98"/>
      <c r="NO73" s="98"/>
      <c r="NP73" s="98"/>
      <c r="NQ73" s="98"/>
      <c r="NR73" s="98"/>
      <c r="NS73" s="98"/>
      <c r="NT73" s="98"/>
      <c r="NU73" s="98"/>
      <c r="NV73" s="98"/>
      <c r="NW73" s="98"/>
      <c r="NX73" s="98"/>
      <c r="NY73" s="98"/>
      <c r="NZ73" s="98"/>
      <c r="OA73" s="98"/>
      <c r="OB73" s="98"/>
      <c r="OC73" s="98"/>
      <c r="OD73" s="98"/>
      <c r="OE73" s="98"/>
      <c r="OF73" s="98"/>
      <c r="OG73" s="98"/>
      <c r="OH73" s="98"/>
      <c r="OI73" s="98"/>
      <c r="OJ73" s="98"/>
      <c r="OK73" s="98"/>
      <c r="OL73" s="98"/>
      <c r="OM73" s="98"/>
      <c r="ON73" s="98"/>
      <c r="OO73" s="98"/>
      <c r="OP73" s="98"/>
      <c r="OQ73" s="98"/>
      <c r="OR73" s="98"/>
      <c r="OS73" s="98"/>
      <c r="OT73" s="98"/>
      <c r="OU73" s="98"/>
      <c r="OV73" s="98"/>
      <c r="OW73" s="98"/>
      <c r="OX73" s="98"/>
      <c r="OY73" s="98"/>
      <c r="OZ73" s="98"/>
      <c r="PA73" s="98"/>
      <c r="PB73" s="98"/>
      <c r="PC73" s="98"/>
      <c r="PD73" s="98"/>
      <c r="PE73" s="98"/>
      <c r="PF73" s="98"/>
      <c r="PG73" s="98"/>
      <c r="PH73" s="98"/>
      <c r="PI73" s="98"/>
      <c r="PJ73" s="98"/>
      <c r="PK73" s="98"/>
      <c r="PL73" s="98"/>
      <c r="PM73" s="98"/>
      <c r="PN73" s="98"/>
      <c r="PO73" s="98"/>
      <c r="PP73" s="98"/>
      <c r="PQ73" s="98"/>
      <c r="PR73" s="98"/>
      <c r="PS73" s="98"/>
      <c r="PT73" s="98"/>
      <c r="PU73" s="98"/>
      <c r="PV73" s="98"/>
      <c r="PW73" s="98"/>
      <c r="PX73" s="98"/>
      <c r="PY73" s="98"/>
      <c r="PZ73" s="98"/>
      <c r="QA73" s="98"/>
      <c r="QB73" s="98"/>
      <c r="QC73" s="98"/>
      <c r="QD73" s="98"/>
      <c r="QE73" s="98"/>
      <c r="QF73" s="98"/>
      <c r="QG73" s="98"/>
      <c r="QH73" s="98"/>
      <c r="QI73" s="98"/>
      <c r="QJ73" s="98"/>
      <c r="QK73" s="98"/>
      <c r="QL73" s="98"/>
      <c r="QM73" s="98"/>
      <c r="QN73" s="98"/>
      <c r="QO73" s="98"/>
      <c r="QP73" s="98"/>
      <c r="QQ73" s="98"/>
      <c r="QR73" s="98"/>
      <c r="QS73" s="98"/>
      <c r="QT73" s="98"/>
      <c r="QU73" s="98"/>
      <c r="QV73" s="98"/>
      <c r="QW73" s="98"/>
      <c r="QX73" s="98"/>
      <c r="QY73" s="98"/>
      <c r="QZ73" s="98"/>
      <c r="RA73" s="98"/>
      <c r="RB73" s="98"/>
      <c r="RC73" s="98"/>
      <c r="RD73" s="98"/>
      <c r="RE73" s="98"/>
      <c r="RF73" s="98"/>
      <c r="RG73" s="98"/>
      <c r="RH73" s="98"/>
      <c r="RI73" s="98"/>
      <c r="RJ73" s="98"/>
      <c r="RK73" s="98"/>
      <c r="RL73" s="98"/>
      <c r="RM73" s="98"/>
      <c r="RN73" s="98"/>
      <c r="RO73" s="98"/>
      <c r="RP73" s="98"/>
      <c r="RQ73" s="98"/>
      <c r="RR73" s="98"/>
      <c r="RS73" s="98"/>
      <c r="RT73" s="98"/>
      <c r="RU73" s="98"/>
      <c r="RV73" s="98"/>
      <c r="RW73" s="98"/>
      <c r="RX73" s="98"/>
      <c r="RY73" s="98"/>
      <c r="RZ73" s="98"/>
      <c r="SA73" s="98"/>
      <c r="SB73" s="98"/>
      <c r="SC73" s="98"/>
      <c r="SD73" s="98"/>
      <c r="SE73" s="98"/>
      <c r="SF73" s="98"/>
      <c r="SG73" s="98"/>
      <c r="SH73" s="98"/>
      <c r="SI73" s="98"/>
      <c r="SJ73" s="98"/>
      <c r="SK73" s="98"/>
      <c r="SL73" s="98"/>
      <c r="SM73" s="98"/>
      <c r="SN73" s="98"/>
      <c r="SO73" s="98"/>
      <c r="SP73" s="98"/>
      <c r="SQ73" s="98"/>
      <c r="SR73" s="98"/>
      <c r="SS73" s="98"/>
      <c r="ST73" s="98"/>
      <c r="SU73" s="98"/>
      <c r="SV73" s="98"/>
      <c r="SW73" s="98"/>
      <c r="SX73" s="98"/>
      <c r="SY73" s="98"/>
      <c r="SZ73" s="98"/>
      <c r="TA73" s="98"/>
      <c r="TB73" s="98"/>
      <c r="TC73" s="98"/>
      <c r="TD73" s="98"/>
      <c r="TE73" s="98"/>
      <c r="TF73" s="98"/>
      <c r="TG73" s="98"/>
      <c r="TH73" s="98"/>
      <c r="TI73" s="98"/>
      <c r="TJ73" s="98"/>
      <c r="TK73" s="98"/>
      <c r="TL73" s="98"/>
      <c r="TM73" s="98"/>
      <c r="TN73" s="98"/>
      <c r="TO73" s="98"/>
      <c r="TP73" s="98"/>
      <c r="TQ73" s="98"/>
      <c r="TR73" s="98"/>
      <c r="TS73" s="98"/>
      <c r="TT73" s="98"/>
      <c r="TU73" s="98"/>
      <c r="TV73" s="98"/>
      <c r="TW73" s="98"/>
      <c r="TX73" s="98"/>
      <c r="TY73" s="98"/>
      <c r="TZ73" s="98"/>
      <c r="UA73" s="98"/>
      <c r="UB73" s="98"/>
      <c r="UC73" s="98"/>
      <c r="UD73" s="98"/>
      <c r="UE73" s="98"/>
      <c r="UF73" s="98"/>
      <c r="UG73" s="98"/>
      <c r="UH73" s="98"/>
      <c r="UI73" s="98"/>
      <c r="UJ73" s="98"/>
      <c r="UK73" s="98"/>
      <c r="UL73" s="98"/>
      <c r="UM73" s="98"/>
      <c r="UN73" s="98"/>
      <c r="UO73" s="98"/>
      <c r="UP73" s="98"/>
      <c r="UQ73" s="98"/>
      <c r="UR73" s="98"/>
      <c r="US73" s="98"/>
      <c r="UT73" s="98"/>
      <c r="UU73" s="98"/>
      <c r="UV73" s="98"/>
      <c r="UW73" s="98"/>
      <c r="UX73" s="98"/>
      <c r="UY73" s="98"/>
      <c r="UZ73" s="98"/>
      <c r="VA73" s="98"/>
      <c r="VB73" s="98"/>
      <c r="VC73" s="98"/>
      <c r="VD73" s="98"/>
      <c r="VE73" s="98"/>
      <c r="VF73" s="98"/>
      <c r="VG73" s="98"/>
      <c r="VH73" s="98"/>
      <c r="VI73" s="98"/>
      <c r="VJ73" s="98"/>
      <c r="VK73" s="98"/>
      <c r="VL73" s="98"/>
      <c r="VM73" s="98"/>
      <c r="VN73" s="98"/>
      <c r="VO73" s="98"/>
      <c r="VP73" s="98"/>
      <c r="VQ73" s="98"/>
      <c r="VR73" s="98"/>
      <c r="VS73" s="98"/>
      <c r="VT73" s="98"/>
      <c r="VU73" s="98"/>
      <c r="VV73" s="98"/>
      <c r="VW73" s="98"/>
      <c r="VX73" s="98"/>
      <c r="VY73" s="98"/>
      <c r="VZ73" s="98"/>
      <c r="WA73" s="98"/>
      <c r="WB73" s="98"/>
      <c r="WC73" s="98"/>
      <c r="WD73" s="98"/>
      <c r="WE73" s="98"/>
      <c r="WF73" s="98"/>
      <c r="WG73" s="98"/>
      <c r="WH73" s="98"/>
      <c r="WI73" s="98"/>
      <c r="WJ73" s="98"/>
      <c r="WK73" s="98"/>
      <c r="WL73" s="98"/>
      <c r="WM73" s="98"/>
      <c r="WN73" s="98"/>
      <c r="WO73" s="98"/>
      <c r="WP73" s="98"/>
      <c r="WQ73" s="98"/>
      <c r="WR73" s="98"/>
      <c r="WS73" s="98"/>
      <c r="WT73" s="98"/>
      <c r="WU73" s="98"/>
      <c r="WV73" s="98"/>
      <c r="WW73" s="98"/>
      <c r="WX73" s="98"/>
      <c r="WY73" s="98"/>
      <c r="WZ73" s="98"/>
      <c r="XA73" s="98"/>
      <c r="XB73" s="98"/>
      <c r="XC73" s="98"/>
      <c r="XD73" s="98"/>
      <c r="XE73" s="98"/>
      <c r="XF73" s="98"/>
      <c r="XG73" s="98"/>
      <c r="XH73" s="98"/>
      <c r="XI73" s="98"/>
      <c r="XJ73" s="98"/>
      <c r="XK73" s="98"/>
      <c r="XL73" s="98"/>
      <c r="XM73" s="98"/>
      <c r="XN73" s="98"/>
      <c r="XO73" s="98"/>
      <c r="XP73" s="98"/>
      <c r="XQ73" s="98"/>
      <c r="XR73" s="98"/>
      <c r="XS73" s="98"/>
      <c r="XT73" s="98"/>
      <c r="XU73" s="98"/>
      <c r="XV73" s="98"/>
      <c r="XW73" s="98"/>
      <c r="XX73" s="98"/>
      <c r="XY73" s="98"/>
      <c r="XZ73" s="98"/>
      <c r="YA73" s="98"/>
      <c r="YB73" s="98"/>
      <c r="YC73" s="98"/>
      <c r="YD73" s="98"/>
      <c r="YE73" s="98"/>
      <c r="YF73" s="98"/>
      <c r="YG73" s="98"/>
      <c r="YH73" s="98"/>
      <c r="YI73" s="98"/>
      <c r="YJ73" s="98"/>
      <c r="YK73" s="98"/>
      <c r="YL73" s="98"/>
      <c r="YM73" s="98"/>
      <c r="YN73" s="98"/>
      <c r="YO73" s="98"/>
      <c r="YP73" s="98"/>
      <c r="YQ73" s="98"/>
      <c r="YR73" s="98"/>
      <c r="YS73" s="98"/>
      <c r="YT73" s="98"/>
      <c r="YU73" s="98"/>
      <c r="YV73" s="98"/>
      <c r="YW73" s="98"/>
      <c r="YX73" s="98"/>
      <c r="YY73" s="98"/>
      <c r="YZ73" s="98"/>
      <c r="ZA73" s="98"/>
      <c r="ZB73" s="98"/>
      <c r="ZC73" s="98"/>
      <c r="ZD73" s="98"/>
      <c r="ZE73" s="98"/>
      <c r="ZF73" s="98"/>
      <c r="ZG73" s="98"/>
      <c r="ZH73" s="98"/>
      <c r="ZI73" s="98"/>
      <c r="ZJ73" s="98"/>
      <c r="ZK73" s="98"/>
      <c r="ZL73" s="98"/>
      <c r="ZM73" s="98"/>
      <c r="ZN73" s="98"/>
      <c r="ZO73" s="98"/>
      <c r="ZP73" s="98"/>
      <c r="ZQ73" s="98"/>
      <c r="ZR73" s="98"/>
      <c r="ZS73" s="98"/>
      <c r="ZT73" s="98"/>
      <c r="ZU73" s="98"/>
      <c r="ZV73" s="98"/>
      <c r="ZW73" s="98"/>
      <c r="ZX73" s="98"/>
      <c r="ZY73" s="98"/>
      <c r="ZZ73" s="98"/>
      <c r="AAA73" s="98"/>
      <c r="AAB73" s="98"/>
      <c r="AAC73" s="98"/>
      <c r="AAD73" s="98"/>
      <c r="AAE73" s="98"/>
      <c r="AAF73" s="98"/>
      <c r="AAG73" s="98"/>
      <c r="AAH73" s="98"/>
      <c r="AAI73" s="98"/>
      <c r="AAJ73" s="98"/>
      <c r="AAK73" s="98"/>
      <c r="AAL73" s="98"/>
      <c r="AAM73" s="98"/>
      <c r="AAN73" s="98"/>
      <c r="AAO73" s="98"/>
      <c r="AAP73" s="98"/>
      <c r="AAQ73" s="98"/>
      <c r="AAR73" s="98"/>
      <c r="AAS73" s="98"/>
      <c r="AAT73" s="98"/>
      <c r="AAU73" s="98"/>
      <c r="AAV73" s="98"/>
      <c r="AAW73" s="98"/>
      <c r="AAX73" s="98"/>
      <c r="AAY73" s="98"/>
      <c r="AAZ73" s="98"/>
      <c r="ABA73" s="98"/>
      <c r="ABB73" s="98"/>
      <c r="ABC73" s="98"/>
      <c r="ABD73" s="98"/>
      <c r="ABE73" s="98"/>
      <c r="ABF73" s="98"/>
      <c r="ABG73" s="98"/>
      <c r="ABH73" s="98"/>
      <c r="ABI73" s="98"/>
      <c r="ABJ73" s="98"/>
      <c r="ABK73" s="98"/>
      <c r="ABL73" s="98"/>
      <c r="ABM73" s="98"/>
      <c r="ABN73" s="98"/>
      <c r="ABO73" s="98"/>
      <c r="ABP73" s="98"/>
      <c r="ABQ73" s="98"/>
      <c r="ABR73" s="98"/>
      <c r="ABS73" s="98"/>
      <c r="ABT73" s="98"/>
      <c r="ABU73" s="98"/>
      <c r="ABV73" s="98"/>
      <c r="ABW73" s="98"/>
      <c r="ABX73" s="98"/>
      <c r="ABY73" s="98"/>
      <c r="ABZ73" s="98"/>
      <c r="ACA73" s="98"/>
      <c r="ACB73" s="98"/>
      <c r="ACC73" s="98"/>
      <c r="ACD73" s="98"/>
      <c r="ACE73" s="98"/>
      <c r="ACF73" s="98"/>
      <c r="ACG73" s="98"/>
      <c r="ACH73" s="98"/>
      <c r="ACI73" s="98"/>
      <c r="ACJ73" s="98"/>
      <c r="ACK73" s="98"/>
      <c r="ACL73" s="98"/>
      <c r="ACM73" s="98"/>
      <c r="ACN73" s="98"/>
      <c r="ACO73" s="98"/>
      <c r="ACP73" s="98"/>
      <c r="ACQ73" s="98"/>
      <c r="ACR73" s="98"/>
      <c r="ACS73" s="98"/>
      <c r="ACT73" s="98"/>
      <c r="ACU73" s="98"/>
      <c r="ACV73" s="98"/>
      <c r="ACW73" s="98"/>
      <c r="ACX73" s="98"/>
      <c r="ACY73" s="98"/>
      <c r="ACZ73" s="98"/>
      <c r="ADA73" s="98"/>
      <c r="ADB73" s="98"/>
      <c r="ADC73" s="98"/>
      <c r="ADD73" s="98"/>
      <c r="ADE73" s="98"/>
      <c r="ADF73" s="98"/>
      <c r="ADG73" s="98"/>
      <c r="ADH73" s="98"/>
      <c r="ADI73" s="98"/>
      <c r="ADJ73" s="98"/>
      <c r="ADK73" s="98"/>
      <c r="ADL73" s="98"/>
      <c r="ADM73" s="98"/>
      <c r="ADN73" s="98"/>
      <c r="ADO73" s="98"/>
      <c r="ADP73" s="98"/>
      <c r="ADQ73" s="98"/>
      <c r="ADR73" s="98"/>
      <c r="ADS73" s="98"/>
      <c r="ADT73" s="98"/>
      <c r="ADU73" s="98"/>
      <c r="ADV73" s="98"/>
      <c r="ADW73" s="98"/>
      <c r="ADX73" s="98"/>
      <c r="ADY73" s="98"/>
      <c r="ADZ73" s="98"/>
      <c r="AEA73" s="98"/>
      <c r="AEB73" s="98"/>
      <c r="AEC73" s="98"/>
      <c r="AED73" s="98"/>
      <c r="AEE73" s="98"/>
      <c r="AEF73" s="98"/>
      <c r="AEG73" s="98"/>
      <c r="AEH73" s="98"/>
      <c r="AEI73" s="98"/>
      <c r="AEJ73" s="98"/>
      <c r="AEK73" s="98"/>
      <c r="AEL73" s="98"/>
      <c r="AEM73" s="98"/>
      <c r="AEN73" s="98"/>
      <c r="AEO73" s="98"/>
      <c r="AEP73" s="98"/>
      <c r="AEQ73" s="98"/>
      <c r="AER73" s="98"/>
      <c r="AES73" s="98"/>
      <c r="AET73" s="98"/>
      <c r="AEU73" s="98"/>
      <c r="AEV73" s="98"/>
      <c r="AEW73" s="98"/>
      <c r="AEX73" s="98"/>
      <c r="AEY73" s="98"/>
      <c r="AEZ73" s="98"/>
      <c r="AFA73" s="98"/>
      <c r="AFB73" s="98"/>
      <c r="AFC73" s="98"/>
      <c r="AFD73" s="98"/>
      <c r="AFE73" s="98"/>
      <c r="AFF73" s="98"/>
      <c r="AFG73" s="98"/>
      <c r="AFH73" s="98"/>
      <c r="AFI73" s="98"/>
      <c r="AFJ73" s="98"/>
      <c r="AFK73" s="98"/>
      <c r="AFL73" s="98"/>
      <c r="AFM73" s="98"/>
      <c r="AFN73" s="98"/>
      <c r="AFO73" s="98"/>
      <c r="AFP73" s="98"/>
      <c r="AFQ73" s="98"/>
      <c r="AFR73" s="98"/>
      <c r="AFS73" s="98"/>
      <c r="AFT73" s="98"/>
      <c r="AFU73" s="98"/>
      <c r="AFV73" s="98"/>
      <c r="AFW73" s="98"/>
      <c r="AFX73" s="98"/>
      <c r="AFY73" s="98"/>
      <c r="AFZ73" s="98"/>
      <c r="AGA73" s="98"/>
      <c r="AGB73" s="98"/>
      <c r="AGC73" s="98"/>
      <c r="AGD73" s="98"/>
      <c r="AGE73" s="98"/>
      <c r="AGF73" s="98"/>
      <c r="AGG73" s="98"/>
      <c r="AGH73" s="98"/>
      <c r="AGI73" s="98"/>
      <c r="AGJ73" s="98"/>
      <c r="AGK73" s="98"/>
      <c r="AGL73" s="98"/>
      <c r="AGM73" s="98"/>
      <c r="AGN73" s="98"/>
      <c r="AGO73" s="98"/>
      <c r="AGP73" s="98"/>
      <c r="AGQ73" s="98"/>
      <c r="AGR73" s="98"/>
      <c r="AGS73" s="98"/>
      <c r="AGT73" s="98"/>
      <c r="AGU73" s="98"/>
      <c r="AGV73" s="98"/>
      <c r="AGW73" s="98"/>
      <c r="AGX73" s="98"/>
      <c r="AGY73" s="98"/>
      <c r="AGZ73" s="98"/>
      <c r="AHA73" s="98"/>
      <c r="AHB73" s="98"/>
      <c r="AHC73" s="98"/>
      <c r="AHD73" s="98"/>
      <c r="AHE73" s="98"/>
      <c r="AHF73" s="98"/>
      <c r="AHG73" s="98"/>
      <c r="AHH73" s="98"/>
      <c r="AHI73" s="98"/>
      <c r="AHJ73" s="98"/>
      <c r="AHK73" s="98"/>
      <c r="AHL73" s="98"/>
      <c r="AHM73" s="98"/>
      <c r="AHN73" s="98"/>
      <c r="AHO73" s="98"/>
      <c r="AHP73" s="98"/>
      <c r="AHQ73" s="98"/>
      <c r="AHR73" s="98"/>
      <c r="AHS73" s="98"/>
      <c r="AHT73" s="98"/>
      <c r="AHU73" s="98"/>
      <c r="AHV73" s="98"/>
      <c r="AHW73" s="98"/>
      <c r="AHX73" s="98"/>
      <c r="AHY73" s="98"/>
      <c r="AHZ73" s="98"/>
      <c r="AIA73" s="98"/>
      <c r="AIB73" s="98"/>
      <c r="AIC73" s="98"/>
      <c r="AID73" s="98"/>
      <c r="AIE73" s="98"/>
      <c r="AIF73" s="98"/>
      <c r="AIG73" s="98"/>
      <c r="AIH73" s="98"/>
      <c r="AII73" s="98"/>
      <c r="AIJ73" s="98"/>
      <c r="AIK73" s="98"/>
      <c r="AIL73" s="98"/>
      <c r="AIM73" s="98"/>
      <c r="AIN73" s="98"/>
      <c r="AIO73" s="98"/>
      <c r="AIP73" s="98"/>
      <c r="AIQ73" s="98"/>
      <c r="AIR73" s="98"/>
      <c r="AIS73" s="98"/>
      <c r="AIT73" s="98"/>
      <c r="AIU73" s="98"/>
      <c r="AIV73" s="98"/>
      <c r="AIW73" s="98"/>
      <c r="AIX73" s="98"/>
      <c r="AIY73" s="98"/>
      <c r="AIZ73" s="98"/>
      <c r="AJA73" s="98"/>
      <c r="AJB73" s="98"/>
      <c r="AJC73" s="98"/>
      <c r="AJD73" s="98"/>
      <c r="AJE73" s="98"/>
      <c r="AJF73" s="98"/>
      <c r="AJG73" s="98"/>
      <c r="AJH73" s="98"/>
      <c r="AJI73" s="98"/>
      <c r="AJJ73" s="98"/>
      <c r="AJK73" s="98"/>
      <c r="AJL73" s="98"/>
      <c r="AJM73" s="98"/>
      <c r="AJN73" s="98"/>
      <c r="AJO73" s="98"/>
      <c r="AJP73" s="98"/>
      <c r="AJQ73" s="98"/>
      <c r="AJR73" s="98"/>
      <c r="AJS73" s="98"/>
      <c r="AJT73" s="98"/>
      <c r="AJU73" s="98"/>
      <c r="AJV73" s="98"/>
      <c r="AJW73" s="98"/>
      <c r="AJX73" s="98"/>
      <c r="AJY73" s="98"/>
      <c r="AJZ73" s="98"/>
      <c r="AKA73" s="98"/>
      <c r="AKB73" s="98"/>
      <c r="AKC73" s="98"/>
      <c r="AKD73" s="98"/>
      <c r="AKE73" s="98"/>
      <c r="AKF73" s="98"/>
      <c r="AKG73" s="98"/>
      <c r="AKH73" s="98"/>
      <c r="AKI73" s="98"/>
      <c r="AKJ73" s="98"/>
      <c r="AKK73" s="98"/>
      <c r="AKL73" s="98"/>
      <c r="AKM73" s="98"/>
      <c r="AKN73" s="98"/>
      <c r="AKO73" s="98"/>
      <c r="AKP73" s="98"/>
      <c r="AKQ73" s="98"/>
      <c r="AKR73" s="98"/>
      <c r="AKS73" s="98"/>
      <c r="AKT73" s="98"/>
      <c r="AKU73" s="98"/>
      <c r="AKV73" s="98"/>
      <c r="AKW73" s="98"/>
      <c r="AKX73" s="98"/>
      <c r="AKY73" s="98"/>
      <c r="AKZ73" s="98"/>
      <c r="ALA73" s="98"/>
      <c r="ALB73" s="98"/>
      <c r="ALC73" s="98"/>
      <c r="ALD73" s="98"/>
      <c r="ALE73" s="98"/>
      <c r="ALF73" s="98"/>
      <c r="ALG73" s="98"/>
      <c r="ALH73" s="98"/>
      <c r="ALI73" s="98"/>
      <c r="ALJ73" s="98"/>
      <c r="ALK73" s="98"/>
      <c r="ALL73" s="98"/>
      <c r="ALM73" s="98"/>
      <c r="ALN73" s="98"/>
      <c r="ALO73" s="98"/>
      <c r="ALP73" s="98"/>
      <c r="ALQ73" s="98"/>
      <c r="ALR73" s="98"/>
      <c r="ALS73" s="98"/>
      <c r="ALT73" s="98"/>
      <c r="ALU73" s="98"/>
      <c r="ALV73" s="98"/>
      <c r="ALW73" s="98"/>
      <c r="ALX73" s="98"/>
      <c r="ALY73" s="98"/>
      <c r="ALZ73" s="98"/>
      <c r="AMA73" s="98"/>
      <c r="AMB73" s="98"/>
      <c r="AMC73" s="98"/>
      <c r="AMD73" s="98"/>
      <c r="AME73" s="98"/>
      <c r="AMF73" s="98"/>
      <c r="AMG73" s="98"/>
      <c r="AMH73" s="98"/>
      <c r="AMI73" s="98"/>
    </row>
    <row r="74" spans="1:1023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023" x14ac:dyDescent="0.3">
      <c r="A75" s="24" t="s">
        <v>3</v>
      </c>
      <c r="B75" s="24"/>
      <c r="C75" s="24"/>
      <c r="D75"/>
      <c r="E75"/>
      <c r="F75"/>
      <c r="G75"/>
      <c r="H75"/>
      <c r="I75"/>
      <c r="J75"/>
      <c r="K75"/>
    </row>
    <row r="76" spans="1:1023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023" ht="43.8" customHeight="1" x14ac:dyDescent="0.3">
      <c r="A77" s="137" t="s">
        <v>444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</row>
  </sheetData>
  <sortState xmlns:xlrd2="http://schemas.microsoft.com/office/spreadsheetml/2017/richdata2" ref="A8:J72">
    <sortCondition ref="B8:B72"/>
  </sortState>
  <mergeCells count="4">
    <mergeCell ref="A3:K3"/>
    <mergeCell ref="A77:K77"/>
    <mergeCell ref="A5:K5"/>
    <mergeCell ref="A73:D73"/>
  </mergeCells>
  <phoneticPr fontId="21" type="noConversion"/>
  <conditionalFormatting sqref="B5">
    <cfRule type="duplicateValues" dxfId="6" priority="2"/>
  </conditionalFormatting>
  <conditionalFormatting sqref="B75">
    <cfRule type="duplicateValues" dxfId="5" priority="13"/>
  </conditionalFormatting>
  <conditionalFormatting sqref="B76 B8:B74 B2:B4 B78:B1048576">
    <cfRule type="duplicateValues" dxfId="4" priority="3"/>
  </conditionalFormatting>
  <hyperlinks>
    <hyperlink ref="C53" r:id="rId1" tooltip="Wyszukaj towary dla tego symbolu" display="https://webterminal.opoltrans.com.pl/productsearch?frg=504062171" xr:uid="{128282C4-8851-4D8F-826F-C6D23914311B}"/>
    <hyperlink ref="C38" r:id="rId2" tooltip="Wyszukaj towary dla tego symbolu" display="https://webterminal.opoltrans.com.pl/productsearch?frg=500353523" xr:uid="{961C2782-0CDE-435B-9315-85B227DBA2C7}"/>
  </hyperlinks>
  <pageMargins left="0.31496062992125984" right="0.11811023622047245" top="0.35433070866141736" bottom="0.35433070866141736" header="0.74803149606299213" footer="7.874015748031496E-2"/>
  <pageSetup paperSize="9" scale="70" fitToWidth="0" fitToHeight="0" orientation="landscape" r:id="rId3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I41"/>
  <sheetViews>
    <sheetView zoomScale="86" zoomScaleNormal="86" workbookViewId="0">
      <pane ySplit="6" topLeftCell="A19" activePane="bottomLeft" state="frozen"/>
      <selection pane="bottomLeft" activeCell="H38" sqref="H38"/>
    </sheetView>
  </sheetViews>
  <sheetFormatPr defaultRowHeight="14.4" x14ac:dyDescent="0.3"/>
  <cols>
    <col min="1" max="1" width="4.3984375" style="12" customWidth="1"/>
    <col min="2" max="2" width="13.09765625" style="12" customWidth="1"/>
    <col min="3" max="3" width="26.8984375" style="12" customWidth="1"/>
    <col min="4" max="5" width="18.69921875" style="12" customWidth="1"/>
    <col min="6" max="6" width="17.19921875" style="12" customWidth="1"/>
    <col min="7" max="8" width="14.5" style="12" customWidth="1"/>
    <col min="9" max="9" width="14.69921875" style="3" customWidth="1"/>
    <col min="10" max="10" width="12.8984375" style="3" customWidth="1"/>
    <col min="11" max="11" width="17.296875" style="3" customWidth="1"/>
    <col min="12" max="1023" width="8.09765625" style="3" customWidth="1"/>
    <col min="1024" max="1024" width="8.69921875" customWidth="1"/>
  </cols>
  <sheetData>
    <row r="1" spans="1:18" ht="15" x14ac:dyDescent="0.3">
      <c r="K1" s="93" t="s">
        <v>504</v>
      </c>
    </row>
    <row r="2" spans="1:18" ht="15.6" x14ac:dyDescent="0.3">
      <c r="B2" s="15"/>
      <c r="C2" s="16"/>
      <c r="D2" s="16"/>
      <c r="E2" s="16"/>
      <c r="I2" s="16"/>
      <c r="J2" s="16"/>
      <c r="K2" s="107" t="s">
        <v>505</v>
      </c>
      <c r="L2" s="12"/>
      <c r="M2" s="12"/>
      <c r="N2" s="12"/>
      <c r="O2" s="16"/>
      <c r="P2" s="16"/>
      <c r="Q2" s="12"/>
      <c r="R2" s="12"/>
    </row>
    <row r="3" spans="1:18" ht="18" customHeight="1" x14ac:dyDescent="0.3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2"/>
      <c r="M3" s="12"/>
      <c r="N3" s="12"/>
      <c r="O3" s="12"/>
      <c r="P3" s="12"/>
      <c r="Q3" s="12"/>
      <c r="R3" s="12"/>
    </row>
    <row r="4" spans="1:18" ht="17.399999999999999" customHeight="1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15"/>
      <c r="M4" s="12"/>
      <c r="N4" s="12"/>
      <c r="O4" s="12"/>
      <c r="P4" s="12"/>
      <c r="Q4" s="15"/>
      <c r="R4" s="15"/>
    </row>
    <row r="5" spans="1:18" ht="37.950000000000003" customHeight="1" x14ac:dyDescent="0.3">
      <c r="A5" s="139" t="s">
        <v>443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2"/>
      <c r="M5" s="12"/>
      <c r="N5" s="12"/>
      <c r="O5" s="12"/>
      <c r="P5" s="12"/>
      <c r="Q5" s="17"/>
      <c r="R5" s="17"/>
    </row>
    <row r="6" spans="1:18" ht="73.8" customHeight="1" x14ac:dyDescent="0.3">
      <c r="A6" s="99" t="s">
        <v>390</v>
      </c>
      <c r="B6" s="94" t="s">
        <v>4</v>
      </c>
      <c r="C6" s="99" t="s">
        <v>5</v>
      </c>
      <c r="D6" s="94" t="s">
        <v>7</v>
      </c>
      <c r="E6" s="94" t="s">
        <v>6</v>
      </c>
      <c r="F6" s="94" t="s">
        <v>8</v>
      </c>
      <c r="G6" s="94" t="s">
        <v>500</v>
      </c>
      <c r="H6" s="94" t="s">
        <v>463</v>
      </c>
      <c r="I6" s="94" t="s">
        <v>501</v>
      </c>
      <c r="J6" s="94" t="s">
        <v>1</v>
      </c>
      <c r="K6" s="94" t="s">
        <v>502</v>
      </c>
    </row>
    <row r="7" spans="1:18" x14ac:dyDescent="0.3">
      <c r="A7" s="100">
        <v>1</v>
      </c>
      <c r="B7" s="101">
        <v>2</v>
      </c>
      <c r="C7" s="100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10</v>
      </c>
      <c r="J7" s="101">
        <v>11</v>
      </c>
      <c r="K7" s="101">
        <v>12</v>
      </c>
    </row>
    <row r="8" spans="1:18" ht="14.4" customHeight="1" x14ac:dyDescent="0.3">
      <c r="A8" s="7" t="s">
        <v>267</v>
      </c>
      <c r="B8" s="5">
        <v>570887</v>
      </c>
      <c r="C8" s="65" t="s">
        <v>15</v>
      </c>
      <c r="D8" s="7"/>
      <c r="E8" s="7"/>
      <c r="F8" s="40"/>
      <c r="G8" s="40"/>
      <c r="H8" s="5">
        <v>1</v>
      </c>
      <c r="I8" s="40">
        <f>ROUND(G8*H8,2)</f>
        <v>0</v>
      </c>
      <c r="J8" s="6"/>
      <c r="K8" s="40">
        <f>ROUND((I8*J8)+I8,2)</f>
        <v>0</v>
      </c>
    </row>
    <row r="9" spans="1:18" ht="14.4" customHeight="1" x14ac:dyDescent="0.3">
      <c r="A9" s="7" t="s">
        <v>268</v>
      </c>
      <c r="B9" s="5">
        <v>575052</v>
      </c>
      <c r="C9" s="65" t="s">
        <v>246</v>
      </c>
      <c r="D9" s="7"/>
      <c r="E9" s="7"/>
      <c r="F9" s="40"/>
      <c r="G9" s="40"/>
      <c r="H9" s="5">
        <v>1</v>
      </c>
      <c r="I9" s="40">
        <f t="shared" ref="I9:I36" si="0">ROUND(G9*H9,2)</f>
        <v>0</v>
      </c>
      <c r="J9" s="6"/>
      <c r="K9" s="40">
        <f t="shared" ref="K9:K36" si="1">ROUND((I9*J9)+I9,2)</f>
        <v>0</v>
      </c>
    </row>
    <row r="10" spans="1:18" ht="14.4" customHeight="1" x14ac:dyDescent="0.3">
      <c r="A10" s="7" t="s">
        <v>269</v>
      </c>
      <c r="B10" s="5">
        <v>1384549</v>
      </c>
      <c r="C10" s="65" t="s">
        <v>58</v>
      </c>
      <c r="D10" s="7"/>
      <c r="E10" s="7"/>
      <c r="F10" s="40"/>
      <c r="G10" s="40"/>
      <c r="H10" s="5">
        <v>2</v>
      </c>
      <c r="I10" s="40">
        <f t="shared" si="0"/>
        <v>0</v>
      </c>
      <c r="J10" s="6"/>
      <c r="K10" s="40">
        <f t="shared" si="1"/>
        <v>0</v>
      </c>
    </row>
    <row r="11" spans="1:18" ht="14.4" customHeight="1" x14ac:dyDescent="0.3">
      <c r="A11" s="7" t="s">
        <v>270</v>
      </c>
      <c r="B11" s="5">
        <v>1402272</v>
      </c>
      <c r="C11" s="65" t="s">
        <v>254</v>
      </c>
      <c r="D11" s="7"/>
      <c r="E11" s="7"/>
      <c r="F11" s="40"/>
      <c r="G11" s="40"/>
      <c r="H11" s="5">
        <v>1</v>
      </c>
      <c r="I11" s="40">
        <f t="shared" si="0"/>
        <v>0</v>
      </c>
      <c r="J11" s="6"/>
      <c r="K11" s="40">
        <f t="shared" si="1"/>
        <v>0</v>
      </c>
    </row>
    <row r="12" spans="1:18" ht="14.4" customHeight="1" x14ac:dyDescent="0.3">
      <c r="A12" s="7" t="s">
        <v>271</v>
      </c>
      <c r="B12" s="11">
        <v>1854537</v>
      </c>
      <c r="C12" s="66" t="s">
        <v>256</v>
      </c>
      <c r="D12" s="13"/>
      <c r="E12" s="13"/>
      <c r="F12" s="40"/>
      <c r="G12" s="40"/>
      <c r="H12" s="5">
        <v>2</v>
      </c>
      <c r="I12" s="40">
        <f t="shared" si="0"/>
        <v>0</v>
      </c>
      <c r="J12" s="6"/>
      <c r="K12" s="40">
        <f t="shared" si="1"/>
        <v>0</v>
      </c>
    </row>
    <row r="13" spans="1:18" ht="14.4" customHeight="1" x14ac:dyDescent="0.3">
      <c r="A13" s="7" t="s">
        <v>272</v>
      </c>
      <c r="B13" s="5">
        <v>1903608</v>
      </c>
      <c r="C13" s="65" t="s">
        <v>258</v>
      </c>
      <c r="D13" s="7"/>
      <c r="E13" s="7"/>
      <c r="F13" s="40"/>
      <c r="G13" s="40"/>
      <c r="H13" s="5">
        <v>2</v>
      </c>
      <c r="I13" s="40">
        <f t="shared" si="0"/>
        <v>0</v>
      </c>
      <c r="J13" s="6"/>
      <c r="K13" s="40">
        <f t="shared" si="1"/>
        <v>0</v>
      </c>
    </row>
    <row r="14" spans="1:18" ht="14.4" customHeight="1" x14ac:dyDescent="0.3">
      <c r="A14" s="7" t="s">
        <v>273</v>
      </c>
      <c r="B14" s="5">
        <v>2003505</v>
      </c>
      <c r="C14" s="65" t="s">
        <v>116</v>
      </c>
      <c r="D14" s="7"/>
      <c r="E14" s="7"/>
      <c r="F14" s="40"/>
      <c r="G14" s="40"/>
      <c r="H14" s="5">
        <v>2</v>
      </c>
      <c r="I14" s="40">
        <f t="shared" si="0"/>
        <v>0</v>
      </c>
      <c r="J14" s="6"/>
      <c r="K14" s="40">
        <f t="shared" si="1"/>
        <v>0</v>
      </c>
    </row>
    <row r="15" spans="1:18" ht="14.4" customHeight="1" x14ac:dyDescent="0.3">
      <c r="A15" s="7" t="s">
        <v>274</v>
      </c>
      <c r="B15" s="5">
        <v>2031368</v>
      </c>
      <c r="C15" s="65" t="s">
        <v>97</v>
      </c>
      <c r="D15" s="7"/>
      <c r="E15" s="7"/>
      <c r="F15" s="40"/>
      <c r="G15" s="40"/>
      <c r="H15" s="5">
        <v>1</v>
      </c>
      <c r="I15" s="40">
        <f t="shared" si="0"/>
        <v>0</v>
      </c>
      <c r="J15" s="6"/>
      <c r="K15" s="40">
        <f t="shared" si="1"/>
        <v>0</v>
      </c>
    </row>
    <row r="16" spans="1:18" ht="14.4" customHeight="1" x14ac:dyDescent="0.3">
      <c r="A16" s="7" t="s">
        <v>275</v>
      </c>
      <c r="B16" s="5">
        <v>2095029</v>
      </c>
      <c r="C16" s="65" t="s">
        <v>253</v>
      </c>
      <c r="D16" s="7"/>
      <c r="E16" s="7"/>
      <c r="F16" s="40"/>
      <c r="G16" s="40"/>
      <c r="H16" s="5">
        <v>2</v>
      </c>
      <c r="I16" s="40">
        <f t="shared" si="0"/>
        <v>0</v>
      </c>
      <c r="J16" s="6"/>
      <c r="K16" s="40">
        <f t="shared" si="1"/>
        <v>0</v>
      </c>
    </row>
    <row r="17" spans="1:11" ht="14.4" customHeight="1" x14ac:dyDescent="0.3">
      <c r="A17" s="7" t="s">
        <v>276</v>
      </c>
      <c r="B17" s="5">
        <v>2129402</v>
      </c>
      <c r="C17" s="65" t="s">
        <v>245</v>
      </c>
      <c r="D17" s="7"/>
      <c r="E17" s="7"/>
      <c r="F17" s="40"/>
      <c r="G17" s="40"/>
      <c r="H17" s="5">
        <v>1</v>
      </c>
      <c r="I17" s="40">
        <f t="shared" si="0"/>
        <v>0</v>
      </c>
      <c r="J17" s="6"/>
      <c r="K17" s="40">
        <f t="shared" si="1"/>
        <v>0</v>
      </c>
    </row>
    <row r="18" spans="1:11" ht="14.4" customHeight="1" x14ac:dyDescent="0.3">
      <c r="A18" s="7" t="s">
        <v>277</v>
      </c>
      <c r="B18" s="8">
        <v>2129985</v>
      </c>
      <c r="C18" s="67" t="s">
        <v>236</v>
      </c>
      <c r="D18" s="14"/>
      <c r="E18" s="14"/>
      <c r="F18" s="40"/>
      <c r="G18" s="40"/>
      <c r="H18" s="5">
        <v>1</v>
      </c>
      <c r="I18" s="40">
        <f t="shared" si="0"/>
        <v>0</v>
      </c>
      <c r="J18" s="6"/>
      <c r="K18" s="40">
        <f t="shared" si="1"/>
        <v>0</v>
      </c>
    </row>
    <row r="19" spans="1:11" ht="14.4" customHeight="1" x14ac:dyDescent="0.3">
      <c r="A19" s="7" t="s">
        <v>278</v>
      </c>
      <c r="B19" s="8">
        <v>2129987</v>
      </c>
      <c r="C19" s="67" t="s">
        <v>237</v>
      </c>
      <c r="D19" s="14"/>
      <c r="E19" s="14"/>
      <c r="F19" s="40"/>
      <c r="G19" s="40"/>
      <c r="H19" s="5">
        <v>1</v>
      </c>
      <c r="I19" s="40">
        <f t="shared" si="0"/>
        <v>0</v>
      </c>
      <c r="J19" s="6"/>
      <c r="K19" s="40">
        <f t="shared" si="1"/>
        <v>0</v>
      </c>
    </row>
    <row r="20" spans="1:11" ht="14.4" customHeight="1" x14ac:dyDescent="0.3">
      <c r="A20" s="7" t="s">
        <v>279</v>
      </c>
      <c r="B20" s="5">
        <v>2277946</v>
      </c>
      <c r="C20" s="65" t="s">
        <v>259</v>
      </c>
      <c r="D20" s="7"/>
      <c r="E20" s="7"/>
      <c r="F20" s="40"/>
      <c r="G20" s="40"/>
      <c r="H20" s="5">
        <v>1</v>
      </c>
      <c r="I20" s="40">
        <f t="shared" si="0"/>
        <v>0</v>
      </c>
      <c r="J20" s="6"/>
      <c r="K20" s="40">
        <f t="shared" si="1"/>
        <v>0</v>
      </c>
    </row>
    <row r="21" spans="1:11" ht="14.4" customHeight="1" x14ac:dyDescent="0.3">
      <c r="A21" s="7" t="s">
        <v>280</v>
      </c>
      <c r="B21" s="5">
        <v>2302254</v>
      </c>
      <c r="C21" s="65" t="s">
        <v>255</v>
      </c>
      <c r="D21" s="7"/>
      <c r="E21" s="7"/>
      <c r="F21" s="40"/>
      <c r="G21" s="40"/>
      <c r="H21" s="5">
        <v>1</v>
      </c>
      <c r="I21" s="40">
        <f t="shared" si="0"/>
        <v>0</v>
      </c>
      <c r="J21" s="6"/>
      <c r="K21" s="40">
        <f t="shared" si="1"/>
        <v>0</v>
      </c>
    </row>
    <row r="22" spans="1:11" ht="14.4" customHeight="1" x14ac:dyDescent="0.3">
      <c r="A22" s="7" t="s">
        <v>281</v>
      </c>
      <c r="B22" s="5">
        <v>2325212</v>
      </c>
      <c r="C22" s="65" t="s">
        <v>249</v>
      </c>
      <c r="D22" s="7"/>
      <c r="E22" s="7"/>
      <c r="F22" s="40"/>
      <c r="G22" s="40"/>
      <c r="H22" s="5">
        <v>1</v>
      </c>
      <c r="I22" s="40">
        <f t="shared" si="0"/>
        <v>0</v>
      </c>
      <c r="J22" s="6"/>
      <c r="K22" s="40">
        <f t="shared" si="1"/>
        <v>0</v>
      </c>
    </row>
    <row r="23" spans="1:11" ht="14.4" customHeight="1" x14ac:dyDescent="0.3">
      <c r="A23" s="7" t="s">
        <v>282</v>
      </c>
      <c r="B23" s="5">
        <v>2343432</v>
      </c>
      <c r="C23" s="65" t="s">
        <v>108</v>
      </c>
      <c r="D23" s="21"/>
      <c r="E23" s="21"/>
      <c r="F23" s="40"/>
      <c r="G23" s="40"/>
      <c r="H23" s="5">
        <v>2</v>
      </c>
      <c r="I23" s="40">
        <f t="shared" si="0"/>
        <v>0</v>
      </c>
      <c r="J23" s="6"/>
      <c r="K23" s="40">
        <f t="shared" si="1"/>
        <v>0</v>
      </c>
    </row>
    <row r="24" spans="1:11" ht="14.4" customHeight="1" x14ac:dyDescent="0.3">
      <c r="A24" s="7" t="s">
        <v>283</v>
      </c>
      <c r="B24" s="5">
        <v>2392175</v>
      </c>
      <c r="C24" s="65" t="s">
        <v>120</v>
      </c>
      <c r="D24" s="7"/>
      <c r="E24" s="7"/>
      <c r="F24" s="40"/>
      <c r="G24" s="40"/>
      <c r="H24" s="5">
        <v>4</v>
      </c>
      <c r="I24" s="40">
        <f t="shared" si="0"/>
        <v>0</v>
      </c>
      <c r="J24" s="6"/>
      <c r="K24" s="40">
        <f t="shared" si="1"/>
        <v>0</v>
      </c>
    </row>
    <row r="25" spans="1:11" ht="14.4" customHeight="1" x14ac:dyDescent="0.3">
      <c r="A25" s="7" t="s">
        <v>284</v>
      </c>
      <c r="B25" s="8">
        <v>2399803</v>
      </c>
      <c r="C25" s="67" t="s">
        <v>169</v>
      </c>
      <c r="D25" s="14"/>
      <c r="E25" s="14"/>
      <c r="F25" s="40"/>
      <c r="G25" s="40"/>
      <c r="H25" s="5">
        <v>1</v>
      </c>
      <c r="I25" s="40">
        <f t="shared" si="0"/>
        <v>0</v>
      </c>
      <c r="J25" s="6"/>
      <c r="K25" s="40">
        <f t="shared" si="1"/>
        <v>0</v>
      </c>
    </row>
    <row r="26" spans="1:11" ht="14.4" customHeight="1" x14ac:dyDescent="0.3">
      <c r="A26" s="7" t="s">
        <v>285</v>
      </c>
      <c r="B26" s="5">
        <v>2447572</v>
      </c>
      <c r="C26" s="65" t="s">
        <v>243</v>
      </c>
      <c r="D26" s="7"/>
      <c r="E26" s="7"/>
      <c r="F26" s="40"/>
      <c r="G26" s="40"/>
      <c r="H26" s="5">
        <v>1</v>
      </c>
      <c r="I26" s="40">
        <f t="shared" si="0"/>
        <v>0</v>
      </c>
      <c r="J26" s="6"/>
      <c r="K26" s="40">
        <f t="shared" si="1"/>
        <v>0</v>
      </c>
    </row>
    <row r="27" spans="1:11" ht="14.4" customHeight="1" x14ac:dyDescent="0.3">
      <c r="A27" s="7" t="s">
        <v>286</v>
      </c>
      <c r="B27" s="5">
        <v>2474643</v>
      </c>
      <c r="C27" s="65" t="s">
        <v>105</v>
      </c>
      <c r="D27" s="7"/>
      <c r="E27" s="7"/>
      <c r="F27" s="40"/>
      <c r="G27" s="40"/>
      <c r="H27" s="5">
        <v>1</v>
      </c>
      <c r="I27" s="40">
        <f t="shared" si="0"/>
        <v>0</v>
      </c>
      <c r="J27" s="6"/>
      <c r="K27" s="40">
        <f t="shared" si="1"/>
        <v>0</v>
      </c>
    </row>
    <row r="28" spans="1:11" ht="14.4" customHeight="1" x14ac:dyDescent="0.3">
      <c r="A28" s="7" t="s">
        <v>287</v>
      </c>
      <c r="B28" s="11">
        <v>2540167</v>
      </c>
      <c r="C28" s="66" t="s">
        <v>257</v>
      </c>
      <c r="D28" s="32"/>
      <c r="E28" s="32"/>
      <c r="F28" s="40"/>
      <c r="G28" s="40"/>
      <c r="H28" s="5">
        <v>2</v>
      </c>
      <c r="I28" s="40">
        <f t="shared" si="0"/>
        <v>0</v>
      </c>
      <c r="J28" s="6"/>
      <c r="K28" s="40">
        <f t="shared" si="1"/>
        <v>0</v>
      </c>
    </row>
    <row r="29" spans="1:11" ht="14.4" customHeight="1" x14ac:dyDescent="0.3">
      <c r="A29" s="7" t="s">
        <v>288</v>
      </c>
      <c r="B29" s="62">
        <v>2587826</v>
      </c>
      <c r="C29" s="84" t="s">
        <v>242</v>
      </c>
      <c r="D29" s="22"/>
      <c r="E29" s="22"/>
      <c r="F29" s="40"/>
      <c r="G29" s="40"/>
      <c r="H29" s="5">
        <v>1</v>
      </c>
      <c r="I29" s="40">
        <f t="shared" si="0"/>
        <v>0</v>
      </c>
      <c r="J29" s="6"/>
      <c r="K29" s="40">
        <f t="shared" si="1"/>
        <v>0</v>
      </c>
    </row>
    <row r="30" spans="1:11" ht="14.4" customHeight="1" x14ac:dyDescent="0.3">
      <c r="A30" s="7" t="s">
        <v>289</v>
      </c>
      <c r="B30" s="8">
        <v>2604683</v>
      </c>
      <c r="C30" s="65" t="s">
        <v>247</v>
      </c>
      <c r="D30" s="7"/>
      <c r="E30" s="7"/>
      <c r="F30" s="40"/>
      <c r="G30" s="40"/>
      <c r="H30" s="5">
        <v>1</v>
      </c>
      <c r="I30" s="40">
        <f t="shared" si="0"/>
        <v>0</v>
      </c>
      <c r="J30" s="6"/>
      <c r="K30" s="40">
        <f t="shared" si="1"/>
        <v>0</v>
      </c>
    </row>
    <row r="31" spans="1:11" ht="14.4" customHeight="1" x14ac:dyDescent="0.3">
      <c r="A31" s="7" t="s">
        <v>290</v>
      </c>
      <c r="B31" s="5">
        <v>2625884</v>
      </c>
      <c r="C31" s="21" t="s">
        <v>115</v>
      </c>
      <c r="D31" s="21"/>
      <c r="E31" s="21"/>
      <c r="F31" s="40"/>
      <c r="G31" s="40"/>
      <c r="H31" s="5">
        <v>2</v>
      </c>
      <c r="I31" s="40">
        <f t="shared" si="0"/>
        <v>0</v>
      </c>
      <c r="J31" s="6"/>
      <c r="K31" s="40">
        <f t="shared" si="1"/>
        <v>0</v>
      </c>
    </row>
    <row r="32" spans="1:11" ht="14.4" customHeight="1" x14ac:dyDescent="0.3">
      <c r="A32" s="7" t="s">
        <v>291</v>
      </c>
      <c r="B32" s="5">
        <v>2655843</v>
      </c>
      <c r="C32" s="65" t="s">
        <v>252</v>
      </c>
      <c r="D32" s="7"/>
      <c r="E32" s="7"/>
      <c r="F32" s="40"/>
      <c r="G32" s="40"/>
      <c r="H32" s="5">
        <v>1</v>
      </c>
      <c r="I32" s="40">
        <f t="shared" si="0"/>
        <v>0</v>
      </c>
      <c r="J32" s="6"/>
      <c r="K32" s="40">
        <f t="shared" si="1"/>
        <v>0</v>
      </c>
    </row>
    <row r="33" spans="1:11" ht="14.4" customHeight="1" x14ac:dyDescent="0.3">
      <c r="A33" s="7" t="s">
        <v>292</v>
      </c>
      <c r="B33" s="5">
        <v>2674382</v>
      </c>
      <c r="C33" s="65" t="s">
        <v>251</v>
      </c>
      <c r="D33" s="7"/>
      <c r="E33" s="7"/>
      <c r="F33" s="40"/>
      <c r="G33" s="40"/>
      <c r="H33" s="5">
        <v>1</v>
      </c>
      <c r="I33" s="40">
        <f t="shared" si="0"/>
        <v>0</v>
      </c>
      <c r="J33" s="6"/>
      <c r="K33" s="40">
        <f t="shared" si="1"/>
        <v>0</v>
      </c>
    </row>
    <row r="34" spans="1:11" ht="14.4" customHeight="1" x14ac:dyDescent="0.3">
      <c r="A34" s="7" t="s">
        <v>293</v>
      </c>
      <c r="B34" s="5">
        <v>2723122</v>
      </c>
      <c r="C34" s="65" t="s">
        <v>250</v>
      </c>
      <c r="D34" s="7"/>
      <c r="E34" s="7"/>
      <c r="F34" s="40"/>
      <c r="G34" s="40"/>
      <c r="H34" s="5">
        <v>1</v>
      </c>
      <c r="I34" s="40">
        <f t="shared" si="0"/>
        <v>0</v>
      </c>
      <c r="J34" s="6"/>
      <c r="K34" s="40">
        <f t="shared" si="1"/>
        <v>0</v>
      </c>
    </row>
    <row r="35" spans="1:11" ht="14.4" customHeight="1" x14ac:dyDescent="0.3">
      <c r="A35" s="7" t="s">
        <v>294</v>
      </c>
      <c r="B35" s="5">
        <v>2863219</v>
      </c>
      <c r="C35" s="65" t="s">
        <v>244</v>
      </c>
      <c r="D35" s="7"/>
      <c r="E35" s="7"/>
      <c r="F35" s="40"/>
      <c r="G35" s="40"/>
      <c r="H35" s="5">
        <v>1</v>
      </c>
      <c r="I35" s="40">
        <f t="shared" si="0"/>
        <v>0</v>
      </c>
      <c r="J35" s="6"/>
      <c r="K35" s="40">
        <f t="shared" si="1"/>
        <v>0</v>
      </c>
    </row>
    <row r="36" spans="1:11" ht="14.4" customHeight="1" x14ac:dyDescent="0.3">
      <c r="A36" s="7" t="s">
        <v>295</v>
      </c>
      <c r="B36" s="8">
        <v>2926551</v>
      </c>
      <c r="C36" s="67" t="s">
        <v>248</v>
      </c>
      <c r="D36" s="14"/>
      <c r="E36" s="14"/>
      <c r="F36" s="40"/>
      <c r="G36" s="40"/>
      <c r="H36" s="5">
        <v>1</v>
      </c>
      <c r="I36" s="40">
        <f t="shared" si="0"/>
        <v>0</v>
      </c>
      <c r="J36" s="6"/>
      <c r="K36" s="40">
        <f t="shared" si="1"/>
        <v>0</v>
      </c>
    </row>
    <row r="37" spans="1:11" ht="20.399999999999999" customHeight="1" x14ac:dyDescent="0.3">
      <c r="A37" s="140" t="s">
        <v>2</v>
      </c>
      <c r="B37" s="140"/>
      <c r="C37" s="140"/>
      <c r="D37" s="140"/>
      <c r="E37" s="43"/>
      <c r="F37" s="44"/>
      <c r="G37" s="43"/>
      <c r="H37" s="43">
        <f>SUM(H8:H36)</f>
        <v>40</v>
      </c>
      <c r="I37" s="45">
        <f>SUM(I8:I36)</f>
        <v>0</v>
      </c>
      <c r="J37" s="50"/>
      <c r="K37" s="115">
        <f>SUM(K8:K36)</f>
        <v>0</v>
      </c>
    </row>
    <row r="38" spans="1:11" x14ac:dyDescent="0.3">
      <c r="I38" s="12"/>
      <c r="J38" s="12"/>
      <c r="K38" s="12"/>
    </row>
    <row r="39" spans="1:11" x14ac:dyDescent="0.3">
      <c r="A39" s="24" t="s">
        <v>3</v>
      </c>
      <c r="B39" s="24"/>
      <c r="C39" s="24"/>
      <c r="D39"/>
      <c r="E39"/>
      <c r="F39"/>
      <c r="G39"/>
      <c r="H39"/>
      <c r="I39"/>
      <c r="J39"/>
      <c r="K39"/>
    </row>
    <row r="40" spans="1:11" x14ac:dyDescent="0.3">
      <c r="I40" s="12"/>
      <c r="J40" s="12"/>
      <c r="K40" s="12"/>
    </row>
    <row r="41" spans="1:11" ht="49.8" customHeight="1" x14ac:dyDescent="0.3">
      <c r="A41" s="137" t="s">
        <v>444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</row>
  </sheetData>
  <sortState xmlns:xlrd2="http://schemas.microsoft.com/office/spreadsheetml/2017/richdata2" ref="A8:K36">
    <sortCondition ref="B8:B36"/>
  </sortState>
  <mergeCells count="4">
    <mergeCell ref="A3:K3"/>
    <mergeCell ref="A41:K41"/>
    <mergeCell ref="A5:K5"/>
    <mergeCell ref="A37:D37"/>
  </mergeCells>
  <phoneticPr fontId="21" type="noConversion"/>
  <conditionalFormatting sqref="B5">
    <cfRule type="duplicateValues" dxfId="3" priority="2"/>
  </conditionalFormatting>
  <conditionalFormatting sqref="B39">
    <cfRule type="duplicateValues" dxfId="2" priority="12"/>
  </conditionalFormatting>
  <conditionalFormatting sqref="B40 B8:B38 B2:B4 B42:B1048576">
    <cfRule type="duplicateValues" dxfId="1" priority="3"/>
  </conditionalFormatting>
  <pageMargins left="0.11811023622047245" right="0.11811023622047245" top="0.35433070866141736" bottom="0.35433070866141736" header="0.74803149606299213" footer="7.874015748031496E-2"/>
  <pageSetup paperSize="9" scale="72" orientation="landscape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M65"/>
  <sheetViews>
    <sheetView tabSelected="1" zoomScale="76" zoomScaleNormal="76" workbookViewId="0">
      <pane ySplit="6" topLeftCell="A19" activePane="bottomLeft" state="frozen"/>
      <selection pane="bottomLeft" activeCell="H57" sqref="H57"/>
    </sheetView>
  </sheetViews>
  <sheetFormatPr defaultRowHeight="14.4" x14ac:dyDescent="0.3"/>
  <cols>
    <col min="1" max="1" width="3.19921875" style="12" customWidth="1"/>
    <col min="2" max="2" width="13.09765625" style="12" customWidth="1"/>
    <col min="3" max="3" width="26.8984375" style="12" customWidth="1"/>
    <col min="4" max="5" width="18.69921875" style="12" customWidth="1"/>
    <col min="6" max="6" width="17.19921875" style="12" customWidth="1"/>
    <col min="7" max="7" width="16.5" style="12" customWidth="1"/>
    <col min="8" max="8" width="14.5" style="12" customWidth="1"/>
    <col min="9" max="9" width="19.59765625" style="12" customWidth="1"/>
    <col min="10" max="10" width="17" style="12" customWidth="1"/>
    <col min="11" max="11" width="19.19921875" style="12" customWidth="1"/>
    <col min="12" max="12" width="9.19921875" style="3" customWidth="1"/>
    <col min="13" max="1027" width="8.09765625" style="3" customWidth="1"/>
    <col min="1028" max="1028" width="8.69921875" customWidth="1"/>
  </cols>
  <sheetData>
    <row r="1" spans="1:19" ht="15" x14ac:dyDescent="0.3">
      <c r="K1" s="93" t="s">
        <v>504</v>
      </c>
    </row>
    <row r="2" spans="1:19" ht="15.6" x14ac:dyDescent="0.3">
      <c r="K2" s="107" t="s">
        <v>505</v>
      </c>
    </row>
    <row r="3" spans="1:19" ht="18" customHeight="1" x14ac:dyDescent="0.3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3"/>
      <c r="M3" s="4"/>
      <c r="N3" s="4"/>
      <c r="O3" s="4"/>
      <c r="P3" s="4"/>
      <c r="Q3" s="4"/>
      <c r="R3" s="4"/>
      <c r="S3" s="4"/>
    </row>
    <row r="4" spans="1:19" ht="16.8" customHeight="1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23"/>
      <c r="M4" s="4"/>
      <c r="N4" s="4"/>
      <c r="O4" s="4"/>
      <c r="P4" s="4"/>
      <c r="Q4" s="4"/>
      <c r="R4" s="4"/>
      <c r="S4" s="4"/>
    </row>
    <row r="5" spans="1:19" ht="37.950000000000003" customHeight="1" x14ac:dyDescent="0.3">
      <c r="A5" s="139" t="s">
        <v>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9" ht="73.8" customHeight="1" x14ac:dyDescent="0.3">
      <c r="A6" s="99" t="s">
        <v>390</v>
      </c>
      <c r="B6" s="94" t="s">
        <v>4</v>
      </c>
      <c r="C6" s="99" t="s">
        <v>5</v>
      </c>
      <c r="D6" s="94" t="s">
        <v>7</v>
      </c>
      <c r="E6" s="94" t="s">
        <v>6</v>
      </c>
      <c r="F6" s="94" t="s">
        <v>8</v>
      </c>
      <c r="G6" s="94" t="s">
        <v>500</v>
      </c>
      <c r="H6" s="94" t="s">
        <v>463</v>
      </c>
      <c r="I6" s="94" t="s">
        <v>501</v>
      </c>
      <c r="J6" s="94" t="s">
        <v>1</v>
      </c>
      <c r="K6" s="94" t="s">
        <v>502</v>
      </c>
    </row>
    <row r="7" spans="1:19" ht="14.4" customHeight="1" x14ac:dyDescent="0.3">
      <c r="A7" s="100">
        <v>1</v>
      </c>
      <c r="B7" s="101">
        <v>2</v>
      </c>
      <c r="C7" s="100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</row>
    <row r="8" spans="1:19" ht="14.4" customHeight="1" x14ac:dyDescent="0.3">
      <c r="A8" s="7" t="s">
        <v>267</v>
      </c>
      <c r="B8" s="5">
        <v>51023015276</v>
      </c>
      <c r="C8" s="65" t="s">
        <v>134</v>
      </c>
      <c r="D8" s="7"/>
      <c r="E8" s="7"/>
      <c r="F8" s="40"/>
      <c r="G8" s="40"/>
      <c r="H8" s="5">
        <v>1</v>
      </c>
      <c r="I8" s="40">
        <f>ROUND(G8*H8,2)</f>
        <v>0</v>
      </c>
      <c r="J8" s="6"/>
      <c r="K8" s="40">
        <f>ROUND((I8*J8)+I8,2)</f>
        <v>0</v>
      </c>
    </row>
    <row r="9" spans="1:19" ht="14.4" customHeight="1" x14ac:dyDescent="0.3">
      <c r="A9" s="7" t="s">
        <v>268</v>
      </c>
      <c r="B9" s="5">
        <v>51055040105</v>
      </c>
      <c r="C9" s="65" t="s">
        <v>445</v>
      </c>
      <c r="D9" s="7"/>
      <c r="E9" s="7"/>
      <c r="F9" s="40"/>
      <c r="G9" s="40"/>
      <c r="H9" s="5">
        <v>1</v>
      </c>
      <c r="I9" s="40">
        <f t="shared" ref="I9:I55" si="0">ROUND(G9*H9,2)</f>
        <v>0</v>
      </c>
      <c r="J9" s="6"/>
      <c r="K9" s="40">
        <f t="shared" ref="K9:K55" si="1">ROUND((I9*J9)+I9,2)</f>
        <v>0</v>
      </c>
    </row>
    <row r="10" spans="1:19" ht="14.4" customHeight="1" x14ac:dyDescent="0.3">
      <c r="A10" s="7" t="s">
        <v>269</v>
      </c>
      <c r="B10" s="5">
        <v>51056010159</v>
      </c>
      <c r="C10" s="65" t="s">
        <v>446</v>
      </c>
      <c r="D10" s="7"/>
      <c r="E10" s="7"/>
      <c r="F10" s="40"/>
      <c r="G10" s="40"/>
      <c r="H10" s="5">
        <v>1</v>
      </c>
      <c r="I10" s="40">
        <f t="shared" si="0"/>
        <v>0</v>
      </c>
      <c r="J10" s="6"/>
      <c r="K10" s="40">
        <f t="shared" si="1"/>
        <v>0</v>
      </c>
    </row>
    <row r="11" spans="1:19" ht="14.4" customHeight="1" x14ac:dyDescent="0.3">
      <c r="A11" s="7" t="s">
        <v>270</v>
      </c>
      <c r="B11" s="5">
        <v>51065007064</v>
      </c>
      <c r="C11" s="65" t="s">
        <v>49</v>
      </c>
      <c r="D11" s="7"/>
      <c r="E11" s="7"/>
      <c r="F11" s="40"/>
      <c r="G11" s="40"/>
      <c r="H11" s="5">
        <v>1</v>
      </c>
      <c r="I11" s="40">
        <f t="shared" si="0"/>
        <v>0</v>
      </c>
      <c r="J11" s="6"/>
      <c r="K11" s="40">
        <f t="shared" si="1"/>
        <v>0</v>
      </c>
    </row>
    <row r="12" spans="1:19" ht="14.4" customHeight="1" x14ac:dyDescent="0.3">
      <c r="A12" s="7" t="s">
        <v>271</v>
      </c>
      <c r="B12" s="11">
        <v>51066300082</v>
      </c>
      <c r="C12" s="66" t="s">
        <v>137</v>
      </c>
      <c r="D12" s="13"/>
      <c r="E12" s="13"/>
      <c r="F12" s="40"/>
      <c r="G12" s="40"/>
      <c r="H12" s="5">
        <v>1</v>
      </c>
      <c r="I12" s="40">
        <f t="shared" si="0"/>
        <v>0</v>
      </c>
      <c r="J12" s="6"/>
      <c r="K12" s="40">
        <f t="shared" si="1"/>
        <v>0</v>
      </c>
    </row>
    <row r="13" spans="1:19" ht="14.4" customHeight="1" x14ac:dyDescent="0.3">
      <c r="A13" s="7" t="s">
        <v>272</v>
      </c>
      <c r="B13" s="5">
        <v>51125030061</v>
      </c>
      <c r="C13" s="65" t="s">
        <v>116</v>
      </c>
      <c r="D13" s="7"/>
      <c r="E13" s="7"/>
      <c r="F13" s="40"/>
      <c r="G13" s="40"/>
      <c r="H13" s="5">
        <v>1</v>
      </c>
      <c r="I13" s="40">
        <f t="shared" si="0"/>
        <v>0</v>
      </c>
      <c r="J13" s="6"/>
      <c r="K13" s="40">
        <f t="shared" si="1"/>
        <v>0</v>
      </c>
    </row>
    <row r="14" spans="1:19" ht="14.4" customHeight="1" x14ac:dyDescent="0.3">
      <c r="A14" s="7" t="s">
        <v>273</v>
      </c>
      <c r="B14" s="5">
        <v>51261017270</v>
      </c>
      <c r="C14" s="65" t="s">
        <v>15</v>
      </c>
      <c r="D14" s="7"/>
      <c r="E14" s="7"/>
      <c r="F14" s="40"/>
      <c r="G14" s="40"/>
      <c r="H14" s="5">
        <v>1</v>
      </c>
      <c r="I14" s="40">
        <f t="shared" si="0"/>
        <v>0</v>
      </c>
      <c r="J14" s="6"/>
      <c r="K14" s="40">
        <f t="shared" si="1"/>
        <v>0</v>
      </c>
    </row>
    <row r="15" spans="1:19" ht="14.4" customHeight="1" x14ac:dyDescent="0.3">
      <c r="A15" s="7" t="s">
        <v>274</v>
      </c>
      <c r="B15" s="5">
        <v>51262017222</v>
      </c>
      <c r="C15" s="65" t="s">
        <v>97</v>
      </c>
      <c r="D15" s="7"/>
      <c r="E15" s="7"/>
      <c r="F15" s="40"/>
      <c r="G15" s="40"/>
      <c r="H15" s="5">
        <v>1</v>
      </c>
      <c r="I15" s="40">
        <f t="shared" si="0"/>
        <v>0</v>
      </c>
      <c r="J15" s="6"/>
      <c r="K15" s="40">
        <f t="shared" si="1"/>
        <v>0</v>
      </c>
    </row>
    <row r="16" spans="1:19" ht="14.4" customHeight="1" x14ac:dyDescent="0.3">
      <c r="A16" s="7" t="s">
        <v>275</v>
      </c>
      <c r="B16" s="5">
        <v>51541007071</v>
      </c>
      <c r="C16" s="65" t="s">
        <v>425</v>
      </c>
      <c r="D16" s="7"/>
      <c r="E16" s="7"/>
      <c r="F16" s="40"/>
      <c r="G16" s="40"/>
      <c r="H16" s="5">
        <v>1</v>
      </c>
      <c r="I16" s="40">
        <f t="shared" si="0"/>
        <v>0</v>
      </c>
      <c r="J16" s="6"/>
      <c r="K16" s="40">
        <f t="shared" si="1"/>
        <v>0</v>
      </c>
    </row>
    <row r="17" spans="1:11" ht="14.4" customHeight="1" x14ac:dyDescent="0.3">
      <c r="A17" s="7" t="s">
        <v>276</v>
      </c>
      <c r="B17" s="5">
        <v>51958007437</v>
      </c>
      <c r="C17" s="65" t="s">
        <v>418</v>
      </c>
      <c r="D17" s="7"/>
      <c r="E17" s="7"/>
      <c r="F17" s="42"/>
      <c r="G17" s="40"/>
      <c r="H17" s="5">
        <v>1</v>
      </c>
      <c r="I17" s="40">
        <f t="shared" si="0"/>
        <v>0</v>
      </c>
      <c r="J17" s="6"/>
      <c r="K17" s="40">
        <f t="shared" si="1"/>
        <v>0</v>
      </c>
    </row>
    <row r="18" spans="1:11" ht="14.4" customHeight="1" x14ac:dyDescent="0.3">
      <c r="A18" s="7" t="s">
        <v>277</v>
      </c>
      <c r="B18" s="8">
        <v>51968200243</v>
      </c>
      <c r="C18" s="67" t="s">
        <v>436</v>
      </c>
      <c r="D18" s="14"/>
      <c r="E18" s="14"/>
      <c r="F18" s="42"/>
      <c r="G18" s="40"/>
      <c r="H18" s="5">
        <v>1</v>
      </c>
      <c r="I18" s="40">
        <f t="shared" si="0"/>
        <v>0</v>
      </c>
      <c r="J18" s="6"/>
      <c r="K18" s="40">
        <f t="shared" si="1"/>
        <v>0</v>
      </c>
    </row>
    <row r="19" spans="1:11" ht="14.4" customHeight="1" x14ac:dyDescent="0.3">
      <c r="A19" s="7" t="s">
        <v>278</v>
      </c>
      <c r="B19" s="8">
        <v>81061016503</v>
      </c>
      <c r="C19" s="67" t="s">
        <v>446</v>
      </c>
      <c r="D19" s="14"/>
      <c r="E19" s="14"/>
      <c r="F19" s="40"/>
      <c r="G19" s="40"/>
      <c r="H19" s="5">
        <v>1</v>
      </c>
      <c r="I19" s="40">
        <f t="shared" si="0"/>
        <v>0</v>
      </c>
      <c r="J19" s="6"/>
      <c r="K19" s="40">
        <f t="shared" si="1"/>
        <v>0</v>
      </c>
    </row>
    <row r="20" spans="1:11" ht="14.4" customHeight="1" x14ac:dyDescent="0.3">
      <c r="A20" s="7" t="s">
        <v>279</v>
      </c>
      <c r="B20" s="5">
        <v>81084006019</v>
      </c>
      <c r="C20" s="65" t="s">
        <v>108</v>
      </c>
      <c r="D20" s="7"/>
      <c r="E20" s="7"/>
      <c r="F20" s="40"/>
      <c r="G20" s="40"/>
      <c r="H20" s="5">
        <v>1</v>
      </c>
      <c r="I20" s="40">
        <f t="shared" si="0"/>
        <v>0</v>
      </c>
      <c r="J20" s="6"/>
      <c r="K20" s="40">
        <f t="shared" si="1"/>
        <v>0</v>
      </c>
    </row>
    <row r="21" spans="1:11" ht="14.4" customHeight="1" x14ac:dyDescent="0.3">
      <c r="A21" s="7" t="s">
        <v>280</v>
      </c>
      <c r="B21" s="5">
        <v>81151010389</v>
      </c>
      <c r="C21" s="65" t="s">
        <v>205</v>
      </c>
      <c r="D21" s="7"/>
      <c r="E21" s="7"/>
      <c r="F21" s="40"/>
      <c r="G21" s="40"/>
      <c r="H21" s="5">
        <v>1</v>
      </c>
      <c r="I21" s="40">
        <f t="shared" si="0"/>
        <v>0</v>
      </c>
      <c r="J21" s="6"/>
      <c r="K21" s="40">
        <f t="shared" si="1"/>
        <v>0</v>
      </c>
    </row>
    <row r="22" spans="1:11" ht="14.4" customHeight="1" x14ac:dyDescent="0.3">
      <c r="A22" s="7" t="s">
        <v>281</v>
      </c>
      <c r="B22" s="5">
        <v>81251016450</v>
      </c>
      <c r="C22" s="65" t="s">
        <v>447</v>
      </c>
      <c r="D22" s="7"/>
      <c r="E22" s="7"/>
      <c r="F22" s="40"/>
      <c r="G22" s="40"/>
      <c r="H22" s="5">
        <v>1</v>
      </c>
      <c r="I22" s="40">
        <f t="shared" si="0"/>
        <v>0</v>
      </c>
      <c r="J22" s="6"/>
      <c r="K22" s="40">
        <f t="shared" si="1"/>
        <v>0</v>
      </c>
    </row>
    <row r="23" spans="1:11" ht="14.4" customHeight="1" x14ac:dyDescent="0.3">
      <c r="A23" s="7" t="s">
        <v>282</v>
      </c>
      <c r="B23" s="5">
        <v>81251016451</v>
      </c>
      <c r="C23" s="65" t="s">
        <v>447</v>
      </c>
      <c r="D23" s="7"/>
      <c r="E23" s="7"/>
      <c r="F23" s="40"/>
      <c r="G23" s="40"/>
      <c r="H23" s="5">
        <v>1</v>
      </c>
      <c r="I23" s="40">
        <f t="shared" si="0"/>
        <v>0</v>
      </c>
      <c r="J23" s="6"/>
      <c r="K23" s="40">
        <f t="shared" si="1"/>
        <v>0</v>
      </c>
    </row>
    <row r="24" spans="1:11" ht="14.4" customHeight="1" x14ac:dyDescent="0.3">
      <c r="A24" s="7" t="s">
        <v>283</v>
      </c>
      <c r="B24" s="5">
        <v>81252256544</v>
      </c>
      <c r="C24" s="65" t="s">
        <v>448</v>
      </c>
      <c r="D24" s="7"/>
      <c r="E24" s="7"/>
      <c r="F24" s="42"/>
      <c r="G24" s="40"/>
      <c r="H24" s="5">
        <v>1</v>
      </c>
      <c r="I24" s="40">
        <f t="shared" si="0"/>
        <v>0</v>
      </c>
      <c r="J24" s="6"/>
      <c r="K24" s="40">
        <f t="shared" si="1"/>
        <v>0</v>
      </c>
    </row>
    <row r="25" spans="1:11" ht="14.4" customHeight="1" x14ac:dyDescent="0.3">
      <c r="A25" s="7" t="s">
        <v>284</v>
      </c>
      <c r="B25" s="8">
        <v>81252256545</v>
      </c>
      <c r="C25" s="67" t="s">
        <v>448</v>
      </c>
      <c r="D25" s="14"/>
      <c r="E25" s="14"/>
      <c r="F25" s="42"/>
      <c r="G25" s="40"/>
      <c r="H25" s="5">
        <v>1</v>
      </c>
      <c r="I25" s="40">
        <f t="shared" si="0"/>
        <v>0</v>
      </c>
      <c r="J25" s="6"/>
      <c r="K25" s="40">
        <f t="shared" si="1"/>
        <v>0</v>
      </c>
    </row>
    <row r="26" spans="1:11" ht="14.4" customHeight="1" x14ac:dyDescent="0.3">
      <c r="A26" s="7" t="s">
        <v>285</v>
      </c>
      <c r="B26" s="5">
        <v>81252606099</v>
      </c>
      <c r="C26" s="65" t="s">
        <v>449</v>
      </c>
      <c r="D26" s="7"/>
      <c r="E26" s="7"/>
      <c r="F26" s="42"/>
      <c r="G26" s="40"/>
      <c r="H26" s="5">
        <v>1</v>
      </c>
      <c r="I26" s="40">
        <f t="shared" si="0"/>
        <v>0</v>
      </c>
      <c r="J26" s="6"/>
      <c r="K26" s="40">
        <f t="shared" si="1"/>
        <v>0</v>
      </c>
    </row>
    <row r="27" spans="1:11" ht="14.4" customHeight="1" x14ac:dyDescent="0.3">
      <c r="A27" s="7" t="s">
        <v>286</v>
      </c>
      <c r="B27" s="11">
        <v>81253206089</v>
      </c>
      <c r="C27" s="66" t="s">
        <v>450</v>
      </c>
      <c r="D27" s="13"/>
      <c r="E27" s="13"/>
      <c r="F27" s="42"/>
      <c r="G27" s="40"/>
      <c r="H27" s="5">
        <v>1</v>
      </c>
      <c r="I27" s="40">
        <f t="shared" si="0"/>
        <v>0</v>
      </c>
      <c r="J27" s="6"/>
      <c r="K27" s="40">
        <f t="shared" si="1"/>
        <v>0</v>
      </c>
    </row>
    <row r="28" spans="1:11" ht="14.4" customHeight="1" x14ac:dyDescent="0.3">
      <c r="A28" s="120" t="s">
        <v>287</v>
      </c>
      <c r="B28" s="62">
        <v>81253206090</v>
      </c>
      <c r="C28" s="122" t="s">
        <v>450</v>
      </c>
      <c r="D28" s="113"/>
      <c r="E28" s="113"/>
      <c r="F28" s="121"/>
      <c r="G28" s="40"/>
      <c r="H28" s="5">
        <v>1</v>
      </c>
      <c r="I28" s="40">
        <f t="shared" si="0"/>
        <v>0</v>
      </c>
      <c r="J28" s="6"/>
      <c r="K28" s="40">
        <f t="shared" si="1"/>
        <v>0</v>
      </c>
    </row>
    <row r="29" spans="1:11" ht="14.4" customHeight="1" x14ac:dyDescent="0.3">
      <c r="A29" s="120" t="s">
        <v>288</v>
      </c>
      <c r="B29" s="62">
        <v>81253206102</v>
      </c>
      <c r="C29" s="122" t="s">
        <v>451</v>
      </c>
      <c r="D29" s="113"/>
      <c r="E29" s="113"/>
      <c r="F29" s="121"/>
      <c r="G29" s="40"/>
      <c r="H29" s="5">
        <v>1</v>
      </c>
      <c r="I29" s="40">
        <f t="shared" si="0"/>
        <v>0</v>
      </c>
      <c r="J29" s="6"/>
      <c r="K29" s="40">
        <f t="shared" si="1"/>
        <v>0</v>
      </c>
    </row>
    <row r="30" spans="1:11" ht="14.4" customHeight="1" x14ac:dyDescent="0.3">
      <c r="A30" s="7" t="s">
        <v>289</v>
      </c>
      <c r="B30" s="8">
        <v>81255090125</v>
      </c>
      <c r="C30" s="67" t="s">
        <v>400</v>
      </c>
      <c r="D30" s="14"/>
      <c r="E30" s="14"/>
      <c r="F30" s="40"/>
      <c r="G30" s="40"/>
      <c r="H30" s="5">
        <v>1</v>
      </c>
      <c r="I30" s="40">
        <f t="shared" si="0"/>
        <v>0</v>
      </c>
      <c r="J30" s="6"/>
      <c r="K30" s="40">
        <f t="shared" si="1"/>
        <v>0</v>
      </c>
    </row>
    <row r="31" spans="1:11" ht="14.4" customHeight="1" x14ac:dyDescent="0.3">
      <c r="A31" s="7" t="s">
        <v>290</v>
      </c>
      <c r="B31" s="5">
        <v>81255090139</v>
      </c>
      <c r="C31" s="65" t="s">
        <v>400</v>
      </c>
      <c r="D31" s="7"/>
      <c r="E31" s="7"/>
      <c r="F31" s="40"/>
      <c r="G31" s="40"/>
      <c r="H31" s="5">
        <v>1</v>
      </c>
      <c r="I31" s="40">
        <f t="shared" si="0"/>
        <v>0</v>
      </c>
      <c r="J31" s="6"/>
      <c r="K31" s="40">
        <f t="shared" si="1"/>
        <v>0</v>
      </c>
    </row>
    <row r="32" spans="1:11" ht="14.4" customHeight="1" x14ac:dyDescent="0.3">
      <c r="A32" s="7" t="s">
        <v>291</v>
      </c>
      <c r="B32" s="5">
        <v>81264016141</v>
      </c>
      <c r="C32" s="65" t="s">
        <v>452</v>
      </c>
      <c r="D32" s="21"/>
      <c r="E32" s="21"/>
      <c r="F32" s="42"/>
      <c r="G32" s="40"/>
      <c r="H32" s="5">
        <v>1</v>
      </c>
      <c r="I32" s="40">
        <f t="shared" si="0"/>
        <v>0</v>
      </c>
      <c r="J32" s="6"/>
      <c r="K32" s="40">
        <f t="shared" si="1"/>
        <v>0</v>
      </c>
    </row>
    <row r="33" spans="1:11" ht="14.4" customHeight="1" x14ac:dyDescent="0.3">
      <c r="A33" s="7" t="s">
        <v>292</v>
      </c>
      <c r="B33" s="5">
        <v>81264116118</v>
      </c>
      <c r="C33" s="65" t="s">
        <v>209</v>
      </c>
      <c r="D33" s="21"/>
      <c r="E33" s="21"/>
      <c r="F33" s="42"/>
      <c r="G33" s="40"/>
      <c r="H33" s="5">
        <v>1</v>
      </c>
      <c r="I33" s="40">
        <f t="shared" si="0"/>
        <v>0</v>
      </c>
      <c r="J33" s="6"/>
      <c r="K33" s="40">
        <f t="shared" si="1"/>
        <v>0</v>
      </c>
    </row>
    <row r="34" spans="1:11" ht="14.4" customHeight="1" x14ac:dyDescent="0.3">
      <c r="A34" s="7" t="s">
        <v>293</v>
      </c>
      <c r="B34" s="5">
        <v>81264856033</v>
      </c>
      <c r="C34" s="65" t="s">
        <v>453</v>
      </c>
      <c r="D34" s="7"/>
      <c r="E34" s="7"/>
      <c r="F34" s="42"/>
      <c r="G34" s="40"/>
      <c r="H34" s="5">
        <v>1</v>
      </c>
      <c r="I34" s="40">
        <f t="shared" si="0"/>
        <v>0</v>
      </c>
      <c r="J34" s="6"/>
      <c r="K34" s="40">
        <f t="shared" si="1"/>
        <v>0</v>
      </c>
    </row>
    <row r="35" spans="1:11" ht="14.4" customHeight="1" x14ac:dyDescent="0.3">
      <c r="A35" s="7" t="s">
        <v>294</v>
      </c>
      <c r="B35" s="5">
        <v>81274210299</v>
      </c>
      <c r="C35" s="65" t="s">
        <v>398</v>
      </c>
      <c r="D35" s="7"/>
      <c r="E35" s="7"/>
      <c r="F35" s="40"/>
      <c r="G35" s="40"/>
      <c r="H35" s="5">
        <v>1</v>
      </c>
      <c r="I35" s="40">
        <f t="shared" si="0"/>
        <v>0</v>
      </c>
      <c r="J35" s="6"/>
      <c r="K35" s="40">
        <f t="shared" si="1"/>
        <v>0</v>
      </c>
    </row>
    <row r="36" spans="1:11" ht="14.4" customHeight="1" x14ac:dyDescent="0.3">
      <c r="A36" s="7" t="s">
        <v>295</v>
      </c>
      <c r="B36" s="8">
        <v>81303010524</v>
      </c>
      <c r="C36" s="67" t="s">
        <v>196</v>
      </c>
      <c r="D36" s="14"/>
      <c r="E36" s="14"/>
      <c r="F36" s="40"/>
      <c r="G36" s="40"/>
      <c r="H36" s="5">
        <v>1</v>
      </c>
      <c r="I36" s="40">
        <f t="shared" si="0"/>
        <v>0</v>
      </c>
      <c r="J36" s="6"/>
      <c r="K36" s="40">
        <f t="shared" si="1"/>
        <v>0</v>
      </c>
    </row>
    <row r="37" spans="1:11" ht="14.4" customHeight="1" x14ac:dyDescent="0.3">
      <c r="A37" s="7" t="s">
        <v>296</v>
      </c>
      <c r="B37" s="5">
        <v>81303050233</v>
      </c>
      <c r="C37" s="21" t="s">
        <v>454</v>
      </c>
      <c r="D37" s="21"/>
      <c r="E37" s="21"/>
      <c r="F37" s="40"/>
      <c r="G37" s="40"/>
      <c r="H37" s="5">
        <v>1</v>
      </c>
      <c r="I37" s="40">
        <f t="shared" si="0"/>
        <v>0</v>
      </c>
      <c r="J37" s="6"/>
      <c r="K37" s="40">
        <f t="shared" si="1"/>
        <v>0</v>
      </c>
    </row>
    <row r="38" spans="1:11" ht="14.4" customHeight="1" x14ac:dyDescent="0.3">
      <c r="A38" s="7" t="s">
        <v>297</v>
      </c>
      <c r="B38" s="5">
        <v>81305500082</v>
      </c>
      <c r="C38" s="65" t="s">
        <v>455</v>
      </c>
      <c r="D38" s="7"/>
      <c r="E38" s="7"/>
      <c r="F38" s="40"/>
      <c r="G38" s="40"/>
      <c r="H38" s="5">
        <v>1</v>
      </c>
      <c r="I38" s="40">
        <f t="shared" si="0"/>
        <v>0</v>
      </c>
      <c r="J38" s="6"/>
      <c r="K38" s="40">
        <f t="shared" si="1"/>
        <v>0</v>
      </c>
    </row>
    <row r="39" spans="1:11" ht="14.4" customHeight="1" x14ac:dyDescent="0.3">
      <c r="A39" s="7" t="s">
        <v>298</v>
      </c>
      <c r="B39" s="8">
        <v>81416100359</v>
      </c>
      <c r="C39" s="67" t="s">
        <v>456</v>
      </c>
      <c r="D39" s="14"/>
      <c r="E39" s="14"/>
      <c r="F39" s="40"/>
      <c r="G39" s="40"/>
      <c r="H39" s="5">
        <v>1</v>
      </c>
      <c r="I39" s="40">
        <f t="shared" si="0"/>
        <v>0</v>
      </c>
      <c r="J39" s="6"/>
      <c r="K39" s="40">
        <f t="shared" si="1"/>
        <v>0</v>
      </c>
    </row>
    <row r="40" spans="1:11" ht="14.4" customHeight="1" x14ac:dyDescent="0.3">
      <c r="A40" s="7" t="s">
        <v>299</v>
      </c>
      <c r="B40" s="5">
        <v>81416100373</v>
      </c>
      <c r="C40" s="65" t="s">
        <v>457</v>
      </c>
      <c r="D40" s="7"/>
      <c r="E40" s="7"/>
      <c r="F40" s="40"/>
      <c r="G40" s="40"/>
      <c r="H40" s="5">
        <v>1</v>
      </c>
      <c r="I40" s="40">
        <f t="shared" si="0"/>
        <v>0</v>
      </c>
      <c r="J40" s="6"/>
      <c r="K40" s="40">
        <f t="shared" si="1"/>
        <v>0</v>
      </c>
    </row>
    <row r="41" spans="1:11" ht="14.4" customHeight="1" x14ac:dyDescent="0.3">
      <c r="A41" s="7" t="s">
        <v>300</v>
      </c>
      <c r="B41" s="5">
        <v>81416100374</v>
      </c>
      <c r="C41" s="65" t="s">
        <v>457</v>
      </c>
      <c r="D41" s="7"/>
      <c r="E41" s="7"/>
      <c r="F41" s="40"/>
      <c r="G41" s="40"/>
      <c r="H41" s="5">
        <v>1</v>
      </c>
      <c r="I41" s="40">
        <f t="shared" si="0"/>
        <v>0</v>
      </c>
      <c r="J41" s="6"/>
      <c r="K41" s="40">
        <f t="shared" si="1"/>
        <v>0</v>
      </c>
    </row>
    <row r="42" spans="1:11" ht="14.4" customHeight="1" x14ac:dyDescent="0.3">
      <c r="A42" s="7" t="s">
        <v>301</v>
      </c>
      <c r="B42" s="11">
        <v>81437026030</v>
      </c>
      <c r="C42" s="66" t="s">
        <v>458</v>
      </c>
      <c r="D42" s="13"/>
      <c r="E42" s="13"/>
      <c r="F42" s="40"/>
      <c r="G42" s="40"/>
      <c r="H42" s="5">
        <v>1</v>
      </c>
      <c r="I42" s="40">
        <f t="shared" si="0"/>
        <v>0</v>
      </c>
      <c r="J42" s="6"/>
      <c r="K42" s="40">
        <f t="shared" si="1"/>
        <v>0</v>
      </c>
    </row>
    <row r="43" spans="1:11" ht="14.4" customHeight="1" x14ac:dyDescent="0.3">
      <c r="A43" s="7" t="s">
        <v>302</v>
      </c>
      <c r="B43" s="5">
        <v>81467116818</v>
      </c>
      <c r="C43" s="65" t="s">
        <v>459</v>
      </c>
      <c r="D43" s="7"/>
      <c r="E43" s="7"/>
      <c r="F43" s="40"/>
      <c r="G43" s="40"/>
      <c r="H43" s="5">
        <v>1</v>
      </c>
      <c r="I43" s="40">
        <f t="shared" si="0"/>
        <v>0</v>
      </c>
      <c r="J43" s="6"/>
      <c r="K43" s="40">
        <f t="shared" si="1"/>
        <v>0</v>
      </c>
    </row>
    <row r="44" spans="1:11" ht="14.4" customHeight="1" x14ac:dyDescent="0.3">
      <c r="A44" s="7" t="s">
        <v>303</v>
      </c>
      <c r="B44" s="5">
        <v>81508030044</v>
      </c>
      <c r="C44" s="65" t="s">
        <v>139</v>
      </c>
      <c r="D44" s="7"/>
      <c r="E44" s="7"/>
      <c r="F44" s="40"/>
      <c r="G44" s="40"/>
      <c r="H44" s="5">
        <v>1</v>
      </c>
      <c r="I44" s="40">
        <f t="shared" si="0"/>
        <v>0</v>
      </c>
      <c r="J44" s="6"/>
      <c r="K44" s="40">
        <f t="shared" si="1"/>
        <v>0</v>
      </c>
    </row>
    <row r="45" spans="1:11" ht="14.4" customHeight="1" x14ac:dyDescent="0.3">
      <c r="A45" s="7" t="s">
        <v>304</v>
      </c>
      <c r="B45" s="8">
        <v>81508030057</v>
      </c>
      <c r="C45" s="67" t="s">
        <v>139</v>
      </c>
      <c r="D45" s="14"/>
      <c r="E45" s="14"/>
      <c r="F45" s="40"/>
      <c r="G45" s="40"/>
      <c r="H45" s="5">
        <v>1</v>
      </c>
      <c r="I45" s="40">
        <f t="shared" si="0"/>
        <v>0</v>
      </c>
      <c r="J45" s="6"/>
      <c r="K45" s="40">
        <f t="shared" si="1"/>
        <v>0</v>
      </c>
    </row>
    <row r="46" spans="1:11" ht="14.4" customHeight="1" x14ac:dyDescent="0.3">
      <c r="A46" s="7" t="s">
        <v>305</v>
      </c>
      <c r="B46" s="5">
        <v>81508046475</v>
      </c>
      <c r="C46" s="65" t="s">
        <v>460</v>
      </c>
      <c r="D46" s="7"/>
      <c r="E46" s="7"/>
      <c r="F46" s="40"/>
      <c r="G46" s="40"/>
      <c r="H46" s="5">
        <v>1</v>
      </c>
      <c r="I46" s="40">
        <f t="shared" si="0"/>
        <v>0</v>
      </c>
      <c r="J46" s="6"/>
      <c r="K46" s="40">
        <f t="shared" si="1"/>
        <v>0</v>
      </c>
    </row>
    <row r="47" spans="1:11" ht="14.4" customHeight="1" x14ac:dyDescent="0.3">
      <c r="A47" s="7" t="s">
        <v>306</v>
      </c>
      <c r="B47" s="5">
        <v>81508046476</v>
      </c>
      <c r="C47" s="65" t="s">
        <v>460</v>
      </c>
      <c r="D47" s="7"/>
      <c r="E47" s="7"/>
      <c r="F47" s="40"/>
      <c r="G47" s="40"/>
      <c r="H47" s="5">
        <v>1</v>
      </c>
      <c r="I47" s="40">
        <f t="shared" si="0"/>
        <v>0</v>
      </c>
      <c r="J47" s="6"/>
      <c r="K47" s="40">
        <f t="shared" si="1"/>
        <v>0</v>
      </c>
    </row>
    <row r="48" spans="1:11" ht="14.4" customHeight="1" x14ac:dyDescent="0.3">
      <c r="A48" s="7" t="s">
        <v>307</v>
      </c>
      <c r="B48" s="5">
        <v>81508206060</v>
      </c>
      <c r="C48" s="65" t="s">
        <v>38</v>
      </c>
      <c r="D48" s="7"/>
      <c r="E48" s="7"/>
      <c r="F48" s="40"/>
      <c r="G48" s="40"/>
      <c r="H48" s="5">
        <v>1</v>
      </c>
      <c r="I48" s="40">
        <f t="shared" si="0"/>
        <v>0</v>
      </c>
      <c r="J48" s="6"/>
      <c r="K48" s="40">
        <f t="shared" si="1"/>
        <v>0</v>
      </c>
    </row>
    <row r="49" spans="1:21" ht="14.4" customHeight="1" x14ac:dyDescent="0.3">
      <c r="A49" s="7" t="s">
        <v>308</v>
      </c>
      <c r="B49" s="5">
        <v>81521516095</v>
      </c>
      <c r="C49" s="65" t="s">
        <v>461</v>
      </c>
      <c r="D49" s="7"/>
      <c r="E49" s="7"/>
      <c r="F49" s="40"/>
      <c r="G49" s="40"/>
      <c r="H49" s="5">
        <v>1</v>
      </c>
      <c r="I49" s="40">
        <f t="shared" si="0"/>
        <v>0</v>
      </c>
      <c r="J49" s="6"/>
      <c r="K49" s="40">
        <f t="shared" si="1"/>
        <v>0</v>
      </c>
    </row>
    <row r="50" spans="1:21" ht="14.4" customHeight="1" x14ac:dyDescent="0.3">
      <c r="A50" s="7" t="s">
        <v>309</v>
      </c>
      <c r="B50" s="5">
        <v>81619100029</v>
      </c>
      <c r="C50" s="65" t="s">
        <v>223</v>
      </c>
      <c r="D50" s="7"/>
      <c r="E50" s="7"/>
      <c r="F50" s="40"/>
      <c r="G50" s="40"/>
      <c r="H50" s="5">
        <v>1</v>
      </c>
      <c r="I50" s="40">
        <f t="shared" si="0"/>
        <v>0</v>
      </c>
      <c r="J50" s="6"/>
      <c r="K50" s="40">
        <f t="shared" si="1"/>
        <v>0</v>
      </c>
    </row>
    <row r="51" spans="1:21" ht="14.4" customHeight="1" x14ac:dyDescent="0.3">
      <c r="A51" s="7" t="s">
        <v>310</v>
      </c>
      <c r="B51" s="5">
        <v>81934200340</v>
      </c>
      <c r="C51" s="65" t="s">
        <v>155</v>
      </c>
      <c r="D51" s="7"/>
      <c r="E51" s="7"/>
      <c r="F51" s="40"/>
      <c r="G51" s="40"/>
      <c r="H51" s="5">
        <v>1</v>
      </c>
      <c r="I51" s="40">
        <f t="shared" si="0"/>
        <v>0</v>
      </c>
      <c r="J51" s="6"/>
      <c r="K51" s="40">
        <f t="shared" si="1"/>
        <v>0</v>
      </c>
    </row>
    <row r="52" spans="1:21" ht="14.4" customHeight="1" x14ac:dyDescent="0.3">
      <c r="A52" s="7" t="s">
        <v>311</v>
      </c>
      <c r="B52" s="5">
        <v>81934200353</v>
      </c>
      <c r="C52" s="65" t="s">
        <v>155</v>
      </c>
      <c r="D52" s="7"/>
      <c r="E52" s="7"/>
      <c r="F52" s="40"/>
      <c r="G52" s="40"/>
      <c r="H52" s="5">
        <v>1</v>
      </c>
      <c r="I52" s="40">
        <f t="shared" si="0"/>
        <v>0</v>
      </c>
      <c r="J52" s="6"/>
      <c r="K52" s="40">
        <f t="shared" si="1"/>
        <v>0</v>
      </c>
    </row>
    <row r="53" spans="1:21" ht="14.4" customHeight="1" x14ac:dyDescent="0.3">
      <c r="A53" s="7" t="s">
        <v>312</v>
      </c>
      <c r="B53" s="5">
        <v>81958016088</v>
      </c>
      <c r="C53" s="65" t="s">
        <v>418</v>
      </c>
      <c r="D53" s="7"/>
      <c r="E53" s="7"/>
      <c r="F53" s="42"/>
      <c r="G53" s="40"/>
      <c r="H53" s="5">
        <v>1</v>
      </c>
      <c r="I53" s="40">
        <f t="shared" si="0"/>
        <v>0</v>
      </c>
      <c r="J53" s="6"/>
      <c r="K53" s="40">
        <f t="shared" si="1"/>
        <v>0</v>
      </c>
    </row>
    <row r="54" spans="1:21" ht="14.4" customHeight="1" x14ac:dyDescent="0.3">
      <c r="A54" s="7" t="s">
        <v>313</v>
      </c>
      <c r="B54" s="5">
        <v>82471016042</v>
      </c>
      <c r="C54" s="65" t="s">
        <v>462</v>
      </c>
      <c r="D54" s="7"/>
      <c r="E54" s="7"/>
      <c r="F54" s="40"/>
      <c r="G54" s="40"/>
      <c r="H54" s="5">
        <v>1</v>
      </c>
      <c r="I54" s="40">
        <f t="shared" si="0"/>
        <v>0</v>
      </c>
      <c r="J54" s="6"/>
      <c r="K54" s="40">
        <f t="shared" si="1"/>
        <v>0</v>
      </c>
    </row>
    <row r="55" spans="1:21" ht="14.4" customHeight="1" x14ac:dyDescent="0.3">
      <c r="A55" s="7" t="s">
        <v>314</v>
      </c>
      <c r="B55" s="5">
        <v>82521020013</v>
      </c>
      <c r="C55" s="65" t="s">
        <v>58</v>
      </c>
      <c r="D55" s="7"/>
      <c r="E55" s="7"/>
      <c r="F55" s="40"/>
      <c r="G55" s="40"/>
      <c r="H55" s="5">
        <v>1</v>
      </c>
      <c r="I55" s="40">
        <f t="shared" si="0"/>
        <v>0</v>
      </c>
      <c r="J55" s="6"/>
      <c r="K55" s="40">
        <f t="shared" si="1"/>
        <v>0</v>
      </c>
    </row>
    <row r="56" spans="1:21" ht="23.4" customHeight="1" x14ac:dyDescent="0.3">
      <c r="A56" s="140" t="s">
        <v>2</v>
      </c>
      <c r="B56" s="140"/>
      <c r="C56" s="140"/>
      <c r="D56" s="140"/>
      <c r="E56" s="43"/>
      <c r="F56" s="44"/>
      <c r="G56" s="44"/>
      <c r="H56" s="43">
        <f>SUM(H8:H55)</f>
        <v>48</v>
      </c>
      <c r="I56" s="118">
        <f>SUM(I8:I55)</f>
        <v>0</v>
      </c>
      <c r="J56" s="103"/>
      <c r="K56" s="119">
        <f t="shared" ref="K56" si="2">SUM(K8:K55)</f>
        <v>0</v>
      </c>
    </row>
    <row r="58" spans="1:21" x14ac:dyDescent="0.3">
      <c r="A58" s="24" t="s">
        <v>3</v>
      </c>
      <c r="B58" s="24"/>
      <c r="C58" s="24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12"/>
    </row>
    <row r="59" spans="1:21" x14ac:dyDescent="0.3"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46.8" customHeight="1" x14ac:dyDescent="0.3">
      <c r="A60" s="137" t="s">
        <v>444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3">
      <c r="A61" s="15"/>
      <c r="B61" s="15"/>
      <c r="C61" s="16"/>
      <c r="D61" s="16"/>
      <c r="E61" s="16"/>
      <c r="F61" s="16"/>
      <c r="G61" s="16"/>
      <c r="H61" s="16"/>
      <c r="L61" s="16"/>
      <c r="M61" s="16"/>
      <c r="N61" s="12"/>
      <c r="O61" s="12"/>
      <c r="P61" s="12"/>
      <c r="Q61" s="12"/>
      <c r="R61" s="16"/>
      <c r="S61" s="16"/>
      <c r="T61" s="12"/>
      <c r="U61" s="12"/>
    </row>
    <row r="62" spans="1:21" x14ac:dyDescent="0.3"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x14ac:dyDescent="0.3"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x14ac:dyDescent="0.3">
      <c r="I64" s="15"/>
      <c r="L64" s="12"/>
      <c r="M64" s="12"/>
      <c r="N64" s="15"/>
      <c r="O64" s="15"/>
      <c r="P64" s="12"/>
      <c r="Q64" s="12"/>
      <c r="R64" s="12"/>
      <c r="S64" s="12"/>
      <c r="T64" s="15"/>
      <c r="U64" s="15"/>
    </row>
    <row r="65" spans="12:21" x14ac:dyDescent="0.3">
      <c r="L65" s="12"/>
      <c r="M65" s="12"/>
      <c r="N65" s="12"/>
      <c r="O65" s="12"/>
      <c r="P65" s="12"/>
      <c r="Q65" s="12"/>
      <c r="R65" s="12"/>
      <c r="S65" s="12"/>
      <c r="T65" s="17"/>
      <c r="U65" s="17"/>
    </row>
  </sheetData>
  <sortState xmlns:xlrd2="http://schemas.microsoft.com/office/spreadsheetml/2017/richdata2" ref="A8:K55">
    <sortCondition ref="B8:B55"/>
  </sortState>
  <mergeCells count="4">
    <mergeCell ref="A3:K3"/>
    <mergeCell ref="A60:K60"/>
    <mergeCell ref="A5:K5"/>
    <mergeCell ref="A56:D56"/>
  </mergeCells>
  <phoneticPr fontId="21" type="noConversion"/>
  <conditionalFormatting sqref="B61:B1048576 B2:B5 B8:B59">
    <cfRule type="duplicateValues" dxfId="0" priority="1"/>
  </conditionalFormatting>
  <pageMargins left="0.31496062992125984" right="0.31496062992125984" top="0.35433070866141736" bottom="0.35433070866141736" header="0.74803149606299213" footer="7.874015748031496E-2"/>
  <pageSetup paperSize="9" scale="70" orientation="landscape" r:id="rId1"/>
  <headerFooter alignWithMargins="0"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MJ13"/>
  <sheetViews>
    <sheetView workbookViewId="0"/>
  </sheetViews>
  <sheetFormatPr defaultRowHeight="14.4" x14ac:dyDescent="0.3"/>
  <cols>
    <col min="1" max="1024" width="8.09765625" style="3" customWidth="1"/>
    <col min="1025" max="1025" width="8.69921875" customWidth="1"/>
  </cols>
  <sheetData>
    <row r="3" spans="1:1" x14ac:dyDescent="0.3">
      <c r="A3" s="2"/>
    </row>
    <row r="4" spans="1:1" x14ac:dyDescent="0.3">
      <c r="A4" s="2"/>
    </row>
    <row r="5" spans="1:1" x14ac:dyDescent="0.3">
      <c r="A5" s="2"/>
    </row>
    <row r="6" spans="1:1" x14ac:dyDescent="0.3">
      <c r="A6" s="2"/>
    </row>
    <row r="7" spans="1:1" x14ac:dyDescent="0.3">
      <c r="A7" s="2"/>
    </row>
    <row r="8" spans="1:1" x14ac:dyDescent="0.3">
      <c r="A8" s="2"/>
    </row>
    <row r="9" spans="1:1" x14ac:dyDescent="0.3">
      <c r="A9" s="2"/>
    </row>
    <row r="10" spans="1:1" x14ac:dyDescent="0.3">
      <c r="A10" s="2"/>
    </row>
    <row r="11" spans="1:1" x14ac:dyDescent="0.3">
      <c r="A11" s="2"/>
    </row>
    <row r="12" spans="1:1" x14ac:dyDescent="0.3">
      <c r="A12" s="2"/>
    </row>
    <row r="13" spans="1:1" x14ac:dyDescent="0.3">
      <c r="A13" s="2"/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11</vt:i4>
      </vt:variant>
    </vt:vector>
  </HeadingPairs>
  <TitlesOfParts>
    <vt:vector size="18" baseType="lpstr">
      <vt:lpstr>DAF</vt:lpstr>
      <vt:lpstr>VOLVO</vt:lpstr>
      <vt:lpstr>Mercedes_Benz</vt:lpstr>
      <vt:lpstr>IVECO</vt:lpstr>
      <vt:lpstr>SCANIA</vt:lpstr>
      <vt:lpstr>MAN</vt:lpstr>
      <vt:lpstr>Arkusz2</vt:lpstr>
      <vt:lpstr>DAF!Obszar_wydruku</vt:lpstr>
      <vt:lpstr>IVECO!Obszar_wydruku</vt:lpstr>
      <vt:lpstr>MAN!Obszar_wydruku</vt:lpstr>
      <vt:lpstr>Mercedes_Benz!Obszar_wydruku</vt:lpstr>
      <vt:lpstr>SCANIA!Obszar_wydruku</vt:lpstr>
      <vt:lpstr>VOLVO!Obszar_wydruku</vt:lpstr>
      <vt:lpstr>DAF!Tytuły_wydruku</vt:lpstr>
      <vt:lpstr>IVECO!Tytuły_wydruku</vt:lpstr>
      <vt:lpstr>MAN!Tytuły_wydruku</vt:lpstr>
      <vt:lpstr>Mercedes_Benz!Tytuły_wydruku</vt:lpstr>
      <vt:lpstr>VOLVO!Tytuły_wydruku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Winograd</dc:creator>
  <cp:lastModifiedBy>Anna Wieczorek</cp:lastModifiedBy>
  <cp:revision>22</cp:revision>
  <cp:lastPrinted>2024-07-12T07:52:14Z</cp:lastPrinted>
  <dcterms:created xsi:type="dcterms:W3CDTF">2023-12-21T13:32:37Z</dcterms:created>
  <dcterms:modified xsi:type="dcterms:W3CDTF">2024-07-30T11:25:36Z</dcterms:modified>
</cp:coreProperties>
</file>