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 Woroszczuk-Preis\Desktop\drogi-modernizacja\"/>
    </mc:Choice>
  </mc:AlternateContent>
  <xr:revisionPtr revIDLastSave="0" documentId="8_{5796C978-0785-411C-9D88-741D81B2756C}" xr6:coauthVersionLast="47" xr6:coauthVersionMax="47" xr10:uidLastSave="{00000000-0000-0000-0000-000000000000}"/>
  <bookViews>
    <workbookView xWindow="-120" yWindow="-120" windowWidth="29040" windowHeight="15720" xr2:uid="{D5462661-4FA3-4C10-B6D0-B706AF280A6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  <c r="G44" i="1"/>
  <c r="G42" i="1"/>
  <c r="G43" i="1"/>
  <c r="G45" i="1"/>
  <c r="G46" i="1"/>
  <c r="G47" i="1"/>
  <c r="G48" i="1"/>
  <c r="G49" i="1"/>
  <c r="G50" i="1"/>
  <c r="G51" i="1"/>
  <c r="G52" i="1"/>
  <c r="G32" i="1"/>
  <c r="G33" i="1"/>
  <c r="G34" i="1"/>
  <c r="G35" i="1"/>
  <c r="G36" i="1"/>
  <c r="G37" i="1"/>
  <c r="G38" i="1"/>
  <c r="G39" i="1"/>
  <c r="G40" i="1"/>
  <c r="G53" i="1"/>
  <c r="G26" i="1"/>
  <c r="G27" i="1"/>
  <c r="G28" i="1"/>
  <c r="G29" i="1"/>
  <c r="G30" i="1"/>
  <c r="G20" i="1"/>
  <c r="G21" i="1"/>
  <c r="G22" i="1"/>
  <c r="G23" i="1"/>
  <c r="G24" i="1"/>
  <c r="G19" i="1"/>
  <c r="G11" i="1"/>
  <c r="G12" i="1"/>
  <c r="G13" i="1"/>
  <c r="G14" i="1"/>
  <c r="G15" i="1"/>
  <c r="G17" i="1"/>
  <c r="G18" i="1"/>
  <c r="G54" i="1"/>
  <c r="G55" i="1"/>
  <c r="G9" i="1"/>
  <c r="F58" i="1" l="1"/>
</calcChain>
</file>

<file path=xl/sharedStrings.xml><?xml version="1.0" encoding="utf-8"?>
<sst xmlns="http://schemas.openxmlformats.org/spreadsheetml/2006/main" count="189" uniqueCount="126">
  <si>
    <t>Lp.</t>
  </si>
  <si>
    <t>Podstawa</t>
  </si>
  <si>
    <t>Opis</t>
  </si>
  <si>
    <t>Ilość</t>
  </si>
  <si>
    <t>ROBOTY PRZYGOTOWAWCZE</t>
  </si>
  <si>
    <t>1 d.1</t>
  </si>
  <si>
    <t>Roboty pomiarowe przy liniowych robotach ziemnych - trasa drogi w terenie równinnym</t>
  </si>
  <si>
    <t>km</t>
  </si>
  <si>
    <t>Mechaniczne ścinanie poboczy o grub. 10 cm</t>
  </si>
  <si>
    <t>m2</t>
  </si>
  <si>
    <t>Mechaniczne oczyszczenie i skropienie emulsją asfaltową na zimno podbudowy lub nawierzchni betonowej/bitumicznej; zużycie emulsji 0,5 kg/m2</t>
  </si>
  <si>
    <t>ROBOTY UZUPEŁNIAJĄCE</t>
  </si>
  <si>
    <t>szt.</t>
  </si>
  <si>
    <t>m</t>
  </si>
  <si>
    <t>…................................................</t>
  </si>
  <si>
    <t>miejscowość, data</t>
  </si>
  <si>
    <t>Jedn. obm.</t>
  </si>
  <si>
    <t>Cena jedn. (zł)</t>
  </si>
  <si>
    <t>Wartość (5x6)(zł)</t>
  </si>
  <si>
    <t>Wartość robót netto:</t>
  </si>
  <si>
    <t>Podatek VAT</t>
  </si>
  <si>
    <t>Wartość robót brutto:</t>
  </si>
  <si>
    <t>UWAGA: do kosztorysu ofertowego należy dołączyć zestawienie robocizny, materiałów, pracy sprzętu oraz narzuty zastosowane do jego wyceny!</t>
  </si>
  <si>
    <t>D-01.01.00.00</t>
  </si>
  <si>
    <t>D-06.03.02.00</t>
  </si>
  <si>
    <t>D-04.03.01.00</t>
  </si>
  <si>
    <t>D-05.02.01.00</t>
  </si>
  <si>
    <t>D-08.01.01.00</t>
  </si>
  <si>
    <t>m3</t>
  </si>
  <si>
    <t>12 d.3</t>
  </si>
  <si>
    <t>13 d.3</t>
  </si>
  <si>
    <t>14 d.3</t>
  </si>
  <si>
    <t>D-01.02.09.00</t>
  </si>
  <si>
    <t>Wywiezienie gruzu spryzmowanego samochodami skrzyniowymi na odległość do 1 km</t>
  </si>
  <si>
    <t>Ręczna rozbiórka nawierzchni z kostki - ROZBIÓRKA ŚCIEKU PRZYKRAWĘŻNIKOWEGO</t>
  </si>
  <si>
    <t>Wykonanie podbudowy z gruntu stabilizowanego cementem, gruntocement przygotowywany w wytwórni o wytrzymałości Rm 5 MPa, grubość warstwy po zagęszczeniu 15 cm</t>
  </si>
  <si>
    <t>5 d.2</t>
  </si>
  <si>
    <t>6 d.2</t>
  </si>
  <si>
    <t>Mechaniczne oczyszczenie i skropienie emulsją asfaltową na zimno podbudowy tłuczniowej lub z gruntu stabilizowanego cementem; zużycie emulsji 0,8 kg/m2</t>
  </si>
  <si>
    <t>Przestawienie krawężników betonowych wtopionych 12x25 cm na podsypce cementowo-piaskowej - REGULACJA WYSOKOŚCIOWA KRAWĘŻNIKÓW</t>
  </si>
  <si>
    <t>Nawierzchnia z tłucznia kamiennego - warstwa górna z tłucznia - grubość po zagęszczeniu 7 cm - UZUPEŁNIENIE POBOCZA SZER. 0,5 M</t>
  </si>
  <si>
    <t>Przymocowanie tablic znaków drogowych zakazu, nakazu, ostrzegawczych, informacyjnych o powierzchni do 0.3 m2 - nowe znaki</t>
  </si>
  <si>
    <t>Nawierzchnia z tłucznia kamiennego - warstwa górna z tłucznia - każdy dalszy 1 cm grubość po zagęszczeniu - UZUPEŁNIENIE POBOCZA 
Krotność = 8</t>
  </si>
  <si>
    <t>D-05.03.13.13</t>
  </si>
  <si>
    <t>D-05.03.05.11</t>
  </si>
  <si>
    <t>D-04.05.01.20</t>
  </si>
  <si>
    <t>Roboty remontowe - frezowanie nawierzchni bitumicznej o śr. gr. 3 cm z wywozem materiału z rozbiórki na odl. do 1 km w miejsce wskazane przez Zamawiającego</t>
  </si>
  <si>
    <t>Przymocowanie tablic znaków drogowych zakazu, nakazu, ostrzegawczych, informacyjnych o powierzchni do 0.3 m2 - znaki do wymiany</t>
  </si>
  <si>
    <t>D-05.03.23.10</t>
  </si>
  <si>
    <t xml:space="preserve">KOSZTORYS OFERTOWY
Remont nawierzchni DP 1157 O w Czepielowice </t>
  </si>
  <si>
    <t>REMONT NAWIERZCHNI ODC. 0+000 - 0+192</t>
  </si>
  <si>
    <t>2 d.2</t>
  </si>
  <si>
    <t>Remont cząstkowy nawierzchni tłuczniowej - mechaniczne zagęszczenie tłucznia - głębokość wyboi do 5 cm (odcinek 196 mb x 4 m szerokości)</t>
  </si>
  <si>
    <t>Wykonanie warstwy wiążącej z mieszanki mineralno-asfaltowej AC 16 W, grubość warstwy po zagęszczeniu 4 cm</t>
  </si>
  <si>
    <t>Wykonanie nawierzchni z mieszanki mastyksowo-grysowej SMA 11, grubość warstwy po zagęszczeniu 4 cm</t>
  </si>
  <si>
    <t>3 d.2</t>
  </si>
  <si>
    <t>4 d.2</t>
  </si>
  <si>
    <t>REMONT NAWIERZCHNI ODC. 0+192 - 1+050</t>
  </si>
  <si>
    <t>7 d.3</t>
  </si>
  <si>
    <t>8 d.3</t>
  </si>
  <si>
    <t>9 d.3</t>
  </si>
  <si>
    <t>10 d.3</t>
  </si>
  <si>
    <t>11 d.3</t>
  </si>
  <si>
    <t>REMONT NAWIERZCHNI ODC. 1+050 - 2+040</t>
  </si>
  <si>
    <t>15 d.4</t>
  </si>
  <si>
    <t>16 d.4</t>
  </si>
  <si>
    <t>D-05.03.11.30</t>
  </si>
  <si>
    <t>17 d.4</t>
  </si>
  <si>
    <t>18 d.4</t>
  </si>
  <si>
    <t>19 d.4</t>
  </si>
  <si>
    <t>UTWARDZENIE POBOCZA KOSTKĄ BETONOWĄ</t>
  </si>
  <si>
    <t>20 d.5</t>
  </si>
  <si>
    <t>21 d.5</t>
  </si>
  <si>
    <t>22 d.5</t>
  </si>
  <si>
    <t>23 d.5</t>
  </si>
  <si>
    <t>24 d.5</t>
  </si>
  <si>
    <t>25 d.5</t>
  </si>
  <si>
    <t>26 d.5</t>
  </si>
  <si>
    <t>27 d.5</t>
  </si>
  <si>
    <t>28 d.5</t>
  </si>
  <si>
    <t>Mechaniczne wykonanie koryta w gruncie kat. I-IV głebokości 20 cm (szerokość 2,5 m)</t>
  </si>
  <si>
    <t>Mechaniczne wykonanie koryta w gruncie kat. I-IV - za każde dalsze 5 cm głebokości
Krotność = 2</t>
  </si>
  <si>
    <t>Wykonanie i zagęszczenie mechaniczne warstwy odsączającej w korycie - grubość warstwy po zag. 10 cm</t>
  </si>
  <si>
    <t>Podbudowa z kruszywa łamanego - warstwa górna o grubości po zagęszczeniu 8 cm</t>
  </si>
  <si>
    <t>Podbudowa z kruszywa łamanego - warstwa górna - za każdy dalszy 1 cm grubości po zagęszczeniu
Krotność = 2</t>
  </si>
  <si>
    <t>Nawierzchnie z kostki brukowej betonowej grubość 8 cm na podsypce cementowo-piaskowej</t>
  </si>
  <si>
    <t>Krawężniki betonowe wystające o wymiarach 15x30 cm na podsypce cementowo-piaskowej</t>
  </si>
  <si>
    <t>Krawężniki betonowe wtopione o wymiarach 12x25 cm na podsypce cementowo-piaskowej</t>
  </si>
  <si>
    <t>Ława pod krawężniki i obrzeża betonowa z oporem</t>
  </si>
  <si>
    <t>Przestawienie krawężników kamiennych wtopionych 12x20 cm na podsypce cementowo-piaskowej - REGULACJA WYSOKOŚCIOWA KRAWĘŻNIKÓW</t>
  </si>
  <si>
    <t>Remont cząstkowy nawierzchni z kostki o wysokości 8 cm na podsypce cementowo-piaskowej z wypełnieniem spoin zaprawą cementową - DOSTOSOWANIE WYSOKOŚCIOWE NAWIERZCHNI ZJAZDÓW</t>
  </si>
  <si>
    <t>29 d.6</t>
  </si>
  <si>
    <t>30 d.6</t>
  </si>
  <si>
    <t>31 d.6</t>
  </si>
  <si>
    <t>32 d.6</t>
  </si>
  <si>
    <t>33 d.6</t>
  </si>
  <si>
    <t>34 d.6</t>
  </si>
  <si>
    <t>35 d.6</t>
  </si>
  <si>
    <t>36 d.6</t>
  </si>
  <si>
    <t>37 d.6</t>
  </si>
  <si>
    <t>38 d.6</t>
  </si>
  <si>
    <t>39 d.6</t>
  </si>
  <si>
    <t>40 d.6</t>
  </si>
  <si>
    <t>41 d.6</t>
  </si>
  <si>
    <t>42 d.6</t>
  </si>
  <si>
    <t>Oczyszczenie przepustów pod drogą o śr. 0,6 m z namułu (3 szt.)</t>
  </si>
  <si>
    <t>Wykonanie przykanalików z rur pvc o średnicy 20 cm i dł. do 15 m wraz ze studzienką ściekową fi 50</t>
  </si>
  <si>
    <t>Mechaniczne czyszczenie studzienek ściekowych i przykanalików</t>
  </si>
  <si>
    <t>kpl.</t>
  </si>
  <si>
    <t>Remont cząstkowy nawierzchni tłuczniowej frezowiną (materiał Zamawiającego)</t>
  </si>
  <si>
    <t>Oznakowanie poziome nawierzchni bitumicznych za pomocą mas chemoutwardzalnych grubowarstwowe wykonywane mechanicznie - oznakowanie gładkie</t>
  </si>
  <si>
    <t>D-04.01.01.10</t>
  </si>
  <si>
    <t>D-04.02.01.10</t>
  </si>
  <si>
    <t>D-04.04.02.20</t>
  </si>
  <si>
    <t>D-07.01.01-30</t>
  </si>
  <si>
    <t>D-07.01.01.40</t>
  </si>
  <si>
    <t>kalk. własna</t>
  </si>
  <si>
    <t>D-08.01.02.10</t>
  </si>
  <si>
    <t>D-08.01.01.10</t>
  </si>
  <si>
    <t>D-08.01.01.40</t>
  </si>
  <si>
    <t>D-03.07.01.10</t>
  </si>
  <si>
    <t>Regulacja pionowa studzienek i kratek ściekowych ulicznych</t>
  </si>
  <si>
    <t>D-03.06.00.00</t>
  </si>
  <si>
    <t>D-03.02.01.23</t>
  </si>
  <si>
    <t>D-03.07.01.20</t>
  </si>
  <si>
    <t>.............................................................................
(pieczątka i podpis Wykonawcy/Pełnomocnika)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</si>
</sst>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0.000"/>
  </numFmts>
  <fonts count="1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44" fontId="0" fillId="0" borderId="0" xfId="0" applyNumberFormat="1"/>
    <xf numFmtId="2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right" vertical="center"/>
    </xf>
    <xf numFmtId="44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2" fillId="0" borderId="0" xfId="0" applyFont="1"/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165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164" fontId="7" fillId="0" borderId="9" xfId="0" applyNumberFormat="1" applyFont="1" applyBorder="1" applyAlignment="1">
      <alignment horizontal="right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164" fontId="8" fillId="0" borderId="5" xfId="0" applyNumberFormat="1" applyFont="1" applyBorder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581C9-608E-40CE-A1C1-3D104E2EB25B}">
  <dimension ref="A1:G69"/>
  <sheetViews>
    <sheetView tabSelected="1" view="pageBreakPreview" zoomScale="130" zoomScaleNormal="130" zoomScaleSheetLayoutView="130" workbookViewId="0">
      <selection activeCell="D66" sqref="D66"/>
    </sheetView>
  </sheetViews>
  <sheetFormatPr defaultRowHeight="15" x14ac:dyDescent="0.25"/>
  <cols>
    <col min="1" max="1" width="6.5703125" customWidth="1"/>
    <col min="2" max="2" width="13.42578125" customWidth="1"/>
    <col min="3" max="3" width="64.140625" style="1" customWidth="1"/>
    <col min="4" max="4" width="7.140625" customWidth="1"/>
    <col min="5" max="5" width="9.7109375" style="3" bestFit="1" customWidth="1"/>
    <col min="6" max="6" width="11" style="2" customWidth="1"/>
    <col min="7" max="7" width="12.140625" style="2" customWidth="1"/>
  </cols>
  <sheetData>
    <row r="1" spans="1:7" ht="26.25" customHeight="1" x14ac:dyDescent="0.25"/>
    <row r="2" spans="1:7" x14ac:dyDescent="0.25">
      <c r="F2" s="50" t="s">
        <v>14</v>
      </c>
      <c r="G2" s="50"/>
    </row>
    <row r="3" spans="1:7" x14ac:dyDescent="0.25">
      <c r="F3" s="51" t="s">
        <v>15</v>
      </c>
      <c r="G3" s="51"/>
    </row>
    <row r="4" spans="1:7" ht="34.5" customHeight="1" x14ac:dyDescent="0.3">
      <c r="A4" s="48" t="s">
        <v>49</v>
      </c>
      <c r="B4" s="49"/>
      <c r="C4" s="49"/>
      <c r="D4" s="49"/>
      <c r="E4" s="49"/>
      <c r="F4" s="49"/>
      <c r="G4" s="49"/>
    </row>
    <row r="5" spans="1:7" ht="15.75" thickBot="1" x14ac:dyDescent="0.3"/>
    <row r="6" spans="1:7" ht="25.5" x14ac:dyDescent="0.25">
      <c r="A6" s="4" t="s">
        <v>0</v>
      </c>
      <c r="B6" s="5" t="s">
        <v>1</v>
      </c>
      <c r="C6" s="5" t="s">
        <v>2</v>
      </c>
      <c r="D6" s="5" t="s">
        <v>16</v>
      </c>
      <c r="E6" s="6" t="s">
        <v>3</v>
      </c>
      <c r="F6" s="7" t="s">
        <v>17</v>
      </c>
      <c r="G6" s="8" t="s">
        <v>18</v>
      </c>
    </row>
    <row r="7" spans="1:7" ht="15.75" thickBot="1" x14ac:dyDescent="0.3">
      <c r="A7" s="9">
        <v>1</v>
      </c>
      <c r="B7" s="10">
        <v>2</v>
      </c>
      <c r="C7" s="10">
        <v>3</v>
      </c>
      <c r="D7" s="10">
        <v>4</v>
      </c>
      <c r="E7" s="12">
        <v>5</v>
      </c>
      <c r="F7" s="10">
        <v>6</v>
      </c>
      <c r="G7" s="11">
        <v>7</v>
      </c>
    </row>
    <row r="8" spans="1:7" x14ac:dyDescent="0.25">
      <c r="A8" s="19">
        <v>1</v>
      </c>
      <c r="B8" s="47" t="s">
        <v>4</v>
      </c>
      <c r="C8" s="47"/>
      <c r="D8" s="47"/>
      <c r="E8" s="47"/>
      <c r="F8" s="47"/>
      <c r="G8" s="47"/>
    </row>
    <row r="9" spans="1:7" s="21" customFormat="1" ht="30" x14ac:dyDescent="0.25">
      <c r="A9" s="14" t="s">
        <v>5</v>
      </c>
      <c r="B9" s="14" t="s">
        <v>23</v>
      </c>
      <c r="C9" s="13" t="s">
        <v>6</v>
      </c>
      <c r="D9" s="15" t="s">
        <v>7</v>
      </c>
      <c r="E9" s="16">
        <v>2.04</v>
      </c>
      <c r="F9" s="17"/>
      <c r="G9" s="17">
        <f>E9*F9</f>
        <v>0</v>
      </c>
    </row>
    <row r="10" spans="1:7" s="21" customFormat="1" x14ac:dyDescent="0.25">
      <c r="A10" s="19">
        <v>2</v>
      </c>
      <c r="B10" s="47" t="s">
        <v>50</v>
      </c>
      <c r="C10" s="47"/>
      <c r="D10" s="47"/>
      <c r="E10" s="47"/>
      <c r="F10" s="47"/>
      <c r="G10" s="47"/>
    </row>
    <row r="11" spans="1:7" s="21" customFormat="1" ht="45" x14ac:dyDescent="0.25">
      <c r="A11" s="14" t="s">
        <v>51</v>
      </c>
      <c r="B11" s="14" t="s">
        <v>26</v>
      </c>
      <c r="C11" s="23" t="s">
        <v>52</v>
      </c>
      <c r="D11" s="25" t="s">
        <v>9</v>
      </c>
      <c r="E11" s="24">
        <v>784</v>
      </c>
      <c r="F11" s="22"/>
      <c r="G11" s="17">
        <f t="shared" ref="G11:G24" si="0">E11*F11</f>
        <v>0</v>
      </c>
    </row>
    <row r="12" spans="1:7" s="21" customFormat="1" ht="45" x14ac:dyDescent="0.25">
      <c r="A12" s="14" t="s">
        <v>55</v>
      </c>
      <c r="B12" s="14" t="s">
        <v>25</v>
      </c>
      <c r="C12" s="13" t="s">
        <v>38</v>
      </c>
      <c r="D12" s="15" t="s">
        <v>9</v>
      </c>
      <c r="E12" s="24">
        <v>784</v>
      </c>
      <c r="F12" s="22"/>
      <c r="G12" s="17">
        <f t="shared" si="0"/>
        <v>0</v>
      </c>
    </row>
    <row r="13" spans="1:7" s="21" customFormat="1" ht="30" x14ac:dyDescent="0.25">
      <c r="A13" s="14" t="s">
        <v>56</v>
      </c>
      <c r="B13" s="14" t="s">
        <v>44</v>
      </c>
      <c r="C13" s="13" t="s">
        <v>53</v>
      </c>
      <c r="D13" s="15" t="s">
        <v>9</v>
      </c>
      <c r="E13" s="24">
        <v>784</v>
      </c>
      <c r="F13" s="22"/>
      <c r="G13" s="17">
        <f t="shared" si="0"/>
        <v>0</v>
      </c>
    </row>
    <row r="14" spans="1:7" s="21" customFormat="1" ht="45" x14ac:dyDescent="0.25">
      <c r="A14" s="14" t="s">
        <v>36</v>
      </c>
      <c r="B14" s="14" t="s">
        <v>25</v>
      </c>
      <c r="C14" s="13" t="s">
        <v>10</v>
      </c>
      <c r="D14" s="15" t="s">
        <v>9</v>
      </c>
      <c r="E14" s="24">
        <v>784</v>
      </c>
      <c r="F14" s="22"/>
      <c r="G14" s="17">
        <f t="shared" si="0"/>
        <v>0</v>
      </c>
    </row>
    <row r="15" spans="1:7" s="21" customFormat="1" ht="30" x14ac:dyDescent="0.25">
      <c r="A15" s="14" t="s">
        <v>37</v>
      </c>
      <c r="B15" s="14" t="s">
        <v>43</v>
      </c>
      <c r="C15" s="13" t="s">
        <v>54</v>
      </c>
      <c r="D15" s="15" t="s">
        <v>9</v>
      </c>
      <c r="E15" s="24">
        <v>784</v>
      </c>
      <c r="F15" s="22"/>
      <c r="G15" s="17">
        <f t="shared" si="0"/>
        <v>0</v>
      </c>
    </row>
    <row r="16" spans="1:7" s="21" customFormat="1" x14ac:dyDescent="0.25">
      <c r="A16" s="19">
        <v>3</v>
      </c>
      <c r="B16" s="47" t="s">
        <v>57</v>
      </c>
      <c r="C16" s="47"/>
      <c r="D16" s="47"/>
      <c r="E16" s="47"/>
      <c r="F16" s="47"/>
      <c r="G16" s="47"/>
    </row>
    <row r="17" spans="1:7" s="21" customFormat="1" ht="30" x14ac:dyDescent="0.25">
      <c r="A17" s="14" t="s">
        <v>58</v>
      </c>
      <c r="B17" s="14" t="s">
        <v>48</v>
      </c>
      <c r="C17" s="13" t="s">
        <v>34</v>
      </c>
      <c r="D17" s="15" t="s">
        <v>9</v>
      </c>
      <c r="E17" s="24">
        <v>171.6</v>
      </c>
      <c r="F17" s="22"/>
      <c r="G17" s="17">
        <f t="shared" si="0"/>
        <v>0</v>
      </c>
    </row>
    <row r="18" spans="1:7" s="21" customFormat="1" ht="45" x14ac:dyDescent="0.25">
      <c r="A18" s="14" t="s">
        <v>59</v>
      </c>
      <c r="B18" s="14" t="s">
        <v>45</v>
      </c>
      <c r="C18" s="13" t="s">
        <v>35</v>
      </c>
      <c r="D18" s="15" t="s">
        <v>9</v>
      </c>
      <c r="E18" s="26">
        <v>171.6</v>
      </c>
      <c r="F18" s="22"/>
      <c r="G18" s="17">
        <f t="shared" si="0"/>
        <v>0</v>
      </c>
    </row>
    <row r="19" spans="1:7" s="21" customFormat="1" ht="30" x14ac:dyDescent="0.25">
      <c r="A19" s="14" t="s">
        <v>60</v>
      </c>
      <c r="B19" s="14" t="s">
        <v>32</v>
      </c>
      <c r="C19" s="13" t="s">
        <v>33</v>
      </c>
      <c r="D19" s="15" t="s">
        <v>28</v>
      </c>
      <c r="E19" s="26">
        <v>17.16</v>
      </c>
      <c r="F19" s="22"/>
      <c r="G19" s="17">
        <f t="shared" si="0"/>
        <v>0</v>
      </c>
    </row>
    <row r="20" spans="1:7" s="21" customFormat="1" ht="45" x14ac:dyDescent="0.25">
      <c r="A20" s="14" t="s">
        <v>61</v>
      </c>
      <c r="B20" s="14" t="s">
        <v>66</v>
      </c>
      <c r="C20" s="13" t="s">
        <v>46</v>
      </c>
      <c r="D20" s="15" t="s">
        <v>9</v>
      </c>
      <c r="E20" s="24">
        <v>4919</v>
      </c>
      <c r="F20" s="22"/>
      <c r="G20" s="17">
        <f t="shared" si="0"/>
        <v>0</v>
      </c>
    </row>
    <row r="21" spans="1:7" s="21" customFormat="1" ht="45" x14ac:dyDescent="0.25">
      <c r="A21" s="14" t="s">
        <v>62</v>
      </c>
      <c r="B21" s="14" t="s">
        <v>25</v>
      </c>
      <c r="C21" s="13" t="s">
        <v>10</v>
      </c>
      <c r="D21" s="15" t="s">
        <v>9</v>
      </c>
      <c r="E21" s="24">
        <v>4919</v>
      </c>
      <c r="F21" s="22"/>
      <c r="G21" s="17">
        <f t="shared" si="0"/>
        <v>0</v>
      </c>
    </row>
    <row r="22" spans="1:7" s="21" customFormat="1" ht="30" x14ac:dyDescent="0.25">
      <c r="A22" s="14" t="s">
        <v>29</v>
      </c>
      <c r="B22" s="14" t="s">
        <v>44</v>
      </c>
      <c r="C22" s="13" t="s">
        <v>53</v>
      </c>
      <c r="D22" s="15" t="s">
        <v>9</v>
      </c>
      <c r="E22" s="24">
        <v>4919</v>
      </c>
      <c r="F22" s="22"/>
      <c r="G22" s="17">
        <f t="shared" si="0"/>
        <v>0</v>
      </c>
    </row>
    <row r="23" spans="1:7" s="21" customFormat="1" ht="45" x14ac:dyDescent="0.25">
      <c r="A23" s="14" t="s">
        <v>30</v>
      </c>
      <c r="B23" s="14" t="s">
        <v>25</v>
      </c>
      <c r="C23" s="13" t="s">
        <v>10</v>
      </c>
      <c r="D23" s="15" t="s">
        <v>9</v>
      </c>
      <c r="E23" s="24">
        <v>4919</v>
      </c>
      <c r="F23" s="22"/>
      <c r="G23" s="17">
        <f t="shared" si="0"/>
        <v>0</v>
      </c>
    </row>
    <row r="24" spans="1:7" s="21" customFormat="1" ht="30" x14ac:dyDescent="0.25">
      <c r="A24" s="14" t="s">
        <v>31</v>
      </c>
      <c r="B24" s="14" t="s">
        <v>43</v>
      </c>
      <c r="C24" s="13" t="s">
        <v>54</v>
      </c>
      <c r="D24" s="15" t="s">
        <v>9</v>
      </c>
      <c r="E24" s="24">
        <v>4919</v>
      </c>
      <c r="F24" s="22"/>
      <c r="G24" s="17">
        <f t="shared" si="0"/>
        <v>0</v>
      </c>
    </row>
    <row r="25" spans="1:7" s="21" customFormat="1" x14ac:dyDescent="0.25">
      <c r="A25" s="19">
        <v>4</v>
      </c>
      <c r="B25" s="47" t="s">
        <v>63</v>
      </c>
      <c r="C25" s="47"/>
      <c r="D25" s="47"/>
      <c r="E25" s="47"/>
      <c r="F25" s="47"/>
      <c r="G25" s="47"/>
    </row>
    <row r="26" spans="1:7" s="21" customFormat="1" ht="45" x14ac:dyDescent="0.25">
      <c r="A26" s="14" t="s">
        <v>64</v>
      </c>
      <c r="B26" s="14" t="s">
        <v>66</v>
      </c>
      <c r="C26" s="13" t="s">
        <v>46</v>
      </c>
      <c r="D26" s="15" t="s">
        <v>9</v>
      </c>
      <c r="E26" s="24">
        <v>5249</v>
      </c>
      <c r="F26" s="22"/>
      <c r="G26" s="17">
        <f t="shared" ref="G26:G30" si="1">E26*F26</f>
        <v>0</v>
      </c>
    </row>
    <row r="27" spans="1:7" s="21" customFormat="1" ht="45" x14ac:dyDescent="0.25">
      <c r="A27" s="14" t="s">
        <v>65</v>
      </c>
      <c r="B27" s="14" t="s">
        <v>25</v>
      </c>
      <c r="C27" s="13" t="s">
        <v>10</v>
      </c>
      <c r="D27" s="15" t="s">
        <v>9</v>
      </c>
      <c r="E27" s="24">
        <v>5249</v>
      </c>
      <c r="F27" s="22"/>
      <c r="G27" s="17">
        <f t="shared" si="1"/>
        <v>0</v>
      </c>
    </row>
    <row r="28" spans="1:7" s="21" customFormat="1" ht="30" x14ac:dyDescent="0.25">
      <c r="A28" s="14" t="s">
        <v>67</v>
      </c>
      <c r="B28" s="14" t="s">
        <v>44</v>
      </c>
      <c r="C28" s="13" t="s">
        <v>53</v>
      </c>
      <c r="D28" s="15" t="s">
        <v>9</v>
      </c>
      <c r="E28" s="24">
        <v>5249</v>
      </c>
      <c r="F28" s="22"/>
      <c r="G28" s="17">
        <f t="shared" si="1"/>
        <v>0</v>
      </c>
    </row>
    <row r="29" spans="1:7" s="21" customFormat="1" ht="45" x14ac:dyDescent="0.25">
      <c r="A29" s="14" t="s">
        <v>68</v>
      </c>
      <c r="B29" s="14" t="s">
        <v>25</v>
      </c>
      <c r="C29" s="13" t="s">
        <v>10</v>
      </c>
      <c r="D29" s="15" t="s">
        <v>9</v>
      </c>
      <c r="E29" s="24">
        <v>5249</v>
      </c>
      <c r="F29" s="22"/>
      <c r="G29" s="17">
        <f t="shared" si="1"/>
        <v>0</v>
      </c>
    </row>
    <row r="30" spans="1:7" s="21" customFormat="1" ht="30" x14ac:dyDescent="0.25">
      <c r="A30" s="14" t="s">
        <v>69</v>
      </c>
      <c r="B30" s="14" t="s">
        <v>43</v>
      </c>
      <c r="C30" s="13" t="s">
        <v>54</v>
      </c>
      <c r="D30" s="15" t="s">
        <v>9</v>
      </c>
      <c r="E30" s="24">
        <v>5249</v>
      </c>
      <c r="F30" s="22"/>
      <c r="G30" s="17">
        <f t="shared" si="1"/>
        <v>0</v>
      </c>
    </row>
    <row r="31" spans="1:7" s="21" customFormat="1" x14ac:dyDescent="0.25">
      <c r="A31" s="19">
        <v>5</v>
      </c>
      <c r="B31" s="47" t="s">
        <v>70</v>
      </c>
      <c r="C31" s="47"/>
      <c r="D31" s="47"/>
      <c r="E31" s="47"/>
      <c r="F31" s="47"/>
      <c r="G31" s="47"/>
    </row>
    <row r="32" spans="1:7" s="21" customFormat="1" ht="30" x14ac:dyDescent="0.25">
      <c r="A32" s="14" t="s">
        <v>71</v>
      </c>
      <c r="B32" s="14" t="s">
        <v>111</v>
      </c>
      <c r="C32" s="13" t="s">
        <v>80</v>
      </c>
      <c r="D32" s="15" t="s">
        <v>9</v>
      </c>
      <c r="E32" s="24">
        <v>47.5</v>
      </c>
      <c r="F32" s="22"/>
      <c r="G32" s="17">
        <f t="shared" ref="G32:G53" si="2">E32*F32</f>
        <v>0</v>
      </c>
    </row>
    <row r="33" spans="1:7" s="21" customFormat="1" ht="45" x14ac:dyDescent="0.25">
      <c r="A33" s="14" t="s">
        <v>72</v>
      </c>
      <c r="B33" s="14" t="s">
        <v>111</v>
      </c>
      <c r="C33" s="13" t="s">
        <v>81</v>
      </c>
      <c r="D33" s="15" t="s">
        <v>9</v>
      </c>
      <c r="E33" s="24">
        <v>47.5</v>
      </c>
      <c r="F33" s="22"/>
      <c r="G33" s="17">
        <f t="shared" si="2"/>
        <v>0</v>
      </c>
    </row>
    <row r="34" spans="1:7" s="21" customFormat="1" ht="30" x14ac:dyDescent="0.25">
      <c r="A34" s="14" t="s">
        <v>73</v>
      </c>
      <c r="B34" s="14" t="s">
        <v>112</v>
      </c>
      <c r="C34" s="13" t="s">
        <v>82</v>
      </c>
      <c r="D34" s="15" t="s">
        <v>9</v>
      </c>
      <c r="E34" s="24">
        <v>47.5</v>
      </c>
      <c r="F34" s="22"/>
      <c r="G34" s="17">
        <f t="shared" si="2"/>
        <v>0</v>
      </c>
    </row>
    <row r="35" spans="1:7" s="21" customFormat="1" ht="30" x14ac:dyDescent="0.25">
      <c r="A35" s="14" t="s">
        <v>74</v>
      </c>
      <c r="B35" s="14" t="s">
        <v>113</v>
      </c>
      <c r="C35" s="13" t="s">
        <v>83</v>
      </c>
      <c r="D35" s="15" t="s">
        <v>9</v>
      </c>
      <c r="E35" s="24">
        <v>47.5</v>
      </c>
      <c r="F35" s="22"/>
      <c r="G35" s="17">
        <f t="shared" si="2"/>
        <v>0</v>
      </c>
    </row>
    <row r="36" spans="1:7" s="21" customFormat="1" ht="45" x14ac:dyDescent="0.25">
      <c r="A36" s="14" t="s">
        <v>75</v>
      </c>
      <c r="B36" s="14" t="s">
        <v>113</v>
      </c>
      <c r="C36" s="13" t="s">
        <v>84</v>
      </c>
      <c r="D36" s="15" t="s">
        <v>9</v>
      </c>
      <c r="E36" s="24">
        <v>47.5</v>
      </c>
      <c r="F36" s="22"/>
      <c r="G36" s="17">
        <f t="shared" si="2"/>
        <v>0</v>
      </c>
    </row>
    <row r="37" spans="1:7" s="21" customFormat="1" ht="30" x14ac:dyDescent="0.25">
      <c r="A37" s="14" t="s">
        <v>76</v>
      </c>
      <c r="B37" s="14" t="s">
        <v>48</v>
      </c>
      <c r="C37" s="13" t="s">
        <v>85</v>
      </c>
      <c r="D37" s="15" t="s">
        <v>9</v>
      </c>
      <c r="E37" s="24">
        <v>47.5</v>
      </c>
      <c r="F37" s="22"/>
      <c r="G37" s="17">
        <f t="shared" si="2"/>
        <v>0</v>
      </c>
    </row>
    <row r="38" spans="1:7" s="21" customFormat="1" ht="30" x14ac:dyDescent="0.25">
      <c r="A38" s="14" t="s">
        <v>77</v>
      </c>
      <c r="B38" s="14" t="s">
        <v>118</v>
      </c>
      <c r="C38" s="13" t="s">
        <v>86</v>
      </c>
      <c r="D38" s="15" t="s">
        <v>13</v>
      </c>
      <c r="E38" s="24">
        <v>15</v>
      </c>
      <c r="F38" s="22"/>
      <c r="G38" s="17">
        <f t="shared" si="2"/>
        <v>0</v>
      </c>
    </row>
    <row r="39" spans="1:7" s="21" customFormat="1" ht="30" x14ac:dyDescent="0.25">
      <c r="A39" s="14" t="s">
        <v>78</v>
      </c>
      <c r="B39" s="14" t="s">
        <v>118</v>
      </c>
      <c r="C39" s="13" t="s">
        <v>87</v>
      </c>
      <c r="D39" s="15" t="s">
        <v>13</v>
      </c>
      <c r="E39" s="24">
        <v>12.5</v>
      </c>
      <c r="F39" s="22"/>
      <c r="G39" s="17">
        <f t="shared" si="2"/>
        <v>0</v>
      </c>
    </row>
    <row r="40" spans="1:7" s="21" customFormat="1" x14ac:dyDescent="0.25">
      <c r="A40" s="14" t="s">
        <v>79</v>
      </c>
      <c r="B40" s="14" t="s">
        <v>119</v>
      </c>
      <c r="C40" s="13" t="s">
        <v>88</v>
      </c>
      <c r="D40" s="15" t="s">
        <v>28</v>
      </c>
      <c r="E40" s="27">
        <v>1.925</v>
      </c>
      <c r="F40" s="22"/>
      <c r="G40" s="17">
        <f t="shared" si="2"/>
        <v>0</v>
      </c>
    </row>
    <row r="41" spans="1:7" s="21" customFormat="1" x14ac:dyDescent="0.25">
      <c r="A41" s="19">
        <v>6</v>
      </c>
      <c r="B41" s="47" t="s">
        <v>11</v>
      </c>
      <c r="C41" s="47"/>
      <c r="D41" s="47"/>
      <c r="E41" s="47"/>
      <c r="F41" s="47"/>
      <c r="G41" s="47"/>
    </row>
    <row r="42" spans="1:7" s="21" customFormat="1" ht="45" x14ac:dyDescent="0.25">
      <c r="A42" s="14" t="s">
        <v>91</v>
      </c>
      <c r="B42" s="14" t="s">
        <v>27</v>
      </c>
      <c r="C42" s="28" t="s">
        <v>39</v>
      </c>
      <c r="D42" s="15" t="s">
        <v>13</v>
      </c>
      <c r="E42" s="24">
        <v>258</v>
      </c>
      <c r="F42" s="22"/>
      <c r="G42" s="17">
        <f t="shared" si="2"/>
        <v>0</v>
      </c>
    </row>
    <row r="43" spans="1:7" s="21" customFormat="1" ht="45" x14ac:dyDescent="0.25">
      <c r="A43" s="14" t="s">
        <v>92</v>
      </c>
      <c r="B43" s="22" t="s">
        <v>117</v>
      </c>
      <c r="C43" s="28" t="s">
        <v>89</v>
      </c>
      <c r="D43" s="15" t="s">
        <v>13</v>
      </c>
      <c r="E43" s="24">
        <v>195</v>
      </c>
      <c r="F43" s="20"/>
      <c r="G43" s="17">
        <f t="shared" si="2"/>
        <v>0</v>
      </c>
    </row>
    <row r="44" spans="1:7" s="21" customFormat="1" ht="45.75" customHeight="1" x14ac:dyDescent="0.25">
      <c r="A44" s="14" t="s">
        <v>93</v>
      </c>
      <c r="B44" s="14" t="s">
        <v>48</v>
      </c>
      <c r="C44" s="28" t="s">
        <v>90</v>
      </c>
      <c r="D44" s="15" t="s">
        <v>9</v>
      </c>
      <c r="E44" s="24">
        <v>226.5</v>
      </c>
      <c r="F44" s="20"/>
      <c r="G44" s="17">
        <f t="shared" ref="G44" si="3">E44*F44</f>
        <v>0</v>
      </c>
    </row>
    <row r="45" spans="1:7" s="21" customFormat="1" x14ac:dyDescent="0.25">
      <c r="A45" s="14" t="s">
        <v>94</v>
      </c>
      <c r="B45" s="22" t="s">
        <v>120</v>
      </c>
      <c r="C45" s="22" t="s">
        <v>105</v>
      </c>
      <c r="D45" s="25" t="s">
        <v>13</v>
      </c>
      <c r="E45" s="24">
        <v>40</v>
      </c>
      <c r="F45" s="22"/>
      <c r="G45" s="17">
        <f t="shared" si="2"/>
        <v>0</v>
      </c>
    </row>
    <row r="46" spans="1:7" s="21" customFormat="1" x14ac:dyDescent="0.25">
      <c r="A46" s="14" t="s">
        <v>95</v>
      </c>
      <c r="B46" s="22" t="s">
        <v>122</v>
      </c>
      <c r="C46" s="22" t="s">
        <v>121</v>
      </c>
      <c r="D46" s="25" t="s">
        <v>12</v>
      </c>
      <c r="E46" s="24">
        <v>21</v>
      </c>
      <c r="F46" s="22"/>
      <c r="G46" s="17">
        <f t="shared" si="2"/>
        <v>0</v>
      </c>
    </row>
    <row r="47" spans="1:7" s="21" customFormat="1" ht="30" x14ac:dyDescent="0.25">
      <c r="A47" s="14" t="s">
        <v>96</v>
      </c>
      <c r="B47" s="22" t="s">
        <v>123</v>
      </c>
      <c r="C47" s="22" t="s">
        <v>106</v>
      </c>
      <c r="D47" s="25" t="s">
        <v>13</v>
      </c>
      <c r="E47" s="24">
        <v>5</v>
      </c>
      <c r="F47" s="22"/>
      <c r="G47" s="17">
        <f t="shared" si="2"/>
        <v>0</v>
      </c>
    </row>
    <row r="48" spans="1:7" s="21" customFormat="1" x14ac:dyDescent="0.25">
      <c r="A48" s="14" t="s">
        <v>97</v>
      </c>
      <c r="B48" s="22" t="s">
        <v>124</v>
      </c>
      <c r="C48" s="22" t="s">
        <v>107</v>
      </c>
      <c r="D48" s="25" t="s">
        <v>108</v>
      </c>
      <c r="E48" s="24">
        <v>21</v>
      </c>
      <c r="F48" s="22"/>
      <c r="G48" s="17">
        <f t="shared" si="2"/>
        <v>0</v>
      </c>
    </row>
    <row r="49" spans="1:7" s="21" customFormat="1" x14ac:dyDescent="0.25">
      <c r="A49" s="14" t="s">
        <v>98</v>
      </c>
      <c r="B49" s="14" t="s">
        <v>24</v>
      </c>
      <c r="C49" s="28" t="s">
        <v>8</v>
      </c>
      <c r="D49" s="15" t="s">
        <v>9</v>
      </c>
      <c r="E49" s="24">
        <v>732.5</v>
      </c>
      <c r="F49" s="22"/>
      <c r="G49" s="17">
        <f t="shared" si="2"/>
        <v>0</v>
      </c>
    </row>
    <row r="50" spans="1:7" s="21" customFormat="1" ht="30" x14ac:dyDescent="0.25">
      <c r="A50" s="14" t="s">
        <v>99</v>
      </c>
      <c r="B50" s="14" t="s">
        <v>26</v>
      </c>
      <c r="C50" s="28" t="s">
        <v>40</v>
      </c>
      <c r="D50" s="15" t="s">
        <v>9</v>
      </c>
      <c r="E50" s="24">
        <v>825</v>
      </c>
      <c r="F50" s="22"/>
      <c r="G50" s="17">
        <f t="shared" si="2"/>
        <v>0</v>
      </c>
    </row>
    <row r="51" spans="1:7" s="21" customFormat="1" ht="45" x14ac:dyDescent="0.25">
      <c r="A51" s="14" t="s">
        <v>100</v>
      </c>
      <c r="B51" s="14" t="s">
        <v>26</v>
      </c>
      <c r="C51" s="28" t="s">
        <v>42</v>
      </c>
      <c r="D51" s="15" t="s">
        <v>9</v>
      </c>
      <c r="E51" s="24">
        <v>825</v>
      </c>
      <c r="F51" s="22"/>
      <c r="G51" s="17">
        <f t="shared" si="2"/>
        <v>0</v>
      </c>
    </row>
    <row r="52" spans="1:7" s="21" customFormat="1" ht="30" x14ac:dyDescent="0.25">
      <c r="A52" s="14" t="s">
        <v>101</v>
      </c>
      <c r="B52" s="22" t="s">
        <v>116</v>
      </c>
      <c r="C52" s="22" t="s">
        <v>109</v>
      </c>
      <c r="D52" s="25" t="s">
        <v>9</v>
      </c>
      <c r="E52" s="24">
        <v>2000</v>
      </c>
      <c r="F52" s="22"/>
      <c r="G52" s="17">
        <f t="shared" si="2"/>
        <v>0</v>
      </c>
    </row>
    <row r="53" spans="1:7" s="21" customFormat="1" ht="30.75" customHeight="1" x14ac:dyDescent="0.25">
      <c r="A53" s="14" t="s">
        <v>102</v>
      </c>
      <c r="B53" s="14" t="s">
        <v>115</v>
      </c>
      <c r="C53" s="28" t="s">
        <v>41</v>
      </c>
      <c r="D53" s="15" t="s">
        <v>12</v>
      </c>
      <c r="E53" s="24">
        <v>7</v>
      </c>
      <c r="F53" s="22"/>
      <c r="G53" s="17">
        <f t="shared" si="2"/>
        <v>0</v>
      </c>
    </row>
    <row r="54" spans="1:7" s="21" customFormat="1" ht="45" x14ac:dyDescent="0.25">
      <c r="A54" s="14" t="s">
        <v>103</v>
      </c>
      <c r="B54" s="14" t="s">
        <v>115</v>
      </c>
      <c r="C54" s="28" t="s">
        <v>47</v>
      </c>
      <c r="D54" s="15" t="s">
        <v>12</v>
      </c>
      <c r="E54" s="18">
        <v>13</v>
      </c>
      <c r="F54" s="17"/>
      <c r="G54" s="17">
        <f t="shared" ref="G54:G55" si="4">E54*F54</f>
        <v>0</v>
      </c>
    </row>
    <row r="55" spans="1:7" s="21" customFormat="1" ht="45.75" thickBot="1" x14ac:dyDescent="0.3">
      <c r="A55" s="14" t="s">
        <v>104</v>
      </c>
      <c r="B55" s="14" t="s">
        <v>114</v>
      </c>
      <c r="C55" s="13" t="s">
        <v>110</v>
      </c>
      <c r="D55" s="15" t="s">
        <v>9</v>
      </c>
      <c r="E55" s="18">
        <v>20</v>
      </c>
      <c r="F55" s="17"/>
      <c r="G55" s="17">
        <f t="shared" si="4"/>
        <v>0</v>
      </c>
    </row>
    <row r="56" spans="1:7" ht="15.75" x14ac:dyDescent="0.25">
      <c r="A56" s="32" t="s">
        <v>19</v>
      </c>
      <c r="B56" s="33"/>
      <c r="C56" s="33"/>
      <c r="D56" s="33"/>
      <c r="E56" s="34"/>
      <c r="F56" s="35">
        <f>G9+SUM(G11:G15)+SUM(G17:G24)+SUM(G26:G30)+SUM(G32:G40)+SUM(G42:G55)</f>
        <v>0</v>
      </c>
      <c r="G56" s="36"/>
    </row>
    <row r="57" spans="1:7" x14ac:dyDescent="0.25">
      <c r="A57" s="37" t="s">
        <v>20</v>
      </c>
      <c r="B57" s="38"/>
      <c r="C57" s="38"/>
      <c r="D57" s="38"/>
      <c r="E57" s="39"/>
      <c r="F57" s="40"/>
      <c r="G57" s="41"/>
    </row>
    <row r="58" spans="1:7" ht="18.75" thickBot="1" x14ac:dyDescent="0.3">
      <c r="A58" s="42" t="s">
        <v>21</v>
      </c>
      <c r="B58" s="43"/>
      <c r="C58" s="43"/>
      <c r="D58" s="43"/>
      <c r="E58" s="44"/>
      <c r="F58" s="45">
        <f>F56+F57</f>
        <v>0</v>
      </c>
      <c r="G58" s="46"/>
    </row>
    <row r="61" spans="1:7" x14ac:dyDescent="0.25">
      <c r="D61" s="29" t="s">
        <v>125</v>
      </c>
      <c r="E61" s="30"/>
      <c r="F61" s="30"/>
      <c r="G61" s="30"/>
    </row>
    <row r="62" spans="1:7" x14ac:dyDescent="0.25">
      <c r="D62" s="30"/>
      <c r="E62" s="30"/>
      <c r="F62" s="30"/>
      <c r="G62" s="30"/>
    </row>
    <row r="63" spans="1:7" x14ac:dyDescent="0.25">
      <c r="D63" s="30"/>
      <c r="E63" s="30"/>
      <c r="F63" s="30"/>
      <c r="G63" s="30"/>
    </row>
    <row r="64" spans="1:7" x14ac:dyDescent="0.25">
      <c r="D64" s="30"/>
      <c r="E64" s="30"/>
      <c r="F64" s="30"/>
      <c r="G64" s="30"/>
    </row>
    <row r="65" spans="1:7" x14ac:dyDescent="0.25">
      <c r="D65" s="30"/>
      <c r="E65" s="30"/>
      <c r="F65" s="30"/>
      <c r="G65" s="30"/>
    </row>
    <row r="67" spans="1:7" ht="5.25" customHeight="1" x14ac:dyDescent="0.25"/>
    <row r="68" spans="1:7" x14ac:dyDescent="0.25">
      <c r="A68" s="31" t="s">
        <v>22</v>
      </c>
      <c r="B68" s="31"/>
      <c r="C68" s="31"/>
      <c r="D68" s="31"/>
      <c r="E68" s="31"/>
      <c r="F68" s="31"/>
      <c r="G68" s="31"/>
    </row>
    <row r="69" spans="1:7" ht="27" customHeight="1" x14ac:dyDescent="0.25">
      <c r="A69" s="31"/>
      <c r="B69" s="31"/>
      <c r="C69" s="31"/>
      <c r="D69" s="31"/>
      <c r="E69" s="31"/>
      <c r="F69" s="31"/>
      <c r="G69" s="31"/>
    </row>
  </sheetData>
  <mergeCells count="17">
    <mergeCell ref="B16:G16"/>
    <mergeCell ref="B25:G25"/>
    <mergeCell ref="B31:G31"/>
    <mergeCell ref="B41:G41"/>
    <mergeCell ref="B8:G8"/>
    <mergeCell ref="A4:G4"/>
    <mergeCell ref="F2:G2"/>
    <mergeCell ref="F3:G3"/>
    <mergeCell ref="B10:G10"/>
    <mergeCell ref="D61:G65"/>
    <mergeCell ref="A68:G69"/>
    <mergeCell ref="A56:E56"/>
    <mergeCell ref="F56:G56"/>
    <mergeCell ref="A57:E57"/>
    <mergeCell ref="F57:G57"/>
    <mergeCell ref="A58:E58"/>
    <mergeCell ref="F58:G58"/>
  </mergeCells>
  <phoneticPr fontId="11" type="noConversion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Kic</dc:creator>
  <cp:lastModifiedBy>Anna Woroszczuk-Preis</cp:lastModifiedBy>
  <dcterms:created xsi:type="dcterms:W3CDTF">2024-03-28T07:50:45Z</dcterms:created>
  <dcterms:modified xsi:type="dcterms:W3CDTF">2024-04-03T12:07:20Z</dcterms:modified>
</cp:coreProperties>
</file>