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 Pabiś\Documents\M.Pabis\2023\PRZETARGI\UTRZYMANIE LETNIE I ZIMOWE DRÓG\"/>
    </mc:Choice>
  </mc:AlternateContent>
  <xr:revisionPtr revIDLastSave="0" documentId="13_ncr:1_{2D173BE7-398A-495C-88AB-B171AEF57B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03" i="1" l="1"/>
  <c r="F103" i="1"/>
  <c r="F100" i="1"/>
  <c r="F17" i="1"/>
  <c r="F11" i="1"/>
  <c r="C103" i="1"/>
  <c r="E103" i="1"/>
  <c r="G103" i="1"/>
  <c r="H103" i="1"/>
  <c r="I102" i="1"/>
  <c r="F102" i="1"/>
  <c r="F13" i="1" l="1"/>
  <c r="I55" i="1"/>
  <c r="F101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1" i="1"/>
  <c r="F58" i="1"/>
  <c r="F57" i="1"/>
  <c r="F56" i="1"/>
  <c r="F55" i="1"/>
  <c r="F54" i="1"/>
  <c r="F52" i="1"/>
  <c r="F51" i="1"/>
  <c r="F50" i="1"/>
  <c r="F49" i="1"/>
  <c r="F47" i="1"/>
  <c r="F46" i="1"/>
  <c r="F45" i="1"/>
  <c r="F44" i="1"/>
  <c r="F43" i="1"/>
  <c r="F42" i="1"/>
  <c r="F41" i="1"/>
  <c r="F39" i="1"/>
  <c r="F40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F21" i="1"/>
  <c r="F19" i="1"/>
  <c r="F18" i="1"/>
  <c r="F15" i="1"/>
  <c r="F14" i="1"/>
  <c r="F12" i="1"/>
  <c r="F10" i="1"/>
  <c r="F8" i="1"/>
  <c r="I85" i="1"/>
  <c r="I88" i="1"/>
  <c r="I89" i="1"/>
  <c r="I90" i="1"/>
  <c r="I8" i="1"/>
  <c r="I9" i="1"/>
  <c r="I16" i="1"/>
  <c r="I20" i="1"/>
  <c r="I22" i="1"/>
  <c r="I23" i="1"/>
  <c r="I24" i="1"/>
  <c r="I25" i="1"/>
  <c r="I26" i="1"/>
  <c r="I27" i="1"/>
  <c r="I28" i="1"/>
  <c r="I29" i="1"/>
  <c r="I30" i="1"/>
  <c r="I33" i="1"/>
  <c r="I34" i="1"/>
  <c r="I40" i="1"/>
  <c r="I43" i="1"/>
  <c r="I44" i="1"/>
  <c r="I48" i="1"/>
  <c r="I50" i="1"/>
  <c r="I49" i="1"/>
  <c r="I51" i="1"/>
  <c r="I57" i="1"/>
  <c r="I58" i="1"/>
  <c r="I63" i="1"/>
  <c r="I64" i="1"/>
  <c r="I65" i="1"/>
  <c r="I66" i="1"/>
  <c r="I68" i="1"/>
  <c r="I73" i="1"/>
  <c r="I77" i="1"/>
  <c r="I78" i="1"/>
  <c r="I79" i="1"/>
  <c r="I81" i="1"/>
  <c r="I93" i="1"/>
  <c r="I96" i="1"/>
  <c r="I97" i="1"/>
  <c r="I100" i="1"/>
  <c r="I101" i="1"/>
  <c r="I103" i="1" l="1"/>
  <c r="I75" i="1"/>
  <c r="I45" i="1"/>
  <c r="F99" i="1"/>
  <c r="F62" i="1"/>
  <c r="F60" i="1"/>
  <c r="F59" i="1"/>
  <c r="F48" i="1"/>
  <c r="I46" i="1"/>
  <c r="I35" i="1"/>
  <c r="F23" i="1"/>
</calcChain>
</file>

<file path=xl/sharedStrings.xml><?xml version="1.0" encoding="utf-8"?>
<sst xmlns="http://schemas.openxmlformats.org/spreadsheetml/2006/main" count="126" uniqueCount="122">
  <si>
    <t>WYKAZ DRÓG I CHODNIKÓW - OCZYSZCZANIE</t>
  </si>
  <si>
    <t>L.p.</t>
  </si>
  <si>
    <t>Nazwa ulicy</t>
  </si>
  <si>
    <t>Oczyszczanie jezdni</t>
  </si>
  <si>
    <t>Oczyszczanie ręczne chodnika</t>
  </si>
  <si>
    <t>Obmiar jezdni</t>
  </si>
  <si>
    <t>Krotność
oczyszczania
w miesiącu</t>
  </si>
  <si>
    <t>Ilość    miesięczna do oczyszczania(3x5 / 4x5)</t>
  </si>
  <si>
    <t>Obmiar chodnika</t>
  </si>
  <si>
    <t>Ilość miesięczna
do oczyszczania
(7x8)</t>
  </si>
  <si>
    <t>mb</t>
  </si>
  <si>
    <t>m2</t>
  </si>
  <si>
    <t>Głuchołazy aleja Jana Pawła II* (wraz z chodnikami przy pomniku)</t>
  </si>
  <si>
    <t>Głuchołazy dworzec PKS*</t>
  </si>
  <si>
    <t>Głuchołazy parking Basztowa</t>
  </si>
  <si>
    <t>Głuchołazy parking Moniuszki</t>
  </si>
  <si>
    <t>2975</t>
  </si>
  <si>
    <t>Głuchołazy parking M. C. Skłodowskiej</t>
  </si>
  <si>
    <t>500</t>
  </si>
  <si>
    <t>Głuchołazy parking Kolonii Jagiellońskiej</t>
  </si>
  <si>
    <t>Głuchołazy parking Wyszyńskiego</t>
  </si>
  <si>
    <t>Głuchołazy parking koło „Chatki”</t>
  </si>
  <si>
    <t>750</t>
  </si>
  <si>
    <t>Głuchołazy parking  Al. Jana Pawła II (za Żłobkiem)</t>
  </si>
  <si>
    <t>2230</t>
  </si>
  <si>
    <t>Głuchołazy ścieżka wzdłuż rezerwatu Las Bukowy</t>
  </si>
  <si>
    <t>Głuchołazy ścieżka pieszo-rowerowa do granicy Państwa</t>
  </si>
  <si>
    <t>Głuchołazy plac Solidarności* (wraz z parkingiem)</t>
  </si>
  <si>
    <t>Głuchołazy plac pomiędzy ul Batorego i Korfantego</t>
  </si>
  <si>
    <t>Głuchołazy ul. Leśna</t>
  </si>
  <si>
    <t>Głuchołazy ul. Brodatego</t>
  </si>
  <si>
    <t>Głuchołazy ul. Chopina*</t>
  </si>
  <si>
    <t>Głuchołazy ul. Chrobrego</t>
  </si>
  <si>
    <t>Głuchołazy ul. Damrota</t>
  </si>
  <si>
    <t>Głuchołazy ul. Elsnera</t>
  </si>
  <si>
    <t>Głuchołazy ul. Fredry</t>
  </si>
  <si>
    <t>Głuchołazy,ul. Fredry nowa część</t>
  </si>
  <si>
    <t>Głuchołazy ul. Grota Roweckiego</t>
  </si>
  <si>
    <t>Głuchołazy ul. Jasnogórska</t>
  </si>
  <si>
    <t>Głuchołazy ul. Karłowicza*</t>
  </si>
  <si>
    <t>Głuchołazy ul. Konopnickiej</t>
  </si>
  <si>
    <t>Głuchołazy ul. Konstytucji 3-go Maja (dz. nr 1181, 1932/4, 1933/3)</t>
  </si>
  <si>
    <t>Głuchołazy ul. Kopernika</t>
  </si>
  <si>
    <t>Głuchołazy ul. Korfantego* # !</t>
  </si>
  <si>
    <t>Głuchołazy ul. Kościelna* #</t>
  </si>
  <si>
    <t>Głuchołazy Kładka piesza wraz z drogą łączącą ul. Konopnickiej z kompleksem rekreacyjnym nad Białką przy ul. Kościuszki</t>
  </si>
  <si>
    <t>Głuchołazy ul. Kościuszki**</t>
  </si>
  <si>
    <t>175*/440</t>
  </si>
  <si>
    <t>10/4</t>
  </si>
  <si>
    <t>350*/2896</t>
  </si>
  <si>
    <t>Głuchołazy ul. Kwiatowa</t>
  </si>
  <si>
    <t>Głuchołazy ul. Lompy + KONRADÓW dz. 504/2</t>
  </si>
  <si>
    <t>Głuchołazy ul. Lutosławskiego</t>
  </si>
  <si>
    <t>Głuchołazy ul. Maczka</t>
  </si>
  <si>
    <t>Głuchołazy ul. Makuszyńskiego</t>
  </si>
  <si>
    <t>Głuchołazy ul. Matejki</t>
  </si>
  <si>
    <t>Głuchołazy ul. Miarki</t>
  </si>
  <si>
    <t>Głuchołazy ul. Mickiewicza</t>
  </si>
  <si>
    <t>Głuchołazy ul. Moniuszki* !</t>
  </si>
  <si>
    <t>Głuchołazy ul. Nałkowskiej</t>
  </si>
  <si>
    <t>Głuchołazy ul. Norwida</t>
  </si>
  <si>
    <t>Głuchołazy ul. Norwida droga za stadionem</t>
  </si>
  <si>
    <t>Głuchołazy ul. Ogińskiego</t>
  </si>
  <si>
    <t>Głuchołazy ul. Okulickiego</t>
  </si>
  <si>
    <t>Głuchołazy ul. Opawska</t>
  </si>
  <si>
    <t>Głuchołazy ul. Orzeszkowej</t>
  </si>
  <si>
    <t>Głuchołazy ul. Paderewskiego</t>
  </si>
  <si>
    <t>Głuchołazy ul. Papiernicza (dz. Nr 1260/1)</t>
  </si>
  <si>
    <t>Głuchołazy ul. Parkowa*</t>
  </si>
  <si>
    <t>Głuchołazy ul. Polna</t>
  </si>
  <si>
    <t>Głuchołazy ul. Poprzeczna</t>
  </si>
  <si>
    <t>Głuchołazy ul. Prusa</t>
  </si>
  <si>
    <t>Głuchołazy ul. Prymasa Stefana Wyszyńskiego* !</t>
  </si>
  <si>
    <t>Głuchołazy ul. Reja</t>
  </si>
  <si>
    <t>Głuchołazy ul. Reymonta</t>
  </si>
  <si>
    <t>Głuchołazy ul. Sienkiewicza</t>
  </si>
  <si>
    <t>Głuchołazy ul. Skłodowskiej* !</t>
  </si>
  <si>
    <t>Głuchołazy ul. Słowackiego</t>
  </si>
  <si>
    <t>Głuchołazy ul. Spółdzielcza (dz. Nr 1256/4, 1254/7)</t>
  </si>
  <si>
    <t>Głuchołazy ul. Strzelców Bytomskich</t>
  </si>
  <si>
    <t>Głuchołazy ul. Szymanowskiego</t>
  </si>
  <si>
    <t>Głuchołazy ul. Targowa</t>
  </si>
  <si>
    <t>Głuchołazy ul. Tuwima</t>
  </si>
  <si>
    <t>Głuchołazy ul. Tuwima część nowa</t>
  </si>
  <si>
    <t>Głuchołazy ul. Wieniawskiego (dz. Nr 1663/12, 1929/2, 1663/9)</t>
  </si>
  <si>
    <t>Głuchołazy ul. Wieniawskiego (od dr. Woj.Nr 411 do Karłowicza dz. Nr 1929/7)</t>
  </si>
  <si>
    <t>Głuchołazy ul. Wita Stwosza*</t>
  </si>
  <si>
    <t>Głuchołazy ul. Wyspiańskiego</t>
  </si>
  <si>
    <t>Głuchołazy ul. Zapolskiej</t>
  </si>
  <si>
    <t>Głuchołazy ul. Zdrojowa</t>
  </si>
  <si>
    <t>Głuchołazy ul. Żeromskiego</t>
  </si>
  <si>
    <t>Głuchołazy ul. Kolejowa (dz. 200/3)</t>
  </si>
  <si>
    <t>Razem:</t>
  </si>
  <si>
    <t>Sprzątanie należy wykonywać w regularnych odstępach czasu - np. przy krotności 3 razy w miesiącu sprzątanie należy wykonywać, co 10 dni (z ewentualną korektą na układ dni roboczych)</t>
  </si>
  <si>
    <t>* - należy uwzględnić codzienne zbieranie nieczystości</t>
  </si>
  <si>
    <r>
      <t xml:space="preserve">**- liczby: 175 mb i 350 m </t>
    </r>
    <r>
      <rPr>
        <vertAlign val="superscript"/>
        <sz val="11"/>
        <color rgb="FF000000"/>
        <rFont val="F"/>
        <charset val="2"/>
      </rPr>
      <t xml:space="preserve">2 </t>
    </r>
    <r>
      <rPr>
        <sz val="10"/>
        <color rgb="FF000000"/>
        <rFont val="Times New Roman"/>
        <family val="1"/>
        <charset val="238"/>
      </rPr>
      <t>w poz. 36 dotyczą odcinka od Rynku do budynku Poczty Polskiej przy ul. Kościuszki</t>
    </r>
  </si>
  <si>
    <t># - należy oczyszczać tylko ręcznie</t>
  </si>
  <si>
    <t>! - wjazdy na wskazanych drogach zostaną wyłączone na powierzchni ok100m2 z uwagi na rozpoczynającą się przebudowę drogi krajowej DK 40. W zamian Zamawiający zastrzega sobie możliwość wprowadzenia usług zamiennych</t>
  </si>
  <si>
    <t>Głuchołazy parking Kąpielisko „nad Białką”*</t>
  </si>
  <si>
    <t>Głuchołazy alejka ks. Skowronka do źródełka *</t>
  </si>
  <si>
    <t>Głuchołazy ciąg pieszy od ul. Kraszewskiego (kapliczka)  na osiedku Koszyka dz. Nr 391/15 (osiedle)</t>
  </si>
  <si>
    <t>Głuchołazy ul. Konstytucji 3-go Maja (dz. Nr 1932/2)</t>
  </si>
  <si>
    <t>Głuchołazy ul. Koszyka przy parkingu (dz. nr
391/69)</t>
  </si>
  <si>
    <t>Głuchołazy os. Koszyka przy blokach 27-35 (dz. nr 391/44, 391/48, 391/26, 391/2)</t>
  </si>
  <si>
    <t>Głuchołazy ul. Andersa do mostu kratowego  !</t>
  </si>
  <si>
    <t>Głuchołazy ul. Brzechwy</t>
  </si>
  <si>
    <t>Głuchołazy ul. Góra św. Anny* #</t>
  </si>
  <si>
    <t>Głuchołazy Rynek* #</t>
  </si>
  <si>
    <t>Głuchołazy plac Basztowy* #</t>
  </si>
  <si>
    <t>Głuchołazy plac Kościelny #</t>
  </si>
  <si>
    <t>Głuchołazy ul. Apteczna* #</t>
  </si>
  <si>
    <t>Głuchołazy ul. Batorego* #</t>
  </si>
  <si>
    <t>Głuchołazy ul. Magistracka wraz z dziedzińcem * #</t>
  </si>
  <si>
    <t>Głuchołazy ul. Opolska* # !</t>
  </si>
  <si>
    <t>Głuchołazy ul. Ligonia* # !</t>
  </si>
  <si>
    <t>Głuchołazy ul. Basztowa* # !</t>
  </si>
  <si>
    <t>Dla placów i parkingów przyjęto zastępczą długości wyliczoną na podstawie pow. placu - przy sprzątaniu ręcznym należy posprzątać cały plac. Powierzchnie placów i parkingów przy oczyszczaniu nie jest iloczynem 2 stron jezdni.</t>
  </si>
  <si>
    <t>*** - wskazany odcinek obejmuje tylko  część oddaną do użytku wraz ze ścieżką pieszo-rowerową. Pozostały teren objęty jest zadaniem inwestycyjnym budowy drogi i przekazany Wykonawcy</t>
  </si>
  <si>
    <t>Głuchołazy ul. Królowej Jadwigi*** dz. nr 826, 825/8, 1453/1</t>
  </si>
  <si>
    <t>Głuchołazy parking za stadionem</t>
  </si>
  <si>
    <t>Bodzanów os. III droga obok klasztoru dz. nr 854/2</t>
  </si>
  <si>
    <t>Głuchołazy ul. Tylna wraz z dz. Nr 1930/2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</si>
</sst>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rgb="FF000000"/>
      <name val="Liberation Sans1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1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1"/>
      <color rgb="FF000000"/>
      <name val="Liberation Sans1"/>
      <charset val="238"/>
    </font>
    <font>
      <b/>
      <sz val="10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Arial"/>
      <family val="2"/>
      <charset val="238"/>
    </font>
    <font>
      <sz val="10"/>
      <color rgb="FFED1C24"/>
      <name val="Times New Roman"/>
      <family val="1"/>
      <charset val="238"/>
    </font>
    <font>
      <vertAlign val="superscript"/>
      <sz val="11"/>
      <color rgb="FF000000"/>
      <name val="F"/>
      <charset val="2"/>
    </font>
    <font>
      <sz val="9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name val="Liberation Sans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E7E6E6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7E6E6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88">
    <xf numFmtId="0" fontId="0" fillId="0" borderId="0" xfId="0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righ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0" fillId="4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wrapText="1"/>
    </xf>
    <xf numFmtId="0" fontId="17" fillId="0" borderId="2" xfId="0" applyFont="1" applyBorder="1" applyAlignment="1">
      <alignment horizontal="right" wrapText="1"/>
    </xf>
    <xf numFmtId="0" fontId="17" fillId="0" borderId="2" xfId="0" applyFont="1" applyBorder="1" applyAlignment="1">
      <alignment wrapText="1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right"/>
    </xf>
    <xf numFmtId="0" fontId="17" fillId="0" borderId="2" xfId="0" applyFont="1" applyBorder="1" applyAlignment="1">
      <alignment horizontal="right"/>
    </xf>
    <xf numFmtId="0" fontId="18" fillId="0" borderId="0" xfId="0" applyFont="1" applyAlignment="1">
      <alignment wrapText="1"/>
    </xf>
    <xf numFmtId="0" fontId="18" fillId="0" borderId="0" xfId="0" applyFont="1"/>
    <xf numFmtId="0" fontId="17" fillId="0" borderId="4" xfId="0" applyFont="1" applyBorder="1" applyAlignment="1">
      <alignment wrapText="1"/>
    </xf>
    <xf numFmtId="0" fontId="17" fillId="0" borderId="4" xfId="0" applyFont="1" applyBorder="1" applyAlignment="1">
      <alignment horizontal="right"/>
    </xf>
    <xf numFmtId="0" fontId="17" fillId="0" borderId="5" xfId="0" applyFont="1" applyBorder="1" applyAlignment="1">
      <alignment horizontal="right"/>
    </xf>
    <xf numFmtId="0" fontId="17" fillId="0" borderId="2" xfId="0" applyFont="1" applyBorder="1"/>
    <xf numFmtId="0" fontId="17" fillId="9" borderId="4" xfId="0" applyFont="1" applyFill="1" applyBorder="1" applyAlignment="1">
      <alignment wrapText="1"/>
    </xf>
    <xf numFmtId="0" fontId="17" fillId="9" borderId="2" xfId="0" applyFont="1" applyFill="1" applyBorder="1" applyAlignment="1">
      <alignment horizontal="right" wrapText="1"/>
    </xf>
    <xf numFmtId="0" fontId="17" fillId="9" borderId="2" xfId="0" applyFont="1" applyFill="1" applyBorder="1" applyAlignment="1">
      <alignment wrapText="1"/>
    </xf>
    <xf numFmtId="0" fontId="17" fillId="9" borderId="2" xfId="0" applyFont="1" applyFill="1" applyBorder="1" applyAlignment="1">
      <alignment horizontal="center"/>
    </xf>
    <xf numFmtId="0" fontId="17" fillId="9" borderId="4" xfId="0" applyFont="1" applyFill="1" applyBorder="1" applyAlignment="1">
      <alignment horizontal="right"/>
    </xf>
    <xf numFmtId="0" fontId="17" fillId="9" borderId="5" xfId="0" applyFont="1" applyFill="1" applyBorder="1" applyAlignment="1">
      <alignment horizontal="right"/>
    </xf>
    <xf numFmtId="0" fontId="17" fillId="0" borderId="6" xfId="0" applyFont="1" applyBorder="1" applyAlignment="1">
      <alignment wrapText="1"/>
    </xf>
    <xf numFmtId="0" fontId="17" fillId="0" borderId="7" xfId="0" applyFont="1" applyBorder="1" applyAlignment="1">
      <alignment horizontal="right" wrapText="1"/>
    </xf>
    <xf numFmtId="0" fontId="17" fillId="0" borderId="7" xfId="0" applyFont="1" applyBorder="1" applyAlignment="1">
      <alignment wrapText="1"/>
    </xf>
    <xf numFmtId="0" fontId="17" fillId="0" borderId="7" xfId="0" applyFont="1" applyBorder="1" applyAlignment="1">
      <alignment horizontal="center"/>
    </xf>
    <xf numFmtId="0" fontId="17" fillId="0" borderId="6" xfId="0" applyFont="1" applyBorder="1" applyAlignment="1">
      <alignment horizontal="right"/>
    </xf>
    <xf numFmtId="0" fontId="17" fillId="0" borderId="8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right" wrapText="1"/>
    </xf>
    <xf numFmtId="0" fontId="17" fillId="4" borderId="5" xfId="0" applyFont="1" applyFill="1" applyBorder="1" applyAlignment="1">
      <alignment horizontal="right" wrapText="1"/>
    </xf>
    <xf numFmtId="0" fontId="17" fillId="0" borderId="5" xfId="0" applyFont="1" applyBorder="1" applyAlignment="1">
      <alignment wrapText="1"/>
    </xf>
    <xf numFmtId="0" fontId="22" fillId="4" borderId="5" xfId="0" applyFont="1" applyFill="1" applyBorder="1" applyAlignment="1">
      <alignment horizontal="center"/>
    </xf>
    <xf numFmtId="0" fontId="22" fillId="0" borderId="4" xfId="0" applyFont="1" applyBorder="1" applyAlignment="1">
      <alignment horizontal="right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wrapText="1"/>
    </xf>
    <xf numFmtId="0" fontId="17" fillId="0" borderId="0" xfId="0" applyFont="1"/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10" xfId="0" applyFont="1" applyBorder="1" applyAlignment="1">
      <alignment horizontal="right" wrapText="1"/>
    </xf>
    <xf numFmtId="0" fontId="17" fillId="0" borderId="10" xfId="0" applyFont="1" applyBorder="1" applyAlignment="1">
      <alignment horizontal="center"/>
    </xf>
    <xf numFmtId="0" fontId="17" fillId="0" borderId="10" xfId="0" applyFont="1" applyBorder="1" applyAlignment="1">
      <alignment horizontal="right"/>
    </xf>
    <xf numFmtId="0" fontId="25" fillId="10" borderId="2" xfId="0" applyFont="1" applyFill="1" applyBorder="1" applyAlignment="1">
      <alignment horizontal="center" wrapText="1"/>
    </xf>
    <xf numFmtId="0" fontId="25" fillId="11" borderId="4" xfId="0" applyFont="1" applyFill="1" applyBorder="1" applyAlignment="1">
      <alignment wrapText="1"/>
    </xf>
    <xf numFmtId="0" fontId="25" fillId="11" borderId="2" xfId="0" applyFont="1" applyFill="1" applyBorder="1" applyAlignment="1">
      <alignment horizontal="right" wrapText="1"/>
    </xf>
    <xf numFmtId="0" fontId="25" fillId="11" borderId="2" xfId="0" applyFont="1" applyFill="1" applyBorder="1" applyAlignment="1">
      <alignment wrapText="1"/>
    </xf>
    <xf numFmtId="0" fontId="25" fillId="11" borderId="2" xfId="0" applyFont="1" applyFill="1" applyBorder="1" applyAlignment="1">
      <alignment horizontal="center"/>
    </xf>
    <xf numFmtId="0" fontId="25" fillId="11" borderId="4" xfId="0" applyFont="1" applyFill="1" applyBorder="1" applyAlignment="1">
      <alignment horizontal="right"/>
    </xf>
    <xf numFmtId="0" fontId="25" fillId="11" borderId="5" xfId="0" applyFont="1" applyFill="1" applyBorder="1" applyAlignment="1">
      <alignment horizontal="right"/>
    </xf>
    <xf numFmtId="0" fontId="26" fillId="10" borderId="0" xfId="0" applyFont="1" applyFill="1" applyAlignment="1">
      <alignment wrapText="1"/>
    </xf>
    <xf numFmtId="0" fontId="26" fillId="10" borderId="0" xfId="0" applyFont="1" applyFill="1"/>
    <xf numFmtId="0" fontId="27" fillId="10" borderId="0" xfId="0" applyFont="1" applyFill="1"/>
    <xf numFmtId="0" fontId="17" fillId="10" borderId="5" xfId="0" applyFont="1" applyFill="1" applyBorder="1" applyAlignment="1">
      <alignment horizontal="center" wrapText="1"/>
    </xf>
    <xf numFmtId="0" fontId="17" fillId="11" borderId="5" xfId="0" applyFont="1" applyFill="1" applyBorder="1" applyAlignment="1">
      <alignment wrapText="1"/>
    </xf>
    <xf numFmtId="0" fontId="17" fillId="11" borderId="5" xfId="0" applyFont="1" applyFill="1" applyBorder="1" applyAlignment="1">
      <alignment horizontal="right" wrapText="1"/>
    </xf>
    <xf numFmtId="0" fontId="17" fillId="11" borderId="4" xfId="0" applyFont="1" applyFill="1" applyBorder="1" applyAlignment="1">
      <alignment horizontal="right" wrapText="1"/>
    </xf>
    <xf numFmtId="0" fontId="17" fillId="11" borderId="9" xfId="0" applyFont="1" applyFill="1" applyBorder="1" applyAlignment="1">
      <alignment wrapText="1"/>
    </xf>
    <xf numFmtId="0" fontId="17" fillId="11" borderId="5" xfId="0" applyFont="1" applyFill="1" applyBorder="1" applyAlignment="1">
      <alignment horizontal="center"/>
    </xf>
    <xf numFmtId="0" fontId="17" fillId="11" borderId="4" xfId="0" applyFont="1" applyFill="1" applyBorder="1" applyAlignment="1">
      <alignment horizontal="right"/>
    </xf>
    <xf numFmtId="0" fontId="17" fillId="11" borderId="5" xfId="0" applyFont="1" applyFill="1" applyBorder="1" applyAlignment="1">
      <alignment horizontal="right"/>
    </xf>
    <xf numFmtId="0" fontId="18" fillId="10" borderId="0" xfId="0" applyFont="1" applyFill="1" applyAlignment="1">
      <alignment wrapText="1"/>
    </xf>
    <xf numFmtId="0" fontId="18" fillId="10" borderId="0" xfId="0" applyFont="1" applyFill="1"/>
    <xf numFmtId="0" fontId="0" fillId="10" borderId="0" xfId="0" applyFill="1"/>
    <xf numFmtId="0" fontId="17" fillId="4" borderId="10" xfId="0" applyFont="1" applyFill="1" applyBorder="1" applyAlignment="1">
      <alignment horizontal="right" wrapText="1"/>
    </xf>
    <xf numFmtId="3" fontId="15" fillId="4" borderId="10" xfId="0" applyNumberFormat="1" applyFont="1" applyFill="1" applyBorder="1" applyAlignment="1">
      <alignment horizontal="right" wrapText="1"/>
    </xf>
    <xf numFmtId="3" fontId="15" fillId="4" borderId="10" xfId="0" applyNumberFormat="1" applyFont="1" applyFill="1" applyBorder="1" applyAlignment="1">
      <alignment wrapText="1"/>
    </xf>
    <xf numFmtId="0" fontId="0" fillId="0" borderId="0" xfId="0"/>
    <xf numFmtId="0" fontId="19" fillId="0" borderId="0" xfId="0" applyFont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alny" xfId="0" builtinId="0" customBuiltin="1"/>
    <cellStyle name="Note" xfId="14" xr:uid="{00000000-0005-0000-0000-00000E000000}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116"/>
  <sheetViews>
    <sheetView tabSelected="1" topLeftCell="A79" zoomScale="140" zoomScaleNormal="140" workbookViewId="0">
      <selection activeCell="D104" sqref="D104"/>
    </sheetView>
  </sheetViews>
  <sheetFormatPr defaultRowHeight="14.25"/>
  <cols>
    <col min="1" max="1" width="3.625" style="50" customWidth="1"/>
    <col min="2" max="2" width="38.75" style="21" customWidth="1"/>
    <col min="3" max="3" width="10.25" style="49" customWidth="1"/>
    <col min="4" max="4" width="8.5" style="49" customWidth="1"/>
    <col min="5" max="5" width="11.25" style="49" customWidth="1"/>
    <col min="6" max="6" width="11.5" style="21" customWidth="1"/>
    <col min="7" max="7" width="12.25" style="21" customWidth="1"/>
    <col min="8" max="8" width="10.875" style="49" customWidth="1"/>
    <col min="9" max="9" width="15.375" style="49" customWidth="1"/>
    <col min="10" max="14" width="17" style="21" customWidth="1"/>
    <col min="15" max="1023" width="10.625" style="22" customWidth="1"/>
    <col min="1024" max="1024" width="9" customWidth="1"/>
  </cols>
  <sheetData>
    <row r="1" spans="1:14" s="6" customFormat="1" ht="15.75">
      <c r="A1" s="1"/>
      <c r="B1" s="2"/>
      <c r="C1" s="3"/>
      <c r="D1" s="3"/>
      <c r="E1" s="3"/>
      <c r="F1" s="3"/>
      <c r="G1" s="4"/>
      <c r="H1" s="81"/>
      <c r="I1" s="81"/>
      <c r="J1" s="5"/>
      <c r="K1" s="5"/>
      <c r="L1" s="5"/>
      <c r="M1" s="5"/>
      <c r="N1" s="5"/>
    </row>
    <row r="2" spans="1:14" s="6" customFormat="1" ht="15" customHeight="1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5"/>
      <c r="K2" s="5"/>
      <c r="L2" s="5"/>
      <c r="M2" s="5"/>
      <c r="N2" s="5"/>
    </row>
    <row r="3" spans="1:14" s="6" customFormat="1" ht="12" customHeight="1">
      <c r="A3" s="3"/>
      <c r="B3" s="3"/>
      <c r="C3" s="3"/>
      <c r="D3" s="3"/>
      <c r="E3" s="3"/>
      <c r="F3" s="3"/>
      <c r="G3" s="4"/>
      <c r="H3" s="7"/>
      <c r="I3" s="7"/>
      <c r="J3" s="5"/>
      <c r="K3" s="5"/>
      <c r="L3" s="5"/>
      <c r="M3" s="5"/>
      <c r="N3" s="5"/>
    </row>
    <row r="4" spans="1:14" s="6" customFormat="1" ht="12.75">
      <c r="A4" s="83" t="s">
        <v>1</v>
      </c>
      <c r="B4" s="83" t="s">
        <v>2</v>
      </c>
      <c r="C4" s="83" t="s">
        <v>3</v>
      </c>
      <c r="D4" s="83"/>
      <c r="E4" s="83"/>
      <c r="F4" s="83"/>
      <c r="G4" s="84" t="s">
        <v>4</v>
      </c>
      <c r="H4" s="84"/>
      <c r="I4" s="84"/>
      <c r="J4" s="5"/>
      <c r="K4" s="5"/>
      <c r="L4" s="5"/>
      <c r="M4" s="5"/>
      <c r="N4" s="5"/>
    </row>
    <row r="5" spans="1:14" s="6" customFormat="1" ht="27.75" customHeight="1">
      <c r="A5" s="83"/>
      <c r="B5" s="83"/>
      <c r="C5" s="8" t="s">
        <v>5</v>
      </c>
      <c r="D5" s="8" t="s">
        <v>5</v>
      </c>
      <c r="E5" s="83" t="s">
        <v>6</v>
      </c>
      <c r="F5" s="83" t="s">
        <v>7</v>
      </c>
      <c r="G5" s="8" t="s">
        <v>8</v>
      </c>
      <c r="H5" s="83" t="s">
        <v>6</v>
      </c>
      <c r="I5" s="83" t="s">
        <v>9</v>
      </c>
      <c r="J5" s="5"/>
      <c r="K5" s="5"/>
      <c r="L5" s="5"/>
      <c r="M5" s="5"/>
      <c r="N5" s="5"/>
    </row>
    <row r="6" spans="1:14" s="10" customFormat="1" ht="20.25" customHeight="1">
      <c r="A6" s="83"/>
      <c r="B6" s="83"/>
      <c r="C6" s="8" t="s">
        <v>10</v>
      </c>
      <c r="D6" s="8" t="s">
        <v>11</v>
      </c>
      <c r="E6" s="83"/>
      <c r="F6" s="83"/>
      <c r="G6" s="8" t="s">
        <v>11</v>
      </c>
      <c r="H6" s="83"/>
      <c r="I6" s="83"/>
      <c r="J6" s="9"/>
      <c r="K6" s="9"/>
      <c r="L6" s="9"/>
      <c r="M6" s="9"/>
      <c r="N6" s="9"/>
    </row>
    <row r="7" spans="1:14" s="13" customFormat="1" ht="19.5" customHeight="1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2"/>
      <c r="K7" s="12"/>
      <c r="L7" s="12"/>
      <c r="M7" s="12"/>
      <c r="N7" s="12"/>
    </row>
    <row r="8" spans="1:14" ht="25.5">
      <c r="A8" s="14">
        <v>1</v>
      </c>
      <c r="B8" s="15" t="s">
        <v>12</v>
      </c>
      <c r="C8" s="16">
        <v>710</v>
      </c>
      <c r="D8" s="16"/>
      <c r="E8" s="16">
        <v>5</v>
      </c>
      <c r="F8" s="17">
        <f>C8*E8</f>
        <v>3550</v>
      </c>
      <c r="G8" s="18">
        <v>5300</v>
      </c>
      <c r="H8" s="19">
        <v>5</v>
      </c>
      <c r="I8" s="20">
        <f>G8*H8</f>
        <v>26500</v>
      </c>
    </row>
    <row r="9" spans="1:14">
      <c r="A9" s="14">
        <v>2</v>
      </c>
      <c r="B9" s="23" t="s">
        <v>99</v>
      </c>
      <c r="C9" s="16"/>
      <c r="D9" s="16"/>
      <c r="E9" s="16"/>
      <c r="F9" s="17"/>
      <c r="G9" s="18">
        <v>1473</v>
      </c>
      <c r="H9" s="24">
        <v>5</v>
      </c>
      <c r="I9" s="25">
        <f>G9*H9</f>
        <v>7365</v>
      </c>
    </row>
    <row r="10" spans="1:14">
      <c r="A10" s="14">
        <v>3</v>
      </c>
      <c r="B10" s="23" t="s">
        <v>13</v>
      </c>
      <c r="C10" s="16">
        <v>140</v>
      </c>
      <c r="D10" s="16"/>
      <c r="E10" s="16">
        <v>2</v>
      </c>
      <c r="F10" s="17">
        <f>C10*E10</f>
        <v>280</v>
      </c>
      <c r="G10" s="26"/>
      <c r="H10" s="24"/>
      <c r="I10" s="25">
        <v>0</v>
      </c>
    </row>
    <row r="11" spans="1:14">
      <c r="A11" s="14">
        <v>4</v>
      </c>
      <c r="B11" s="23" t="s">
        <v>14</v>
      </c>
      <c r="C11" s="16"/>
      <c r="D11" s="16">
        <v>297</v>
      </c>
      <c r="E11" s="16">
        <v>2</v>
      </c>
      <c r="F11" s="17">
        <f>D11*E11</f>
        <v>594</v>
      </c>
      <c r="G11" s="18">
        <v>0</v>
      </c>
      <c r="H11" s="24"/>
      <c r="I11" s="25">
        <v>0</v>
      </c>
    </row>
    <row r="12" spans="1:14">
      <c r="A12" s="14">
        <v>5</v>
      </c>
      <c r="B12" s="23" t="s">
        <v>15</v>
      </c>
      <c r="C12" s="16"/>
      <c r="D12" s="16" t="s">
        <v>16</v>
      </c>
      <c r="E12" s="16">
        <v>2</v>
      </c>
      <c r="F12" s="17">
        <f>D12*E12</f>
        <v>5950</v>
      </c>
      <c r="G12" s="18"/>
      <c r="H12" s="24"/>
      <c r="I12" s="25"/>
    </row>
    <row r="13" spans="1:14">
      <c r="A13" s="14"/>
      <c r="B13" s="23" t="s">
        <v>119</v>
      </c>
      <c r="C13" s="16"/>
      <c r="D13" s="16">
        <v>1207</v>
      </c>
      <c r="E13" s="16">
        <v>2</v>
      </c>
      <c r="F13" s="17">
        <f>D13*E13</f>
        <v>2414</v>
      </c>
      <c r="G13" s="18"/>
      <c r="H13" s="24"/>
      <c r="I13" s="25"/>
    </row>
    <row r="14" spans="1:14">
      <c r="A14" s="14">
        <v>7</v>
      </c>
      <c r="B14" s="23" t="s">
        <v>98</v>
      </c>
      <c r="C14" s="16"/>
      <c r="D14" s="16">
        <v>3307</v>
      </c>
      <c r="E14" s="16">
        <v>5</v>
      </c>
      <c r="F14" s="17">
        <f>D14*E14</f>
        <v>16535</v>
      </c>
      <c r="G14" s="18"/>
      <c r="H14" s="24"/>
      <c r="I14" s="25"/>
    </row>
    <row r="15" spans="1:14">
      <c r="A15" s="14">
        <v>8</v>
      </c>
      <c r="B15" s="23" t="s">
        <v>17</v>
      </c>
      <c r="C15" s="16"/>
      <c r="D15" s="16" t="s">
        <v>18</v>
      </c>
      <c r="E15" s="16">
        <v>2</v>
      </c>
      <c r="F15" s="17">
        <f>D15*E15</f>
        <v>1000</v>
      </c>
      <c r="G15" s="18">
        <v>0</v>
      </c>
      <c r="H15" s="24"/>
      <c r="I15" s="25">
        <v>0</v>
      </c>
    </row>
    <row r="16" spans="1:14">
      <c r="A16" s="14">
        <v>9</v>
      </c>
      <c r="B16" s="23" t="s">
        <v>19</v>
      </c>
      <c r="C16" s="16"/>
      <c r="D16" s="16"/>
      <c r="E16" s="16"/>
      <c r="F16" s="17"/>
      <c r="G16" s="18">
        <v>1200</v>
      </c>
      <c r="H16" s="24">
        <v>1</v>
      </c>
      <c r="I16" s="25">
        <f>G16*H16</f>
        <v>1200</v>
      </c>
    </row>
    <row r="17" spans="1:9">
      <c r="A17" s="14">
        <v>10</v>
      </c>
      <c r="B17" s="23" t="s">
        <v>20</v>
      </c>
      <c r="C17" s="16"/>
      <c r="D17" s="16">
        <v>2000</v>
      </c>
      <c r="E17" s="16">
        <v>2</v>
      </c>
      <c r="F17" s="17">
        <f>D17*E17</f>
        <v>4000</v>
      </c>
      <c r="G17" s="18">
        <v>0</v>
      </c>
      <c r="H17" s="24">
        <v>0</v>
      </c>
      <c r="I17" s="25">
        <v>0</v>
      </c>
    </row>
    <row r="18" spans="1:9">
      <c r="A18" s="14">
        <v>11</v>
      </c>
      <c r="B18" s="23" t="s">
        <v>21</v>
      </c>
      <c r="C18" s="16"/>
      <c r="D18" s="16" t="s">
        <v>22</v>
      </c>
      <c r="E18" s="16">
        <v>4</v>
      </c>
      <c r="F18" s="17">
        <f>D18*E18</f>
        <v>3000</v>
      </c>
      <c r="G18" s="18"/>
      <c r="H18" s="24"/>
      <c r="I18" s="25"/>
    </row>
    <row r="19" spans="1:9">
      <c r="A19" s="14">
        <v>12</v>
      </c>
      <c r="B19" s="23" t="s">
        <v>23</v>
      </c>
      <c r="C19" s="16"/>
      <c r="D19" s="16" t="s">
        <v>24</v>
      </c>
      <c r="E19" s="16">
        <v>2</v>
      </c>
      <c r="F19" s="17">
        <f>D19*E19</f>
        <v>4460</v>
      </c>
      <c r="G19" s="18"/>
      <c r="H19" s="24"/>
      <c r="I19" s="25"/>
    </row>
    <row r="20" spans="1:9" ht="16.5" customHeight="1">
      <c r="A20" s="14">
        <v>13</v>
      </c>
      <c r="B20" s="23" t="s">
        <v>25</v>
      </c>
      <c r="C20" s="16"/>
      <c r="D20" s="16"/>
      <c r="E20" s="16"/>
      <c r="F20" s="17"/>
      <c r="G20" s="18">
        <v>762</v>
      </c>
      <c r="H20" s="24">
        <v>4</v>
      </c>
      <c r="I20" s="25">
        <f>G20*H20</f>
        <v>3048</v>
      </c>
    </row>
    <row r="21" spans="1:9" ht="17.25" customHeight="1">
      <c r="A21" s="14">
        <v>14</v>
      </c>
      <c r="B21" s="23" t="s">
        <v>26</v>
      </c>
      <c r="C21" s="16">
        <v>1500</v>
      </c>
      <c r="D21" s="16"/>
      <c r="E21" s="16">
        <v>4</v>
      </c>
      <c r="F21" s="17">
        <f>C21*E21</f>
        <v>6000</v>
      </c>
      <c r="G21" s="18"/>
      <c r="H21" s="24"/>
      <c r="I21" s="25"/>
    </row>
    <row r="22" spans="1:9">
      <c r="A22" s="14">
        <v>15</v>
      </c>
      <c r="B22" s="23" t="s">
        <v>108</v>
      </c>
      <c r="C22" s="16">
        <v>58</v>
      </c>
      <c r="D22" s="16"/>
      <c r="E22" s="16">
        <v>5</v>
      </c>
      <c r="F22" s="17">
        <f>E22*C22</f>
        <v>290</v>
      </c>
      <c r="G22" s="18">
        <v>199</v>
      </c>
      <c r="H22" s="24">
        <v>5</v>
      </c>
      <c r="I22" s="25">
        <f t="shared" ref="I22:I30" si="0">G22*H22</f>
        <v>995</v>
      </c>
    </row>
    <row r="23" spans="1:9" ht="18" customHeight="1">
      <c r="A23" s="14">
        <v>16</v>
      </c>
      <c r="B23" s="23" t="s">
        <v>109</v>
      </c>
      <c r="C23" s="16">
        <v>0</v>
      </c>
      <c r="D23" s="16"/>
      <c r="E23" s="16">
        <v>0</v>
      </c>
      <c r="F23" s="17">
        <f t="shared" ref="F23:F48" si="1">C23*E23</f>
        <v>0</v>
      </c>
      <c r="G23" s="18">
        <v>1892</v>
      </c>
      <c r="H23" s="24">
        <v>2</v>
      </c>
      <c r="I23" s="25">
        <f t="shared" si="0"/>
        <v>3784</v>
      </c>
    </row>
    <row r="24" spans="1:9" ht="16.5" customHeight="1">
      <c r="A24" s="14">
        <v>17</v>
      </c>
      <c r="B24" s="23" t="s">
        <v>27</v>
      </c>
      <c r="C24" s="16">
        <v>40</v>
      </c>
      <c r="D24" s="16"/>
      <c r="E24" s="16">
        <v>5</v>
      </c>
      <c r="F24" s="17">
        <f t="shared" ref="F24:F47" si="2">C24*E24</f>
        <v>200</v>
      </c>
      <c r="G24" s="18">
        <v>200</v>
      </c>
      <c r="H24" s="24">
        <v>2</v>
      </c>
      <c r="I24" s="25">
        <f t="shared" si="0"/>
        <v>400</v>
      </c>
    </row>
    <row r="25" spans="1:9">
      <c r="A25" s="14">
        <v>18</v>
      </c>
      <c r="B25" s="23" t="s">
        <v>28</v>
      </c>
      <c r="C25" s="16">
        <v>65</v>
      </c>
      <c r="D25" s="16"/>
      <c r="E25" s="16">
        <v>5</v>
      </c>
      <c r="F25" s="17">
        <f t="shared" si="2"/>
        <v>325</v>
      </c>
      <c r="G25" s="18">
        <v>540</v>
      </c>
      <c r="H25" s="24">
        <v>6</v>
      </c>
      <c r="I25" s="25">
        <f t="shared" si="0"/>
        <v>3240</v>
      </c>
    </row>
    <row r="26" spans="1:9">
      <c r="A26" s="14">
        <v>19</v>
      </c>
      <c r="B26" s="23" t="s">
        <v>107</v>
      </c>
      <c r="C26" s="16">
        <v>398</v>
      </c>
      <c r="D26" s="16"/>
      <c r="E26" s="16">
        <v>8</v>
      </c>
      <c r="F26" s="17">
        <f t="shared" si="2"/>
        <v>3184</v>
      </c>
      <c r="G26" s="18">
        <v>2188</v>
      </c>
      <c r="H26" s="24">
        <v>8</v>
      </c>
      <c r="I26" s="25">
        <f t="shared" si="0"/>
        <v>17504</v>
      </c>
    </row>
    <row r="27" spans="1:9">
      <c r="A27" s="14">
        <v>20</v>
      </c>
      <c r="B27" s="23" t="s">
        <v>104</v>
      </c>
      <c r="C27" s="16">
        <v>2513</v>
      </c>
      <c r="D27" s="16"/>
      <c r="E27" s="16">
        <v>4</v>
      </c>
      <c r="F27" s="17">
        <f t="shared" si="2"/>
        <v>10052</v>
      </c>
      <c r="G27" s="18">
        <v>2736</v>
      </c>
      <c r="H27" s="24">
        <v>4</v>
      </c>
      <c r="I27" s="25">
        <f t="shared" si="0"/>
        <v>10944</v>
      </c>
    </row>
    <row r="28" spans="1:9">
      <c r="A28" s="14">
        <v>21</v>
      </c>
      <c r="B28" s="23" t="s">
        <v>110</v>
      </c>
      <c r="C28" s="16">
        <v>85</v>
      </c>
      <c r="D28" s="16"/>
      <c r="E28" s="16">
        <v>8</v>
      </c>
      <c r="F28" s="17">
        <f t="shared" si="2"/>
        <v>680</v>
      </c>
      <c r="G28" s="18">
        <v>81</v>
      </c>
      <c r="H28" s="24">
        <v>8</v>
      </c>
      <c r="I28" s="25">
        <f t="shared" si="0"/>
        <v>648</v>
      </c>
    </row>
    <row r="29" spans="1:9">
      <c r="A29" s="14">
        <v>22</v>
      </c>
      <c r="B29" s="23" t="s">
        <v>115</v>
      </c>
      <c r="C29" s="16">
        <v>105</v>
      </c>
      <c r="D29" s="16"/>
      <c r="E29" s="16">
        <v>8</v>
      </c>
      <c r="F29" s="17">
        <f t="shared" si="2"/>
        <v>840</v>
      </c>
      <c r="G29" s="18">
        <v>165</v>
      </c>
      <c r="H29" s="24">
        <v>4</v>
      </c>
      <c r="I29" s="25">
        <f t="shared" si="0"/>
        <v>660</v>
      </c>
    </row>
    <row r="30" spans="1:9">
      <c r="A30" s="14">
        <v>23</v>
      </c>
      <c r="B30" s="23" t="s">
        <v>111</v>
      </c>
      <c r="C30" s="16">
        <v>58</v>
      </c>
      <c r="D30" s="16"/>
      <c r="E30" s="16">
        <v>8</v>
      </c>
      <c r="F30" s="17">
        <f t="shared" si="2"/>
        <v>464</v>
      </c>
      <c r="G30" s="18">
        <v>93</v>
      </c>
      <c r="H30" s="24">
        <v>8</v>
      </c>
      <c r="I30" s="25">
        <f t="shared" si="0"/>
        <v>744</v>
      </c>
    </row>
    <row r="31" spans="1:9">
      <c r="A31" s="14">
        <v>24</v>
      </c>
      <c r="B31" s="23" t="s">
        <v>29</v>
      </c>
      <c r="C31" s="16">
        <v>139</v>
      </c>
      <c r="D31" s="16"/>
      <c r="E31" s="16">
        <v>1</v>
      </c>
      <c r="F31" s="17">
        <f t="shared" si="2"/>
        <v>139</v>
      </c>
      <c r="G31" s="18"/>
      <c r="H31" s="24"/>
      <c r="I31" s="25"/>
    </row>
    <row r="32" spans="1:9">
      <c r="A32" s="14">
        <v>83</v>
      </c>
      <c r="B32" s="23" t="s">
        <v>30</v>
      </c>
      <c r="C32" s="16">
        <v>83</v>
      </c>
      <c r="D32" s="16"/>
      <c r="E32" s="16">
        <v>4</v>
      </c>
      <c r="F32" s="17">
        <f t="shared" si="2"/>
        <v>332</v>
      </c>
      <c r="G32" s="18">
        <v>0</v>
      </c>
      <c r="H32" s="24"/>
      <c r="I32" s="25">
        <v>0</v>
      </c>
    </row>
    <row r="33" spans="1:1023">
      <c r="A33" s="14">
        <v>26</v>
      </c>
      <c r="B33" s="23" t="s">
        <v>105</v>
      </c>
      <c r="C33" s="16">
        <v>397</v>
      </c>
      <c r="D33" s="16"/>
      <c r="E33" s="16">
        <v>1</v>
      </c>
      <c r="F33" s="17">
        <f t="shared" si="2"/>
        <v>397</v>
      </c>
      <c r="G33" s="18">
        <v>1097</v>
      </c>
      <c r="H33" s="24">
        <v>1</v>
      </c>
      <c r="I33" s="25">
        <f>G33*H33</f>
        <v>1097</v>
      </c>
    </row>
    <row r="34" spans="1:1023">
      <c r="A34" s="14">
        <v>27</v>
      </c>
      <c r="B34" s="23" t="s">
        <v>31</v>
      </c>
      <c r="C34" s="16">
        <v>721</v>
      </c>
      <c r="D34" s="16"/>
      <c r="E34" s="16">
        <v>4</v>
      </c>
      <c r="F34" s="17">
        <f t="shared" si="2"/>
        <v>2884</v>
      </c>
      <c r="G34" s="18">
        <v>3065</v>
      </c>
      <c r="H34" s="24">
        <v>4</v>
      </c>
      <c r="I34" s="25">
        <f>G34*H34</f>
        <v>12260</v>
      </c>
    </row>
    <row r="35" spans="1:1023">
      <c r="A35" s="14">
        <v>28</v>
      </c>
      <c r="B35" s="23" t="s">
        <v>32</v>
      </c>
      <c r="C35" s="16">
        <v>294</v>
      </c>
      <c r="D35" s="16"/>
      <c r="E35" s="16">
        <v>1</v>
      </c>
      <c r="F35" s="17">
        <f t="shared" si="2"/>
        <v>294</v>
      </c>
      <c r="G35" s="18">
        <v>40</v>
      </c>
      <c r="H35" s="24"/>
      <c r="I35" s="25">
        <f>G35*H35</f>
        <v>0</v>
      </c>
    </row>
    <row r="36" spans="1:1023">
      <c r="A36" s="14">
        <v>29</v>
      </c>
      <c r="B36" s="23" t="s">
        <v>33</v>
      </c>
      <c r="C36" s="16">
        <v>140</v>
      </c>
      <c r="D36" s="16"/>
      <c r="E36" s="16">
        <v>1</v>
      </c>
      <c r="F36" s="17">
        <f t="shared" si="2"/>
        <v>140</v>
      </c>
      <c r="G36" s="18"/>
      <c r="H36" s="24"/>
      <c r="I36" s="25">
        <v>0</v>
      </c>
    </row>
    <row r="37" spans="1:1023" ht="15.75" customHeight="1">
      <c r="A37" s="14">
        <v>30</v>
      </c>
      <c r="B37" s="23" t="s">
        <v>34</v>
      </c>
      <c r="C37" s="16">
        <v>183</v>
      </c>
      <c r="D37" s="16"/>
      <c r="E37" s="16">
        <v>1</v>
      </c>
      <c r="F37" s="17">
        <f t="shared" si="2"/>
        <v>183</v>
      </c>
      <c r="G37" s="18">
        <v>408</v>
      </c>
      <c r="H37" s="24"/>
      <c r="I37" s="25">
        <v>0</v>
      </c>
    </row>
    <row r="38" spans="1:1023" ht="17.25" customHeight="1">
      <c r="A38" s="14">
        <v>31</v>
      </c>
      <c r="B38" s="23" t="s">
        <v>35</v>
      </c>
      <c r="C38" s="16">
        <v>220</v>
      </c>
      <c r="D38" s="16"/>
      <c r="E38" s="16">
        <v>1</v>
      </c>
      <c r="F38" s="17">
        <f t="shared" si="2"/>
        <v>220</v>
      </c>
      <c r="G38" s="18">
        <v>570</v>
      </c>
      <c r="H38" s="24"/>
      <c r="I38" s="25">
        <v>0</v>
      </c>
    </row>
    <row r="39" spans="1:1023" ht="15" customHeight="1">
      <c r="A39" s="14">
        <v>32</v>
      </c>
      <c r="B39" s="23" t="s">
        <v>36</v>
      </c>
      <c r="C39" s="16">
        <v>162</v>
      </c>
      <c r="D39" s="16"/>
      <c r="E39" s="16">
        <v>1</v>
      </c>
      <c r="F39" s="17">
        <f t="shared" si="2"/>
        <v>162</v>
      </c>
      <c r="G39" s="18">
        <v>530</v>
      </c>
      <c r="H39" s="24"/>
      <c r="I39" s="25"/>
    </row>
    <row r="40" spans="1:1023">
      <c r="A40" s="14">
        <v>33</v>
      </c>
      <c r="B40" s="23" t="s">
        <v>106</v>
      </c>
      <c r="C40" s="16">
        <v>88</v>
      </c>
      <c r="D40" s="16"/>
      <c r="E40" s="16">
        <v>8</v>
      </c>
      <c r="F40" s="17">
        <f t="shared" si="2"/>
        <v>704</v>
      </c>
      <c r="G40" s="18">
        <v>447</v>
      </c>
      <c r="H40" s="24">
        <v>8</v>
      </c>
      <c r="I40" s="25">
        <f>G40*H40</f>
        <v>3576</v>
      </c>
    </row>
    <row r="41" spans="1:1023">
      <c r="A41" s="14">
        <v>34</v>
      </c>
      <c r="B41" s="23" t="s">
        <v>37</v>
      </c>
      <c r="C41" s="16">
        <v>110</v>
      </c>
      <c r="D41" s="16"/>
      <c r="E41" s="16">
        <v>1</v>
      </c>
      <c r="F41" s="17">
        <f t="shared" si="2"/>
        <v>110</v>
      </c>
      <c r="G41" s="18"/>
      <c r="H41" s="24"/>
      <c r="I41" s="25">
        <v>0</v>
      </c>
    </row>
    <row r="42" spans="1:1023">
      <c r="A42" s="14">
        <v>35</v>
      </c>
      <c r="B42" s="23" t="s">
        <v>38</v>
      </c>
      <c r="C42" s="16">
        <v>61</v>
      </c>
      <c r="D42" s="16"/>
      <c r="E42" s="16">
        <v>1</v>
      </c>
      <c r="F42" s="17">
        <f t="shared" si="2"/>
        <v>61</v>
      </c>
      <c r="G42" s="18"/>
      <c r="H42" s="24"/>
      <c r="I42" s="25">
        <v>0</v>
      </c>
    </row>
    <row r="43" spans="1:1023">
      <c r="A43" s="14">
        <v>36</v>
      </c>
      <c r="B43" s="23" t="s">
        <v>39</v>
      </c>
      <c r="C43" s="16">
        <v>1166</v>
      </c>
      <c r="D43" s="16"/>
      <c r="E43" s="16">
        <v>4</v>
      </c>
      <c r="F43" s="17">
        <f t="shared" si="2"/>
        <v>4664</v>
      </c>
      <c r="G43" s="18">
        <v>2987</v>
      </c>
      <c r="H43" s="24">
        <v>4</v>
      </c>
      <c r="I43" s="25">
        <f>G43*H43</f>
        <v>11948</v>
      </c>
    </row>
    <row r="44" spans="1:1023">
      <c r="A44" s="14">
        <v>37</v>
      </c>
      <c r="B44" s="23" t="s">
        <v>40</v>
      </c>
      <c r="C44" s="16">
        <v>299</v>
      </c>
      <c r="D44" s="16"/>
      <c r="E44" s="16">
        <v>4</v>
      </c>
      <c r="F44" s="17">
        <f t="shared" si="2"/>
        <v>1196</v>
      </c>
      <c r="G44" s="18">
        <v>1182</v>
      </c>
      <c r="H44" s="24">
        <v>4</v>
      </c>
      <c r="I44" s="25">
        <f>H44*G44</f>
        <v>4728</v>
      </c>
    </row>
    <row r="45" spans="1:1023">
      <c r="A45" s="14">
        <v>38</v>
      </c>
      <c r="B45" s="23" t="s">
        <v>101</v>
      </c>
      <c r="C45" s="16">
        <v>204</v>
      </c>
      <c r="D45" s="16"/>
      <c r="E45" s="16">
        <v>1</v>
      </c>
      <c r="F45" s="17">
        <f t="shared" si="2"/>
        <v>204</v>
      </c>
      <c r="G45" s="18">
        <v>435</v>
      </c>
      <c r="H45" s="24"/>
      <c r="I45" s="25">
        <f>G45*H45</f>
        <v>0</v>
      </c>
    </row>
    <row r="46" spans="1:1023" s="66" customFormat="1" ht="25.5">
      <c r="A46" s="57">
        <v>39</v>
      </c>
      <c r="B46" s="58" t="s">
        <v>41</v>
      </c>
      <c r="C46" s="59">
        <v>182</v>
      </c>
      <c r="D46" s="59"/>
      <c r="E46" s="59">
        <v>1</v>
      </c>
      <c r="F46" s="60">
        <f t="shared" si="2"/>
        <v>182</v>
      </c>
      <c r="G46" s="61">
        <v>270</v>
      </c>
      <c r="H46" s="62">
        <v>0</v>
      </c>
      <c r="I46" s="63">
        <f>SUM(G46*H46)</f>
        <v>0</v>
      </c>
      <c r="J46" s="64"/>
      <c r="K46" s="64"/>
      <c r="L46" s="64"/>
      <c r="M46" s="64"/>
      <c r="N46" s="64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  <c r="CF46" s="65"/>
      <c r="CG46" s="65"/>
      <c r="CH46" s="65"/>
      <c r="CI46" s="65"/>
      <c r="CJ46" s="65"/>
      <c r="CK46" s="65"/>
      <c r="CL46" s="65"/>
      <c r="CM46" s="65"/>
      <c r="CN46" s="65"/>
      <c r="CO46" s="65"/>
      <c r="CP46" s="65"/>
      <c r="CQ46" s="65"/>
      <c r="CR46" s="65"/>
      <c r="CS46" s="65"/>
      <c r="CT46" s="65"/>
      <c r="CU46" s="65"/>
      <c r="CV46" s="65"/>
      <c r="CW46" s="65"/>
      <c r="CX46" s="65"/>
      <c r="CY46" s="65"/>
      <c r="CZ46" s="65"/>
      <c r="DA46" s="65"/>
      <c r="DB46" s="65"/>
      <c r="DC46" s="65"/>
      <c r="DD46" s="65"/>
      <c r="DE46" s="65"/>
      <c r="DF46" s="65"/>
      <c r="DG46" s="65"/>
      <c r="DH46" s="65"/>
      <c r="DI46" s="65"/>
      <c r="DJ46" s="65"/>
      <c r="DK46" s="65"/>
      <c r="DL46" s="65"/>
      <c r="DM46" s="65"/>
      <c r="DN46" s="65"/>
      <c r="DO46" s="65"/>
      <c r="DP46" s="65"/>
      <c r="DQ46" s="65"/>
      <c r="DR46" s="65"/>
      <c r="DS46" s="65"/>
      <c r="DT46" s="65"/>
      <c r="DU46" s="65"/>
      <c r="DV46" s="65"/>
      <c r="DW46" s="65"/>
      <c r="DX46" s="65"/>
      <c r="DY46" s="65"/>
      <c r="DZ46" s="65"/>
      <c r="EA46" s="65"/>
      <c r="EB46" s="65"/>
      <c r="EC46" s="65"/>
      <c r="ED46" s="65"/>
      <c r="EE46" s="65"/>
      <c r="EF46" s="65"/>
      <c r="EG46" s="65"/>
      <c r="EH46" s="65"/>
      <c r="EI46" s="65"/>
      <c r="EJ46" s="65"/>
      <c r="EK46" s="65"/>
      <c r="EL46" s="65"/>
      <c r="EM46" s="65"/>
      <c r="EN46" s="65"/>
      <c r="EO46" s="65"/>
      <c r="EP46" s="65"/>
      <c r="EQ46" s="65"/>
      <c r="ER46" s="65"/>
      <c r="ES46" s="65"/>
      <c r="ET46" s="65"/>
      <c r="EU46" s="65"/>
      <c r="EV46" s="65"/>
      <c r="EW46" s="65"/>
      <c r="EX46" s="65"/>
      <c r="EY46" s="65"/>
      <c r="EZ46" s="65"/>
      <c r="FA46" s="65"/>
      <c r="FB46" s="65"/>
      <c r="FC46" s="65"/>
      <c r="FD46" s="65"/>
      <c r="FE46" s="65"/>
      <c r="FF46" s="65"/>
      <c r="FG46" s="65"/>
      <c r="FH46" s="65"/>
      <c r="FI46" s="65"/>
      <c r="FJ46" s="65"/>
      <c r="FK46" s="65"/>
      <c r="FL46" s="65"/>
      <c r="FM46" s="65"/>
      <c r="FN46" s="65"/>
      <c r="FO46" s="65"/>
      <c r="FP46" s="65"/>
      <c r="FQ46" s="65"/>
      <c r="FR46" s="65"/>
      <c r="FS46" s="65"/>
      <c r="FT46" s="65"/>
      <c r="FU46" s="65"/>
      <c r="FV46" s="65"/>
      <c r="FW46" s="65"/>
      <c r="FX46" s="65"/>
      <c r="FY46" s="65"/>
      <c r="FZ46" s="65"/>
      <c r="GA46" s="65"/>
      <c r="GB46" s="65"/>
      <c r="GC46" s="65"/>
      <c r="GD46" s="65"/>
      <c r="GE46" s="65"/>
      <c r="GF46" s="65"/>
      <c r="GG46" s="65"/>
      <c r="GH46" s="65"/>
      <c r="GI46" s="65"/>
      <c r="GJ46" s="65"/>
      <c r="GK46" s="65"/>
      <c r="GL46" s="65"/>
      <c r="GM46" s="65"/>
      <c r="GN46" s="65"/>
      <c r="GO46" s="65"/>
      <c r="GP46" s="65"/>
      <c r="GQ46" s="65"/>
      <c r="GR46" s="65"/>
      <c r="GS46" s="65"/>
      <c r="GT46" s="65"/>
      <c r="GU46" s="65"/>
      <c r="GV46" s="65"/>
      <c r="GW46" s="65"/>
      <c r="GX46" s="65"/>
      <c r="GY46" s="65"/>
      <c r="GZ46" s="65"/>
      <c r="HA46" s="65"/>
      <c r="HB46" s="65"/>
      <c r="HC46" s="65"/>
      <c r="HD46" s="65"/>
      <c r="HE46" s="65"/>
      <c r="HF46" s="65"/>
      <c r="HG46" s="65"/>
      <c r="HH46" s="65"/>
      <c r="HI46" s="65"/>
      <c r="HJ46" s="65"/>
      <c r="HK46" s="65"/>
      <c r="HL46" s="65"/>
      <c r="HM46" s="65"/>
      <c r="HN46" s="65"/>
      <c r="HO46" s="65"/>
      <c r="HP46" s="65"/>
      <c r="HQ46" s="65"/>
      <c r="HR46" s="65"/>
      <c r="HS46" s="65"/>
      <c r="HT46" s="65"/>
      <c r="HU46" s="65"/>
      <c r="HV46" s="65"/>
      <c r="HW46" s="65"/>
      <c r="HX46" s="65"/>
      <c r="HY46" s="65"/>
      <c r="HZ46" s="65"/>
      <c r="IA46" s="65"/>
      <c r="IB46" s="65"/>
      <c r="IC46" s="65"/>
      <c r="ID46" s="65"/>
      <c r="IE46" s="65"/>
      <c r="IF46" s="65"/>
      <c r="IG46" s="65"/>
      <c r="IH46" s="65"/>
      <c r="II46" s="65"/>
      <c r="IJ46" s="65"/>
      <c r="IK46" s="65"/>
      <c r="IL46" s="65"/>
      <c r="IM46" s="65"/>
      <c r="IN46" s="65"/>
      <c r="IO46" s="65"/>
      <c r="IP46" s="65"/>
      <c r="IQ46" s="65"/>
      <c r="IR46" s="65"/>
      <c r="IS46" s="65"/>
      <c r="IT46" s="65"/>
      <c r="IU46" s="65"/>
      <c r="IV46" s="65"/>
      <c r="IW46" s="65"/>
      <c r="IX46" s="65"/>
      <c r="IY46" s="65"/>
      <c r="IZ46" s="65"/>
      <c r="JA46" s="65"/>
      <c r="JB46" s="65"/>
      <c r="JC46" s="65"/>
      <c r="JD46" s="65"/>
      <c r="JE46" s="65"/>
      <c r="JF46" s="65"/>
      <c r="JG46" s="65"/>
      <c r="JH46" s="65"/>
      <c r="JI46" s="65"/>
      <c r="JJ46" s="65"/>
      <c r="JK46" s="65"/>
      <c r="JL46" s="65"/>
      <c r="JM46" s="65"/>
      <c r="JN46" s="65"/>
      <c r="JO46" s="65"/>
      <c r="JP46" s="65"/>
      <c r="JQ46" s="65"/>
      <c r="JR46" s="65"/>
      <c r="JS46" s="65"/>
      <c r="JT46" s="65"/>
      <c r="JU46" s="65"/>
      <c r="JV46" s="65"/>
      <c r="JW46" s="65"/>
      <c r="JX46" s="65"/>
      <c r="JY46" s="65"/>
      <c r="JZ46" s="65"/>
      <c r="KA46" s="65"/>
      <c r="KB46" s="65"/>
      <c r="KC46" s="65"/>
      <c r="KD46" s="65"/>
      <c r="KE46" s="65"/>
      <c r="KF46" s="65"/>
      <c r="KG46" s="65"/>
      <c r="KH46" s="65"/>
      <c r="KI46" s="65"/>
      <c r="KJ46" s="65"/>
      <c r="KK46" s="65"/>
      <c r="KL46" s="65"/>
      <c r="KM46" s="65"/>
      <c r="KN46" s="65"/>
      <c r="KO46" s="65"/>
      <c r="KP46" s="65"/>
      <c r="KQ46" s="65"/>
      <c r="KR46" s="65"/>
      <c r="KS46" s="65"/>
      <c r="KT46" s="65"/>
      <c r="KU46" s="65"/>
      <c r="KV46" s="65"/>
      <c r="KW46" s="65"/>
      <c r="KX46" s="65"/>
      <c r="KY46" s="65"/>
      <c r="KZ46" s="65"/>
      <c r="LA46" s="65"/>
      <c r="LB46" s="65"/>
      <c r="LC46" s="65"/>
      <c r="LD46" s="65"/>
      <c r="LE46" s="65"/>
      <c r="LF46" s="65"/>
      <c r="LG46" s="65"/>
      <c r="LH46" s="65"/>
      <c r="LI46" s="65"/>
      <c r="LJ46" s="65"/>
      <c r="LK46" s="65"/>
      <c r="LL46" s="65"/>
      <c r="LM46" s="65"/>
      <c r="LN46" s="65"/>
      <c r="LO46" s="65"/>
      <c r="LP46" s="65"/>
      <c r="LQ46" s="65"/>
      <c r="LR46" s="65"/>
      <c r="LS46" s="65"/>
      <c r="LT46" s="65"/>
      <c r="LU46" s="65"/>
      <c r="LV46" s="65"/>
      <c r="LW46" s="65"/>
      <c r="LX46" s="65"/>
      <c r="LY46" s="65"/>
      <c r="LZ46" s="65"/>
      <c r="MA46" s="65"/>
      <c r="MB46" s="65"/>
      <c r="MC46" s="65"/>
      <c r="MD46" s="65"/>
      <c r="ME46" s="65"/>
      <c r="MF46" s="65"/>
      <c r="MG46" s="65"/>
      <c r="MH46" s="65"/>
      <c r="MI46" s="65"/>
      <c r="MJ46" s="65"/>
      <c r="MK46" s="65"/>
      <c r="ML46" s="65"/>
      <c r="MM46" s="65"/>
      <c r="MN46" s="65"/>
      <c r="MO46" s="65"/>
      <c r="MP46" s="65"/>
      <c r="MQ46" s="65"/>
      <c r="MR46" s="65"/>
      <c r="MS46" s="65"/>
      <c r="MT46" s="65"/>
      <c r="MU46" s="65"/>
      <c r="MV46" s="65"/>
      <c r="MW46" s="65"/>
      <c r="MX46" s="65"/>
      <c r="MY46" s="65"/>
      <c r="MZ46" s="65"/>
      <c r="NA46" s="65"/>
      <c r="NB46" s="65"/>
      <c r="NC46" s="65"/>
      <c r="ND46" s="65"/>
      <c r="NE46" s="65"/>
      <c r="NF46" s="65"/>
      <c r="NG46" s="65"/>
      <c r="NH46" s="65"/>
      <c r="NI46" s="65"/>
      <c r="NJ46" s="65"/>
      <c r="NK46" s="65"/>
      <c r="NL46" s="65"/>
      <c r="NM46" s="65"/>
      <c r="NN46" s="65"/>
      <c r="NO46" s="65"/>
      <c r="NP46" s="65"/>
      <c r="NQ46" s="65"/>
      <c r="NR46" s="65"/>
      <c r="NS46" s="65"/>
      <c r="NT46" s="65"/>
      <c r="NU46" s="65"/>
      <c r="NV46" s="65"/>
      <c r="NW46" s="65"/>
      <c r="NX46" s="65"/>
      <c r="NY46" s="65"/>
      <c r="NZ46" s="65"/>
      <c r="OA46" s="65"/>
      <c r="OB46" s="65"/>
      <c r="OC46" s="65"/>
      <c r="OD46" s="65"/>
      <c r="OE46" s="65"/>
      <c r="OF46" s="65"/>
      <c r="OG46" s="65"/>
      <c r="OH46" s="65"/>
      <c r="OI46" s="65"/>
      <c r="OJ46" s="65"/>
      <c r="OK46" s="65"/>
      <c r="OL46" s="65"/>
      <c r="OM46" s="65"/>
      <c r="ON46" s="65"/>
      <c r="OO46" s="65"/>
      <c r="OP46" s="65"/>
      <c r="OQ46" s="65"/>
      <c r="OR46" s="65"/>
      <c r="OS46" s="65"/>
      <c r="OT46" s="65"/>
      <c r="OU46" s="65"/>
      <c r="OV46" s="65"/>
      <c r="OW46" s="65"/>
      <c r="OX46" s="65"/>
      <c r="OY46" s="65"/>
      <c r="OZ46" s="65"/>
      <c r="PA46" s="65"/>
      <c r="PB46" s="65"/>
      <c r="PC46" s="65"/>
      <c r="PD46" s="65"/>
      <c r="PE46" s="65"/>
      <c r="PF46" s="65"/>
      <c r="PG46" s="65"/>
      <c r="PH46" s="65"/>
      <c r="PI46" s="65"/>
      <c r="PJ46" s="65"/>
      <c r="PK46" s="65"/>
      <c r="PL46" s="65"/>
      <c r="PM46" s="65"/>
      <c r="PN46" s="65"/>
      <c r="PO46" s="65"/>
      <c r="PP46" s="65"/>
      <c r="PQ46" s="65"/>
      <c r="PR46" s="65"/>
      <c r="PS46" s="65"/>
      <c r="PT46" s="65"/>
      <c r="PU46" s="65"/>
      <c r="PV46" s="65"/>
      <c r="PW46" s="65"/>
      <c r="PX46" s="65"/>
      <c r="PY46" s="65"/>
      <c r="PZ46" s="65"/>
      <c r="QA46" s="65"/>
      <c r="QB46" s="65"/>
      <c r="QC46" s="65"/>
      <c r="QD46" s="65"/>
      <c r="QE46" s="65"/>
      <c r="QF46" s="65"/>
      <c r="QG46" s="65"/>
      <c r="QH46" s="65"/>
      <c r="QI46" s="65"/>
      <c r="QJ46" s="65"/>
      <c r="QK46" s="65"/>
      <c r="QL46" s="65"/>
      <c r="QM46" s="65"/>
      <c r="QN46" s="65"/>
      <c r="QO46" s="65"/>
      <c r="QP46" s="65"/>
      <c r="QQ46" s="65"/>
      <c r="QR46" s="65"/>
      <c r="QS46" s="65"/>
      <c r="QT46" s="65"/>
      <c r="QU46" s="65"/>
      <c r="QV46" s="65"/>
      <c r="QW46" s="65"/>
      <c r="QX46" s="65"/>
      <c r="QY46" s="65"/>
      <c r="QZ46" s="65"/>
      <c r="RA46" s="65"/>
      <c r="RB46" s="65"/>
      <c r="RC46" s="65"/>
      <c r="RD46" s="65"/>
      <c r="RE46" s="65"/>
      <c r="RF46" s="65"/>
      <c r="RG46" s="65"/>
      <c r="RH46" s="65"/>
      <c r="RI46" s="65"/>
      <c r="RJ46" s="65"/>
      <c r="RK46" s="65"/>
      <c r="RL46" s="65"/>
      <c r="RM46" s="65"/>
      <c r="RN46" s="65"/>
      <c r="RO46" s="65"/>
      <c r="RP46" s="65"/>
      <c r="RQ46" s="65"/>
      <c r="RR46" s="65"/>
      <c r="RS46" s="65"/>
      <c r="RT46" s="65"/>
      <c r="RU46" s="65"/>
      <c r="RV46" s="65"/>
      <c r="RW46" s="65"/>
      <c r="RX46" s="65"/>
      <c r="RY46" s="65"/>
      <c r="RZ46" s="65"/>
      <c r="SA46" s="65"/>
      <c r="SB46" s="65"/>
      <c r="SC46" s="65"/>
      <c r="SD46" s="65"/>
      <c r="SE46" s="65"/>
      <c r="SF46" s="65"/>
      <c r="SG46" s="65"/>
      <c r="SH46" s="65"/>
      <c r="SI46" s="65"/>
      <c r="SJ46" s="65"/>
      <c r="SK46" s="65"/>
      <c r="SL46" s="65"/>
      <c r="SM46" s="65"/>
      <c r="SN46" s="65"/>
      <c r="SO46" s="65"/>
      <c r="SP46" s="65"/>
      <c r="SQ46" s="65"/>
      <c r="SR46" s="65"/>
      <c r="SS46" s="65"/>
      <c r="ST46" s="65"/>
      <c r="SU46" s="65"/>
      <c r="SV46" s="65"/>
      <c r="SW46" s="65"/>
      <c r="SX46" s="65"/>
      <c r="SY46" s="65"/>
      <c r="SZ46" s="65"/>
      <c r="TA46" s="65"/>
      <c r="TB46" s="65"/>
      <c r="TC46" s="65"/>
      <c r="TD46" s="65"/>
      <c r="TE46" s="65"/>
      <c r="TF46" s="65"/>
      <c r="TG46" s="65"/>
      <c r="TH46" s="65"/>
      <c r="TI46" s="65"/>
      <c r="TJ46" s="65"/>
      <c r="TK46" s="65"/>
      <c r="TL46" s="65"/>
      <c r="TM46" s="65"/>
      <c r="TN46" s="65"/>
      <c r="TO46" s="65"/>
      <c r="TP46" s="65"/>
      <c r="TQ46" s="65"/>
      <c r="TR46" s="65"/>
      <c r="TS46" s="65"/>
      <c r="TT46" s="65"/>
      <c r="TU46" s="65"/>
      <c r="TV46" s="65"/>
      <c r="TW46" s="65"/>
      <c r="TX46" s="65"/>
      <c r="TY46" s="65"/>
      <c r="TZ46" s="65"/>
      <c r="UA46" s="65"/>
      <c r="UB46" s="65"/>
      <c r="UC46" s="65"/>
      <c r="UD46" s="65"/>
      <c r="UE46" s="65"/>
      <c r="UF46" s="65"/>
      <c r="UG46" s="65"/>
      <c r="UH46" s="65"/>
      <c r="UI46" s="65"/>
      <c r="UJ46" s="65"/>
      <c r="UK46" s="65"/>
      <c r="UL46" s="65"/>
      <c r="UM46" s="65"/>
      <c r="UN46" s="65"/>
      <c r="UO46" s="65"/>
      <c r="UP46" s="65"/>
      <c r="UQ46" s="65"/>
      <c r="UR46" s="65"/>
      <c r="US46" s="65"/>
      <c r="UT46" s="65"/>
      <c r="UU46" s="65"/>
      <c r="UV46" s="65"/>
      <c r="UW46" s="65"/>
      <c r="UX46" s="65"/>
      <c r="UY46" s="65"/>
      <c r="UZ46" s="65"/>
      <c r="VA46" s="65"/>
      <c r="VB46" s="65"/>
      <c r="VC46" s="65"/>
      <c r="VD46" s="65"/>
      <c r="VE46" s="65"/>
      <c r="VF46" s="65"/>
      <c r="VG46" s="65"/>
      <c r="VH46" s="65"/>
      <c r="VI46" s="65"/>
      <c r="VJ46" s="65"/>
      <c r="VK46" s="65"/>
      <c r="VL46" s="65"/>
      <c r="VM46" s="65"/>
      <c r="VN46" s="65"/>
      <c r="VO46" s="65"/>
      <c r="VP46" s="65"/>
      <c r="VQ46" s="65"/>
      <c r="VR46" s="65"/>
      <c r="VS46" s="65"/>
      <c r="VT46" s="65"/>
      <c r="VU46" s="65"/>
      <c r="VV46" s="65"/>
      <c r="VW46" s="65"/>
      <c r="VX46" s="65"/>
      <c r="VY46" s="65"/>
      <c r="VZ46" s="65"/>
      <c r="WA46" s="65"/>
      <c r="WB46" s="65"/>
      <c r="WC46" s="65"/>
      <c r="WD46" s="65"/>
      <c r="WE46" s="65"/>
      <c r="WF46" s="65"/>
      <c r="WG46" s="65"/>
      <c r="WH46" s="65"/>
      <c r="WI46" s="65"/>
      <c r="WJ46" s="65"/>
      <c r="WK46" s="65"/>
      <c r="WL46" s="65"/>
      <c r="WM46" s="65"/>
      <c r="WN46" s="65"/>
      <c r="WO46" s="65"/>
      <c r="WP46" s="65"/>
      <c r="WQ46" s="65"/>
      <c r="WR46" s="65"/>
      <c r="WS46" s="65"/>
      <c r="WT46" s="65"/>
      <c r="WU46" s="65"/>
      <c r="WV46" s="65"/>
      <c r="WW46" s="65"/>
      <c r="WX46" s="65"/>
      <c r="WY46" s="65"/>
      <c r="WZ46" s="65"/>
      <c r="XA46" s="65"/>
      <c r="XB46" s="65"/>
      <c r="XC46" s="65"/>
      <c r="XD46" s="65"/>
      <c r="XE46" s="65"/>
      <c r="XF46" s="65"/>
      <c r="XG46" s="65"/>
      <c r="XH46" s="65"/>
      <c r="XI46" s="65"/>
      <c r="XJ46" s="65"/>
      <c r="XK46" s="65"/>
      <c r="XL46" s="65"/>
      <c r="XM46" s="65"/>
      <c r="XN46" s="65"/>
      <c r="XO46" s="65"/>
      <c r="XP46" s="65"/>
      <c r="XQ46" s="65"/>
      <c r="XR46" s="65"/>
      <c r="XS46" s="65"/>
      <c r="XT46" s="65"/>
      <c r="XU46" s="65"/>
      <c r="XV46" s="65"/>
      <c r="XW46" s="65"/>
      <c r="XX46" s="65"/>
      <c r="XY46" s="65"/>
      <c r="XZ46" s="65"/>
      <c r="YA46" s="65"/>
      <c r="YB46" s="65"/>
      <c r="YC46" s="65"/>
      <c r="YD46" s="65"/>
      <c r="YE46" s="65"/>
      <c r="YF46" s="65"/>
      <c r="YG46" s="65"/>
      <c r="YH46" s="65"/>
      <c r="YI46" s="65"/>
      <c r="YJ46" s="65"/>
      <c r="YK46" s="65"/>
      <c r="YL46" s="65"/>
      <c r="YM46" s="65"/>
      <c r="YN46" s="65"/>
      <c r="YO46" s="65"/>
      <c r="YP46" s="65"/>
      <c r="YQ46" s="65"/>
      <c r="YR46" s="65"/>
      <c r="YS46" s="65"/>
      <c r="YT46" s="65"/>
      <c r="YU46" s="65"/>
      <c r="YV46" s="65"/>
      <c r="YW46" s="65"/>
      <c r="YX46" s="65"/>
      <c r="YY46" s="65"/>
      <c r="YZ46" s="65"/>
      <c r="ZA46" s="65"/>
      <c r="ZB46" s="65"/>
      <c r="ZC46" s="65"/>
      <c r="ZD46" s="65"/>
      <c r="ZE46" s="65"/>
      <c r="ZF46" s="65"/>
      <c r="ZG46" s="65"/>
      <c r="ZH46" s="65"/>
      <c r="ZI46" s="65"/>
      <c r="ZJ46" s="65"/>
      <c r="ZK46" s="65"/>
      <c r="ZL46" s="65"/>
      <c r="ZM46" s="65"/>
      <c r="ZN46" s="65"/>
      <c r="ZO46" s="65"/>
      <c r="ZP46" s="65"/>
      <c r="ZQ46" s="65"/>
      <c r="ZR46" s="65"/>
      <c r="ZS46" s="65"/>
      <c r="ZT46" s="65"/>
      <c r="ZU46" s="65"/>
      <c r="ZV46" s="65"/>
      <c r="ZW46" s="65"/>
      <c r="ZX46" s="65"/>
      <c r="ZY46" s="65"/>
      <c r="ZZ46" s="65"/>
      <c r="AAA46" s="65"/>
      <c r="AAB46" s="65"/>
      <c r="AAC46" s="65"/>
      <c r="AAD46" s="65"/>
      <c r="AAE46" s="65"/>
      <c r="AAF46" s="65"/>
      <c r="AAG46" s="65"/>
      <c r="AAH46" s="65"/>
      <c r="AAI46" s="65"/>
      <c r="AAJ46" s="65"/>
      <c r="AAK46" s="65"/>
      <c r="AAL46" s="65"/>
      <c r="AAM46" s="65"/>
      <c r="AAN46" s="65"/>
      <c r="AAO46" s="65"/>
      <c r="AAP46" s="65"/>
      <c r="AAQ46" s="65"/>
      <c r="AAR46" s="65"/>
      <c r="AAS46" s="65"/>
      <c r="AAT46" s="65"/>
      <c r="AAU46" s="65"/>
      <c r="AAV46" s="65"/>
      <c r="AAW46" s="65"/>
      <c r="AAX46" s="65"/>
      <c r="AAY46" s="65"/>
      <c r="AAZ46" s="65"/>
      <c r="ABA46" s="65"/>
      <c r="ABB46" s="65"/>
      <c r="ABC46" s="65"/>
      <c r="ABD46" s="65"/>
      <c r="ABE46" s="65"/>
      <c r="ABF46" s="65"/>
      <c r="ABG46" s="65"/>
      <c r="ABH46" s="65"/>
      <c r="ABI46" s="65"/>
      <c r="ABJ46" s="65"/>
      <c r="ABK46" s="65"/>
      <c r="ABL46" s="65"/>
      <c r="ABM46" s="65"/>
      <c r="ABN46" s="65"/>
      <c r="ABO46" s="65"/>
      <c r="ABP46" s="65"/>
      <c r="ABQ46" s="65"/>
      <c r="ABR46" s="65"/>
      <c r="ABS46" s="65"/>
      <c r="ABT46" s="65"/>
      <c r="ABU46" s="65"/>
      <c r="ABV46" s="65"/>
      <c r="ABW46" s="65"/>
      <c r="ABX46" s="65"/>
      <c r="ABY46" s="65"/>
      <c r="ABZ46" s="65"/>
      <c r="ACA46" s="65"/>
      <c r="ACB46" s="65"/>
      <c r="ACC46" s="65"/>
      <c r="ACD46" s="65"/>
      <c r="ACE46" s="65"/>
      <c r="ACF46" s="65"/>
      <c r="ACG46" s="65"/>
      <c r="ACH46" s="65"/>
      <c r="ACI46" s="65"/>
      <c r="ACJ46" s="65"/>
      <c r="ACK46" s="65"/>
      <c r="ACL46" s="65"/>
      <c r="ACM46" s="65"/>
      <c r="ACN46" s="65"/>
      <c r="ACO46" s="65"/>
      <c r="ACP46" s="65"/>
      <c r="ACQ46" s="65"/>
      <c r="ACR46" s="65"/>
      <c r="ACS46" s="65"/>
      <c r="ACT46" s="65"/>
      <c r="ACU46" s="65"/>
      <c r="ACV46" s="65"/>
      <c r="ACW46" s="65"/>
      <c r="ACX46" s="65"/>
      <c r="ACY46" s="65"/>
      <c r="ACZ46" s="65"/>
      <c r="ADA46" s="65"/>
      <c r="ADB46" s="65"/>
      <c r="ADC46" s="65"/>
      <c r="ADD46" s="65"/>
      <c r="ADE46" s="65"/>
      <c r="ADF46" s="65"/>
      <c r="ADG46" s="65"/>
      <c r="ADH46" s="65"/>
      <c r="ADI46" s="65"/>
      <c r="ADJ46" s="65"/>
      <c r="ADK46" s="65"/>
      <c r="ADL46" s="65"/>
      <c r="ADM46" s="65"/>
      <c r="ADN46" s="65"/>
      <c r="ADO46" s="65"/>
      <c r="ADP46" s="65"/>
      <c r="ADQ46" s="65"/>
      <c r="ADR46" s="65"/>
      <c r="ADS46" s="65"/>
      <c r="ADT46" s="65"/>
      <c r="ADU46" s="65"/>
      <c r="ADV46" s="65"/>
      <c r="ADW46" s="65"/>
      <c r="ADX46" s="65"/>
      <c r="ADY46" s="65"/>
      <c r="ADZ46" s="65"/>
      <c r="AEA46" s="65"/>
      <c r="AEB46" s="65"/>
      <c r="AEC46" s="65"/>
      <c r="AED46" s="65"/>
      <c r="AEE46" s="65"/>
      <c r="AEF46" s="65"/>
      <c r="AEG46" s="65"/>
      <c r="AEH46" s="65"/>
      <c r="AEI46" s="65"/>
      <c r="AEJ46" s="65"/>
      <c r="AEK46" s="65"/>
      <c r="AEL46" s="65"/>
      <c r="AEM46" s="65"/>
      <c r="AEN46" s="65"/>
      <c r="AEO46" s="65"/>
      <c r="AEP46" s="65"/>
      <c r="AEQ46" s="65"/>
      <c r="AER46" s="65"/>
      <c r="AES46" s="65"/>
      <c r="AET46" s="65"/>
      <c r="AEU46" s="65"/>
      <c r="AEV46" s="65"/>
      <c r="AEW46" s="65"/>
      <c r="AEX46" s="65"/>
      <c r="AEY46" s="65"/>
      <c r="AEZ46" s="65"/>
      <c r="AFA46" s="65"/>
      <c r="AFB46" s="65"/>
      <c r="AFC46" s="65"/>
      <c r="AFD46" s="65"/>
      <c r="AFE46" s="65"/>
      <c r="AFF46" s="65"/>
      <c r="AFG46" s="65"/>
      <c r="AFH46" s="65"/>
      <c r="AFI46" s="65"/>
      <c r="AFJ46" s="65"/>
      <c r="AFK46" s="65"/>
      <c r="AFL46" s="65"/>
      <c r="AFM46" s="65"/>
      <c r="AFN46" s="65"/>
      <c r="AFO46" s="65"/>
      <c r="AFP46" s="65"/>
      <c r="AFQ46" s="65"/>
      <c r="AFR46" s="65"/>
      <c r="AFS46" s="65"/>
      <c r="AFT46" s="65"/>
      <c r="AFU46" s="65"/>
      <c r="AFV46" s="65"/>
      <c r="AFW46" s="65"/>
      <c r="AFX46" s="65"/>
      <c r="AFY46" s="65"/>
      <c r="AFZ46" s="65"/>
      <c r="AGA46" s="65"/>
      <c r="AGB46" s="65"/>
      <c r="AGC46" s="65"/>
      <c r="AGD46" s="65"/>
      <c r="AGE46" s="65"/>
      <c r="AGF46" s="65"/>
      <c r="AGG46" s="65"/>
      <c r="AGH46" s="65"/>
      <c r="AGI46" s="65"/>
      <c r="AGJ46" s="65"/>
      <c r="AGK46" s="65"/>
      <c r="AGL46" s="65"/>
      <c r="AGM46" s="65"/>
      <c r="AGN46" s="65"/>
      <c r="AGO46" s="65"/>
      <c r="AGP46" s="65"/>
      <c r="AGQ46" s="65"/>
      <c r="AGR46" s="65"/>
      <c r="AGS46" s="65"/>
      <c r="AGT46" s="65"/>
      <c r="AGU46" s="65"/>
      <c r="AGV46" s="65"/>
      <c r="AGW46" s="65"/>
      <c r="AGX46" s="65"/>
      <c r="AGY46" s="65"/>
      <c r="AGZ46" s="65"/>
      <c r="AHA46" s="65"/>
      <c r="AHB46" s="65"/>
      <c r="AHC46" s="65"/>
      <c r="AHD46" s="65"/>
      <c r="AHE46" s="65"/>
      <c r="AHF46" s="65"/>
      <c r="AHG46" s="65"/>
      <c r="AHH46" s="65"/>
      <c r="AHI46" s="65"/>
      <c r="AHJ46" s="65"/>
      <c r="AHK46" s="65"/>
      <c r="AHL46" s="65"/>
      <c r="AHM46" s="65"/>
      <c r="AHN46" s="65"/>
      <c r="AHO46" s="65"/>
      <c r="AHP46" s="65"/>
      <c r="AHQ46" s="65"/>
      <c r="AHR46" s="65"/>
      <c r="AHS46" s="65"/>
      <c r="AHT46" s="65"/>
      <c r="AHU46" s="65"/>
      <c r="AHV46" s="65"/>
      <c r="AHW46" s="65"/>
      <c r="AHX46" s="65"/>
      <c r="AHY46" s="65"/>
      <c r="AHZ46" s="65"/>
      <c r="AIA46" s="65"/>
      <c r="AIB46" s="65"/>
      <c r="AIC46" s="65"/>
      <c r="AID46" s="65"/>
      <c r="AIE46" s="65"/>
      <c r="AIF46" s="65"/>
      <c r="AIG46" s="65"/>
      <c r="AIH46" s="65"/>
      <c r="AII46" s="65"/>
      <c r="AIJ46" s="65"/>
      <c r="AIK46" s="65"/>
      <c r="AIL46" s="65"/>
      <c r="AIM46" s="65"/>
      <c r="AIN46" s="65"/>
      <c r="AIO46" s="65"/>
      <c r="AIP46" s="65"/>
      <c r="AIQ46" s="65"/>
      <c r="AIR46" s="65"/>
      <c r="AIS46" s="65"/>
      <c r="AIT46" s="65"/>
      <c r="AIU46" s="65"/>
      <c r="AIV46" s="65"/>
      <c r="AIW46" s="65"/>
      <c r="AIX46" s="65"/>
      <c r="AIY46" s="65"/>
      <c r="AIZ46" s="65"/>
      <c r="AJA46" s="65"/>
      <c r="AJB46" s="65"/>
      <c r="AJC46" s="65"/>
      <c r="AJD46" s="65"/>
      <c r="AJE46" s="65"/>
      <c r="AJF46" s="65"/>
      <c r="AJG46" s="65"/>
      <c r="AJH46" s="65"/>
      <c r="AJI46" s="65"/>
      <c r="AJJ46" s="65"/>
      <c r="AJK46" s="65"/>
      <c r="AJL46" s="65"/>
      <c r="AJM46" s="65"/>
      <c r="AJN46" s="65"/>
      <c r="AJO46" s="65"/>
      <c r="AJP46" s="65"/>
      <c r="AJQ46" s="65"/>
      <c r="AJR46" s="65"/>
      <c r="AJS46" s="65"/>
      <c r="AJT46" s="65"/>
      <c r="AJU46" s="65"/>
      <c r="AJV46" s="65"/>
      <c r="AJW46" s="65"/>
      <c r="AJX46" s="65"/>
      <c r="AJY46" s="65"/>
      <c r="AJZ46" s="65"/>
      <c r="AKA46" s="65"/>
      <c r="AKB46" s="65"/>
      <c r="AKC46" s="65"/>
      <c r="AKD46" s="65"/>
      <c r="AKE46" s="65"/>
      <c r="AKF46" s="65"/>
      <c r="AKG46" s="65"/>
      <c r="AKH46" s="65"/>
      <c r="AKI46" s="65"/>
      <c r="AKJ46" s="65"/>
      <c r="AKK46" s="65"/>
      <c r="AKL46" s="65"/>
      <c r="AKM46" s="65"/>
      <c r="AKN46" s="65"/>
      <c r="AKO46" s="65"/>
      <c r="AKP46" s="65"/>
      <c r="AKQ46" s="65"/>
      <c r="AKR46" s="65"/>
      <c r="AKS46" s="65"/>
      <c r="AKT46" s="65"/>
      <c r="AKU46" s="65"/>
      <c r="AKV46" s="65"/>
      <c r="AKW46" s="65"/>
      <c r="AKX46" s="65"/>
      <c r="AKY46" s="65"/>
      <c r="AKZ46" s="65"/>
      <c r="ALA46" s="65"/>
      <c r="ALB46" s="65"/>
      <c r="ALC46" s="65"/>
      <c r="ALD46" s="65"/>
      <c r="ALE46" s="65"/>
      <c r="ALF46" s="65"/>
      <c r="ALG46" s="65"/>
      <c r="ALH46" s="65"/>
      <c r="ALI46" s="65"/>
      <c r="ALJ46" s="65"/>
      <c r="ALK46" s="65"/>
      <c r="ALL46" s="65"/>
      <c r="ALM46" s="65"/>
      <c r="ALN46" s="65"/>
      <c r="ALO46" s="65"/>
      <c r="ALP46" s="65"/>
      <c r="ALQ46" s="65"/>
      <c r="ALR46" s="65"/>
      <c r="ALS46" s="65"/>
      <c r="ALT46" s="65"/>
      <c r="ALU46" s="65"/>
      <c r="ALV46" s="65"/>
      <c r="ALW46" s="65"/>
      <c r="ALX46" s="65"/>
      <c r="ALY46" s="65"/>
      <c r="ALZ46" s="65"/>
      <c r="AMA46" s="65"/>
      <c r="AMB46" s="65"/>
      <c r="AMC46" s="65"/>
      <c r="AMD46" s="65"/>
      <c r="AME46" s="65"/>
      <c r="AMF46" s="65"/>
      <c r="AMG46" s="65"/>
      <c r="AMH46" s="65"/>
      <c r="AMI46" s="65"/>
    </row>
    <row r="47" spans="1:1023">
      <c r="A47" s="14">
        <v>40</v>
      </c>
      <c r="B47" s="23" t="s">
        <v>42</v>
      </c>
      <c r="C47" s="16">
        <v>391</v>
      </c>
      <c r="D47" s="16"/>
      <c r="E47" s="16">
        <v>1</v>
      </c>
      <c r="F47" s="17">
        <f t="shared" si="2"/>
        <v>391</v>
      </c>
      <c r="G47" s="18">
        <v>803</v>
      </c>
      <c r="H47" s="24"/>
      <c r="I47" s="25">
        <v>0</v>
      </c>
    </row>
    <row r="48" spans="1:1023">
      <c r="A48" s="14">
        <v>41</v>
      </c>
      <c r="B48" s="23" t="s">
        <v>43</v>
      </c>
      <c r="C48" s="16">
        <v>146</v>
      </c>
      <c r="D48" s="16"/>
      <c r="E48" s="16">
        <v>8</v>
      </c>
      <c r="F48" s="17">
        <f t="shared" si="1"/>
        <v>1168</v>
      </c>
      <c r="G48" s="18">
        <v>541</v>
      </c>
      <c r="H48" s="24">
        <v>8</v>
      </c>
      <c r="I48" s="25">
        <f>G48*H48</f>
        <v>4328</v>
      </c>
    </row>
    <row r="49" spans="1:1023" ht="25.5">
      <c r="A49" s="51">
        <v>42</v>
      </c>
      <c r="B49" s="33" t="s">
        <v>102</v>
      </c>
      <c r="C49" s="34">
        <v>304</v>
      </c>
      <c r="D49" s="34"/>
      <c r="E49" s="34">
        <v>1</v>
      </c>
      <c r="F49" s="35">
        <f>C49*E49</f>
        <v>304</v>
      </c>
      <c r="G49" s="36">
        <v>532</v>
      </c>
      <c r="H49" s="37">
        <v>1</v>
      </c>
      <c r="I49" s="38">
        <f>G49*H49</f>
        <v>532</v>
      </c>
    </row>
    <row r="50" spans="1:1023" ht="25.5">
      <c r="A50" s="52"/>
      <c r="B50" s="53" t="s">
        <v>103</v>
      </c>
      <c r="C50" s="54">
        <v>196</v>
      </c>
      <c r="D50" s="54"/>
      <c r="E50" s="54">
        <v>1</v>
      </c>
      <c r="F50" s="53">
        <f>C50*E50</f>
        <v>196</v>
      </c>
      <c r="G50" s="55">
        <v>720</v>
      </c>
      <c r="H50" s="56">
        <v>1</v>
      </c>
      <c r="I50" s="56">
        <f>G50*H50</f>
        <v>720</v>
      </c>
    </row>
    <row r="51" spans="1:1023" ht="18.75" customHeight="1">
      <c r="A51" s="52">
        <v>43</v>
      </c>
      <c r="B51" s="53" t="s">
        <v>44</v>
      </c>
      <c r="C51" s="54">
        <v>25</v>
      </c>
      <c r="D51" s="54"/>
      <c r="E51" s="54">
        <v>8</v>
      </c>
      <c r="F51" s="53">
        <f>C51*E51</f>
        <v>200</v>
      </c>
      <c r="G51" s="55">
        <v>50</v>
      </c>
      <c r="H51" s="56">
        <v>8</v>
      </c>
      <c r="I51" s="56">
        <f>G51*H51</f>
        <v>400</v>
      </c>
    </row>
    <row r="52" spans="1:1023" s="77" customFormat="1" ht="38.25">
      <c r="A52" s="67">
        <v>44</v>
      </c>
      <c r="B52" s="68" t="s">
        <v>45</v>
      </c>
      <c r="C52" s="69">
        <v>260</v>
      </c>
      <c r="D52" s="70"/>
      <c r="E52" s="69">
        <v>5</v>
      </c>
      <c r="F52" s="71">
        <f>C52*E52</f>
        <v>1300</v>
      </c>
      <c r="G52" s="72"/>
      <c r="H52" s="73"/>
      <c r="I52" s="74"/>
      <c r="J52" s="75"/>
      <c r="K52" s="75"/>
      <c r="L52" s="75"/>
      <c r="M52" s="75"/>
      <c r="N52" s="75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  <c r="DR52" s="76"/>
      <c r="DS52" s="76"/>
      <c r="DT52" s="76"/>
      <c r="DU52" s="76"/>
      <c r="DV52" s="76"/>
      <c r="DW52" s="76"/>
      <c r="DX52" s="76"/>
      <c r="DY52" s="76"/>
      <c r="DZ52" s="76"/>
      <c r="EA52" s="76"/>
      <c r="EB52" s="76"/>
      <c r="EC52" s="76"/>
      <c r="ED52" s="76"/>
      <c r="EE52" s="76"/>
      <c r="EF52" s="76"/>
      <c r="EG52" s="76"/>
      <c r="EH52" s="76"/>
      <c r="EI52" s="76"/>
      <c r="EJ52" s="76"/>
      <c r="EK52" s="76"/>
      <c r="EL52" s="76"/>
      <c r="EM52" s="76"/>
      <c r="EN52" s="76"/>
      <c r="EO52" s="76"/>
      <c r="EP52" s="76"/>
      <c r="EQ52" s="76"/>
      <c r="ER52" s="76"/>
      <c r="ES52" s="76"/>
      <c r="ET52" s="76"/>
      <c r="EU52" s="76"/>
      <c r="EV52" s="76"/>
      <c r="EW52" s="76"/>
      <c r="EX52" s="76"/>
      <c r="EY52" s="76"/>
      <c r="EZ52" s="76"/>
      <c r="FA52" s="76"/>
      <c r="FB52" s="76"/>
      <c r="FC52" s="76"/>
      <c r="FD52" s="76"/>
      <c r="FE52" s="76"/>
      <c r="FF52" s="76"/>
      <c r="FG52" s="76"/>
      <c r="FH52" s="76"/>
      <c r="FI52" s="76"/>
      <c r="FJ52" s="76"/>
      <c r="FK52" s="76"/>
      <c r="FL52" s="76"/>
      <c r="FM52" s="76"/>
      <c r="FN52" s="76"/>
      <c r="FO52" s="76"/>
      <c r="FP52" s="76"/>
      <c r="FQ52" s="76"/>
      <c r="FR52" s="76"/>
      <c r="FS52" s="76"/>
      <c r="FT52" s="76"/>
      <c r="FU52" s="76"/>
      <c r="FV52" s="76"/>
      <c r="FW52" s="76"/>
      <c r="FX52" s="76"/>
      <c r="FY52" s="76"/>
      <c r="FZ52" s="76"/>
      <c r="GA52" s="76"/>
      <c r="GB52" s="76"/>
      <c r="GC52" s="76"/>
      <c r="GD52" s="76"/>
      <c r="GE52" s="76"/>
      <c r="GF52" s="76"/>
      <c r="GG52" s="76"/>
      <c r="GH52" s="76"/>
      <c r="GI52" s="76"/>
      <c r="GJ52" s="76"/>
      <c r="GK52" s="76"/>
      <c r="GL52" s="76"/>
      <c r="GM52" s="76"/>
      <c r="GN52" s="76"/>
      <c r="GO52" s="76"/>
      <c r="GP52" s="76"/>
      <c r="GQ52" s="76"/>
      <c r="GR52" s="76"/>
      <c r="GS52" s="76"/>
      <c r="GT52" s="76"/>
      <c r="GU52" s="76"/>
      <c r="GV52" s="76"/>
      <c r="GW52" s="76"/>
      <c r="GX52" s="76"/>
      <c r="GY52" s="76"/>
      <c r="GZ52" s="76"/>
      <c r="HA52" s="76"/>
      <c r="HB52" s="76"/>
      <c r="HC52" s="76"/>
      <c r="HD52" s="76"/>
      <c r="HE52" s="76"/>
      <c r="HF52" s="76"/>
      <c r="HG52" s="76"/>
      <c r="HH52" s="76"/>
      <c r="HI52" s="76"/>
      <c r="HJ52" s="76"/>
      <c r="HK52" s="76"/>
      <c r="HL52" s="76"/>
      <c r="HM52" s="76"/>
      <c r="HN52" s="76"/>
      <c r="HO52" s="76"/>
      <c r="HP52" s="76"/>
      <c r="HQ52" s="76"/>
      <c r="HR52" s="76"/>
      <c r="HS52" s="76"/>
      <c r="HT52" s="76"/>
      <c r="HU52" s="76"/>
      <c r="HV52" s="76"/>
      <c r="HW52" s="76"/>
      <c r="HX52" s="76"/>
      <c r="HY52" s="76"/>
      <c r="HZ52" s="76"/>
      <c r="IA52" s="76"/>
      <c r="IB52" s="76"/>
      <c r="IC52" s="76"/>
      <c r="ID52" s="76"/>
      <c r="IE52" s="76"/>
      <c r="IF52" s="76"/>
      <c r="IG52" s="76"/>
      <c r="IH52" s="76"/>
      <c r="II52" s="76"/>
      <c r="IJ52" s="76"/>
      <c r="IK52" s="76"/>
      <c r="IL52" s="76"/>
      <c r="IM52" s="76"/>
      <c r="IN52" s="76"/>
      <c r="IO52" s="76"/>
      <c r="IP52" s="76"/>
      <c r="IQ52" s="76"/>
      <c r="IR52" s="76"/>
      <c r="IS52" s="76"/>
      <c r="IT52" s="76"/>
      <c r="IU52" s="76"/>
      <c r="IV52" s="76"/>
      <c r="IW52" s="76"/>
      <c r="IX52" s="76"/>
      <c r="IY52" s="76"/>
      <c r="IZ52" s="76"/>
      <c r="JA52" s="76"/>
      <c r="JB52" s="76"/>
      <c r="JC52" s="76"/>
      <c r="JD52" s="76"/>
      <c r="JE52" s="76"/>
      <c r="JF52" s="76"/>
      <c r="JG52" s="76"/>
      <c r="JH52" s="76"/>
      <c r="JI52" s="76"/>
      <c r="JJ52" s="76"/>
      <c r="JK52" s="76"/>
      <c r="JL52" s="76"/>
      <c r="JM52" s="76"/>
      <c r="JN52" s="76"/>
      <c r="JO52" s="76"/>
      <c r="JP52" s="76"/>
      <c r="JQ52" s="76"/>
      <c r="JR52" s="76"/>
      <c r="JS52" s="76"/>
      <c r="JT52" s="76"/>
      <c r="JU52" s="76"/>
      <c r="JV52" s="76"/>
      <c r="JW52" s="76"/>
      <c r="JX52" s="76"/>
      <c r="JY52" s="76"/>
      <c r="JZ52" s="76"/>
      <c r="KA52" s="76"/>
      <c r="KB52" s="76"/>
      <c r="KC52" s="76"/>
      <c r="KD52" s="76"/>
      <c r="KE52" s="76"/>
      <c r="KF52" s="76"/>
      <c r="KG52" s="76"/>
      <c r="KH52" s="76"/>
      <c r="KI52" s="76"/>
      <c r="KJ52" s="76"/>
      <c r="KK52" s="76"/>
      <c r="KL52" s="76"/>
      <c r="KM52" s="76"/>
      <c r="KN52" s="76"/>
      <c r="KO52" s="76"/>
      <c r="KP52" s="76"/>
      <c r="KQ52" s="76"/>
      <c r="KR52" s="76"/>
      <c r="KS52" s="76"/>
      <c r="KT52" s="76"/>
      <c r="KU52" s="76"/>
      <c r="KV52" s="76"/>
      <c r="KW52" s="76"/>
      <c r="KX52" s="76"/>
      <c r="KY52" s="76"/>
      <c r="KZ52" s="76"/>
      <c r="LA52" s="76"/>
      <c r="LB52" s="76"/>
      <c r="LC52" s="76"/>
      <c r="LD52" s="76"/>
      <c r="LE52" s="76"/>
      <c r="LF52" s="76"/>
      <c r="LG52" s="76"/>
      <c r="LH52" s="76"/>
      <c r="LI52" s="76"/>
      <c r="LJ52" s="76"/>
      <c r="LK52" s="76"/>
      <c r="LL52" s="76"/>
      <c r="LM52" s="76"/>
      <c r="LN52" s="76"/>
      <c r="LO52" s="76"/>
      <c r="LP52" s="76"/>
      <c r="LQ52" s="76"/>
      <c r="LR52" s="76"/>
      <c r="LS52" s="76"/>
      <c r="LT52" s="76"/>
      <c r="LU52" s="76"/>
      <c r="LV52" s="76"/>
      <c r="LW52" s="76"/>
      <c r="LX52" s="76"/>
      <c r="LY52" s="76"/>
      <c r="LZ52" s="76"/>
      <c r="MA52" s="76"/>
      <c r="MB52" s="76"/>
      <c r="MC52" s="76"/>
      <c r="MD52" s="76"/>
      <c r="ME52" s="76"/>
      <c r="MF52" s="76"/>
      <c r="MG52" s="76"/>
      <c r="MH52" s="76"/>
      <c r="MI52" s="76"/>
      <c r="MJ52" s="76"/>
      <c r="MK52" s="76"/>
      <c r="ML52" s="76"/>
      <c r="MM52" s="76"/>
      <c r="MN52" s="76"/>
      <c r="MO52" s="76"/>
      <c r="MP52" s="76"/>
      <c r="MQ52" s="76"/>
      <c r="MR52" s="76"/>
      <c r="MS52" s="76"/>
      <c r="MT52" s="76"/>
      <c r="MU52" s="76"/>
      <c r="MV52" s="76"/>
      <c r="MW52" s="76"/>
      <c r="MX52" s="76"/>
      <c r="MY52" s="76"/>
      <c r="MZ52" s="76"/>
      <c r="NA52" s="76"/>
      <c r="NB52" s="76"/>
      <c r="NC52" s="76"/>
      <c r="ND52" s="76"/>
      <c r="NE52" s="76"/>
      <c r="NF52" s="76"/>
      <c r="NG52" s="76"/>
      <c r="NH52" s="76"/>
      <c r="NI52" s="76"/>
      <c r="NJ52" s="76"/>
      <c r="NK52" s="76"/>
      <c r="NL52" s="76"/>
      <c r="NM52" s="76"/>
      <c r="NN52" s="76"/>
      <c r="NO52" s="76"/>
      <c r="NP52" s="76"/>
      <c r="NQ52" s="76"/>
      <c r="NR52" s="76"/>
      <c r="NS52" s="76"/>
      <c r="NT52" s="76"/>
      <c r="NU52" s="76"/>
      <c r="NV52" s="76"/>
      <c r="NW52" s="76"/>
      <c r="NX52" s="76"/>
      <c r="NY52" s="76"/>
      <c r="NZ52" s="76"/>
      <c r="OA52" s="76"/>
      <c r="OB52" s="76"/>
      <c r="OC52" s="76"/>
      <c r="OD52" s="76"/>
      <c r="OE52" s="76"/>
      <c r="OF52" s="76"/>
      <c r="OG52" s="76"/>
      <c r="OH52" s="76"/>
      <c r="OI52" s="76"/>
      <c r="OJ52" s="76"/>
      <c r="OK52" s="76"/>
      <c r="OL52" s="76"/>
      <c r="OM52" s="76"/>
      <c r="ON52" s="76"/>
      <c r="OO52" s="76"/>
      <c r="OP52" s="76"/>
      <c r="OQ52" s="76"/>
      <c r="OR52" s="76"/>
      <c r="OS52" s="76"/>
      <c r="OT52" s="76"/>
      <c r="OU52" s="76"/>
      <c r="OV52" s="76"/>
      <c r="OW52" s="76"/>
      <c r="OX52" s="76"/>
      <c r="OY52" s="76"/>
      <c r="OZ52" s="76"/>
      <c r="PA52" s="76"/>
      <c r="PB52" s="76"/>
      <c r="PC52" s="76"/>
      <c r="PD52" s="76"/>
      <c r="PE52" s="76"/>
      <c r="PF52" s="76"/>
      <c r="PG52" s="76"/>
      <c r="PH52" s="76"/>
      <c r="PI52" s="76"/>
      <c r="PJ52" s="76"/>
      <c r="PK52" s="76"/>
      <c r="PL52" s="76"/>
      <c r="PM52" s="76"/>
      <c r="PN52" s="76"/>
      <c r="PO52" s="76"/>
      <c r="PP52" s="76"/>
      <c r="PQ52" s="76"/>
      <c r="PR52" s="76"/>
      <c r="PS52" s="76"/>
      <c r="PT52" s="76"/>
      <c r="PU52" s="76"/>
      <c r="PV52" s="76"/>
      <c r="PW52" s="76"/>
      <c r="PX52" s="76"/>
      <c r="PY52" s="76"/>
      <c r="PZ52" s="76"/>
      <c r="QA52" s="76"/>
      <c r="QB52" s="76"/>
      <c r="QC52" s="76"/>
      <c r="QD52" s="76"/>
      <c r="QE52" s="76"/>
      <c r="QF52" s="76"/>
      <c r="QG52" s="76"/>
      <c r="QH52" s="76"/>
      <c r="QI52" s="76"/>
      <c r="QJ52" s="76"/>
      <c r="QK52" s="76"/>
      <c r="QL52" s="76"/>
      <c r="QM52" s="76"/>
      <c r="QN52" s="76"/>
      <c r="QO52" s="76"/>
      <c r="QP52" s="76"/>
      <c r="QQ52" s="76"/>
      <c r="QR52" s="76"/>
      <c r="QS52" s="76"/>
      <c r="QT52" s="76"/>
      <c r="QU52" s="76"/>
      <c r="QV52" s="76"/>
      <c r="QW52" s="76"/>
      <c r="QX52" s="76"/>
      <c r="QY52" s="76"/>
      <c r="QZ52" s="76"/>
      <c r="RA52" s="76"/>
      <c r="RB52" s="76"/>
      <c r="RC52" s="76"/>
      <c r="RD52" s="76"/>
      <c r="RE52" s="76"/>
      <c r="RF52" s="76"/>
      <c r="RG52" s="76"/>
      <c r="RH52" s="76"/>
      <c r="RI52" s="76"/>
      <c r="RJ52" s="76"/>
      <c r="RK52" s="76"/>
      <c r="RL52" s="76"/>
      <c r="RM52" s="76"/>
      <c r="RN52" s="76"/>
      <c r="RO52" s="76"/>
      <c r="RP52" s="76"/>
      <c r="RQ52" s="76"/>
      <c r="RR52" s="76"/>
      <c r="RS52" s="76"/>
      <c r="RT52" s="76"/>
      <c r="RU52" s="76"/>
      <c r="RV52" s="76"/>
      <c r="RW52" s="76"/>
      <c r="RX52" s="76"/>
      <c r="RY52" s="76"/>
      <c r="RZ52" s="76"/>
      <c r="SA52" s="76"/>
      <c r="SB52" s="76"/>
      <c r="SC52" s="76"/>
      <c r="SD52" s="76"/>
      <c r="SE52" s="76"/>
      <c r="SF52" s="76"/>
      <c r="SG52" s="76"/>
      <c r="SH52" s="76"/>
      <c r="SI52" s="76"/>
      <c r="SJ52" s="76"/>
      <c r="SK52" s="76"/>
      <c r="SL52" s="76"/>
      <c r="SM52" s="76"/>
      <c r="SN52" s="76"/>
      <c r="SO52" s="76"/>
      <c r="SP52" s="76"/>
      <c r="SQ52" s="76"/>
      <c r="SR52" s="76"/>
      <c r="SS52" s="76"/>
      <c r="ST52" s="76"/>
      <c r="SU52" s="76"/>
      <c r="SV52" s="76"/>
      <c r="SW52" s="76"/>
      <c r="SX52" s="76"/>
      <c r="SY52" s="76"/>
      <c r="SZ52" s="76"/>
      <c r="TA52" s="76"/>
      <c r="TB52" s="76"/>
      <c r="TC52" s="76"/>
      <c r="TD52" s="76"/>
      <c r="TE52" s="76"/>
      <c r="TF52" s="76"/>
      <c r="TG52" s="76"/>
      <c r="TH52" s="76"/>
      <c r="TI52" s="76"/>
      <c r="TJ52" s="76"/>
      <c r="TK52" s="76"/>
      <c r="TL52" s="76"/>
      <c r="TM52" s="76"/>
      <c r="TN52" s="76"/>
      <c r="TO52" s="76"/>
      <c r="TP52" s="76"/>
      <c r="TQ52" s="76"/>
      <c r="TR52" s="76"/>
      <c r="TS52" s="76"/>
      <c r="TT52" s="76"/>
      <c r="TU52" s="76"/>
      <c r="TV52" s="76"/>
      <c r="TW52" s="76"/>
      <c r="TX52" s="76"/>
      <c r="TY52" s="76"/>
      <c r="TZ52" s="76"/>
      <c r="UA52" s="76"/>
      <c r="UB52" s="76"/>
      <c r="UC52" s="76"/>
      <c r="UD52" s="76"/>
      <c r="UE52" s="76"/>
      <c r="UF52" s="76"/>
      <c r="UG52" s="76"/>
      <c r="UH52" s="76"/>
      <c r="UI52" s="76"/>
      <c r="UJ52" s="76"/>
      <c r="UK52" s="76"/>
      <c r="UL52" s="76"/>
      <c r="UM52" s="76"/>
      <c r="UN52" s="76"/>
      <c r="UO52" s="76"/>
      <c r="UP52" s="76"/>
      <c r="UQ52" s="76"/>
      <c r="UR52" s="76"/>
      <c r="US52" s="76"/>
      <c r="UT52" s="76"/>
      <c r="UU52" s="76"/>
      <c r="UV52" s="76"/>
      <c r="UW52" s="76"/>
      <c r="UX52" s="76"/>
      <c r="UY52" s="76"/>
      <c r="UZ52" s="76"/>
      <c r="VA52" s="76"/>
      <c r="VB52" s="76"/>
      <c r="VC52" s="76"/>
      <c r="VD52" s="76"/>
      <c r="VE52" s="76"/>
      <c r="VF52" s="76"/>
      <c r="VG52" s="76"/>
      <c r="VH52" s="76"/>
      <c r="VI52" s="76"/>
      <c r="VJ52" s="76"/>
      <c r="VK52" s="76"/>
      <c r="VL52" s="76"/>
      <c r="VM52" s="76"/>
      <c r="VN52" s="76"/>
      <c r="VO52" s="76"/>
      <c r="VP52" s="76"/>
      <c r="VQ52" s="76"/>
      <c r="VR52" s="76"/>
      <c r="VS52" s="76"/>
      <c r="VT52" s="76"/>
      <c r="VU52" s="76"/>
      <c r="VV52" s="76"/>
      <c r="VW52" s="76"/>
      <c r="VX52" s="76"/>
      <c r="VY52" s="76"/>
      <c r="VZ52" s="76"/>
      <c r="WA52" s="76"/>
      <c r="WB52" s="76"/>
      <c r="WC52" s="76"/>
      <c r="WD52" s="76"/>
      <c r="WE52" s="76"/>
      <c r="WF52" s="76"/>
      <c r="WG52" s="76"/>
      <c r="WH52" s="76"/>
      <c r="WI52" s="76"/>
      <c r="WJ52" s="76"/>
      <c r="WK52" s="76"/>
      <c r="WL52" s="76"/>
      <c r="WM52" s="76"/>
      <c r="WN52" s="76"/>
      <c r="WO52" s="76"/>
      <c r="WP52" s="76"/>
      <c r="WQ52" s="76"/>
      <c r="WR52" s="76"/>
      <c r="WS52" s="76"/>
      <c r="WT52" s="76"/>
      <c r="WU52" s="76"/>
      <c r="WV52" s="76"/>
      <c r="WW52" s="76"/>
      <c r="WX52" s="76"/>
      <c r="WY52" s="76"/>
      <c r="WZ52" s="76"/>
      <c r="XA52" s="76"/>
      <c r="XB52" s="76"/>
      <c r="XC52" s="76"/>
      <c r="XD52" s="76"/>
      <c r="XE52" s="76"/>
      <c r="XF52" s="76"/>
      <c r="XG52" s="76"/>
      <c r="XH52" s="76"/>
      <c r="XI52" s="76"/>
      <c r="XJ52" s="76"/>
      <c r="XK52" s="76"/>
      <c r="XL52" s="76"/>
      <c r="XM52" s="76"/>
      <c r="XN52" s="76"/>
      <c r="XO52" s="76"/>
      <c r="XP52" s="76"/>
      <c r="XQ52" s="76"/>
      <c r="XR52" s="76"/>
      <c r="XS52" s="76"/>
      <c r="XT52" s="76"/>
      <c r="XU52" s="76"/>
      <c r="XV52" s="76"/>
      <c r="XW52" s="76"/>
      <c r="XX52" s="76"/>
      <c r="XY52" s="76"/>
      <c r="XZ52" s="76"/>
      <c r="YA52" s="76"/>
      <c r="YB52" s="76"/>
      <c r="YC52" s="76"/>
      <c r="YD52" s="76"/>
      <c r="YE52" s="76"/>
      <c r="YF52" s="76"/>
      <c r="YG52" s="76"/>
      <c r="YH52" s="76"/>
      <c r="YI52" s="76"/>
      <c r="YJ52" s="76"/>
      <c r="YK52" s="76"/>
      <c r="YL52" s="76"/>
      <c r="YM52" s="76"/>
      <c r="YN52" s="76"/>
      <c r="YO52" s="76"/>
      <c r="YP52" s="76"/>
      <c r="YQ52" s="76"/>
      <c r="YR52" s="76"/>
      <c r="YS52" s="76"/>
      <c r="YT52" s="76"/>
      <c r="YU52" s="76"/>
      <c r="YV52" s="76"/>
      <c r="YW52" s="76"/>
      <c r="YX52" s="76"/>
      <c r="YY52" s="76"/>
      <c r="YZ52" s="76"/>
      <c r="ZA52" s="76"/>
      <c r="ZB52" s="76"/>
      <c r="ZC52" s="76"/>
      <c r="ZD52" s="76"/>
      <c r="ZE52" s="76"/>
      <c r="ZF52" s="76"/>
      <c r="ZG52" s="76"/>
      <c r="ZH52" s="76"/>
      <c r="ZI52" s="76"/>
      <c r="ZJ52" s="76"/>
      <c r="ZK52" s="76"/>
      <c r="ZL52" s="76"/>
      <c r="ZM52" s="76"/>
      <c r="ZN52" s="76"/>
      <c r="ZO52" s="76"/>
      <c r="ZP52" s="76"/>
      <c r="ZQ52" s="76"/>
      <c r="ZR52" s="76"/>
      <c r="ZS52" s="76"/>
      <c r="ZT52" s="76"/>
      <c r="ZU52" s="76"/>
      <c r="ZV52" s="76"/>
      <c r="ZW52" s="76"/>
      <c r="ZX52" s="76"/>
      <c r="ZY52" s="76"/>
      <c r="ZZ52" s="76"/>
      <c r="AAA52" s="76"/>
      <c r="AAB52" s="76"/>
      <c r="AAC52" s="76"/>
      <c r="AAD52" s="76"/>
      <c r="AAE52" s="76"/>
      <c r="AAF52" s="76"/>
      <c r="AAG52" s="76"/>
      <c r="AAH52" s="76"/>
      <c r="AAI52" s="76"/>
      <c r="AAJ52" s="76"/>
      <c r="AAK52" s="76"/>
      <c r="AAL52" s="76"/>
      <c r="AAM52" s="76"/>
      <c r="AAN52" s="76"/>
      <c r="AAO52" s="76"/>
      <c r="AAP52" s="76"/>
      <c r="AAQ52" s="76"/>
      <c r="AAR52" s="76"/>
      <c r="AAS52" s="76"/>
      <c r="AAT52" s="76"/>
      <c r="AAU52" s="76"/>
      <c r="AAV52" s="76"/>
      <c r="AAW52" s="76"/>
      <c r="AAX52" s="76"/>
      <c r="AAY52" s="76"/>
      <c r="AAZ52" s="76"/>
      <c r="ABA52" s="76"/>
      <c r="ABB52" s="76"/>
      <c r="ABC52" s="76"/>
      <c r="ABD52" s="76"/>
      <c r="ABE52" s="76"/>
      <c r="ABF52" s="76"/>
      <c r="ABG52" s="76"/>
      <c r="ABH52" s="76"/>
      <c r="ABI52" s="76"/>
      <c r="ABJ52" s="76"/>
      <c r="ABK52" s="76"/>
      <c r="ABL52" s="76"/>
      <c r="ABM52" s="76"/>
      <c r="ABN52" s="76"/>
      <c r="ABO52" s="76"/>
      <c r="ABP52" s="76"/>
      <c r="ABQ52" s="76"/>
      <c r="ABR52" s="76"/>
      <c r="ABS52" s="76"/>
      <c r="ABT52" s="76"/>
      <c r="ABU52" s="76"/>
      <c r="ABV52" s="76"/>
      <c r="ABW52" s="76"/>
      <c r="ABX52" s="76"/>
      <c r="ABY52" s="76"/>
      <c r="ABZ52" s="76"/>
      <c r="ACA52" s="76"/>
      <c r="ACB52" s="76"/>
      <c r="ACC52" s="76"/>
      <c r="ACD52" s="76"/>
      <c r="ACE52" s="76"/>
      <c r="ACF52" s="76"/>
      <c r="ACG52" s="76"/>
      <c r="ACH52" s="76"/>
      <c r="ACI52" s="76"/>
      <c r="ACJ52" s="76"/>
      <c r="ACK52" s="76"/>
      <c r="ACL52" s="76"/>
      <c r="ACM52" s="76"/>
      <c r="ACN52" s="76"/>
      <c r="ACO52" s="76"/>
      <c r="ACP52" s="76"/>
      <c r="ACQ52" s="76"/>
      <c r="ACR52" s="76"/>
      <c r="ACS52" s="76"/>
      <c r="ACT52" s="76"/>
      <c r="ACU52" s="76"/>
      <c r="ACV52" s="76"/>
      <c r="ACW52" s="76"/>
      <c r="ACX52" s="76"/>
      <c r="ACY52" s="76"/>
      <c r="ACZ52" s="76"/>
      <c r="ADA52" s="76"/>
      <c r="ADB52" s="76"/>
      <c r="ADC52" s="76"/>
      <c r="ADD52" s="76"/>
      <c r="ADE52" s="76"/>
      <c r="ADF52" s="76"/>
      <c r="ADG52" s="76"/>
      <c r="ADH52" s="76"/>
      <c r="ADI52" s="76"/>
      <c r="ADJ52" s="76"/>
      <c r="ADK52" s="76"/>
      <c r="ADL52" s="76"/>
      <c r="ADM52" s="76"/>
      <c r="ADN52" s="76"/>
      <c r="ADO52" s="76"/>
      <c r="ADP52" s="76"/>
      <c r="ADQ52" s="76"/>
      <c r="ADR52" s="76"/>
      <c r="ADS52" s="76"/>
      <c r="ADT52" s="76"/>
      <c r="ADU52" s="76"/>
      <c r="ADV52" s="76"/>
      <c r="ADW52" s="76"/>
      <c r="ADX52" s="76"/>
      <c r="ADY52" s="76"/>
      <c r="ADZ52" s="76"/>
      <c r="AEA52" s="76"/>
      <c r="AEB52" s="76"/>
      <c r="AEC52" s="76"/>
      <c r="AED52" s="76"/>
      <c r="AEE52" s="76"/>
      <c r="AEF52" s="76"/>
      <c r="AEG52" s="76"/>
      <c r="AEH52" s="76"/>
      <c r="AEI52" s="76"/>
      <c r="AEJ52" s="76"/>
      <c r="AEK52" s="76"/>
      <c r="AEL52" s="76"/>
      <c r="AEM52" s="76"/>
      <c r="AEN52" s="76"/>
      <c r="AEO52" s="76"/>
      <c r="AEP52" s="76"/>
      <c r="AEQ52" s="76"/>
      <c r="AER52" s="76"/>
      <c r="AES52" s="76"/>
      <c r="AET52" s="76"/>
      <c r="AEU52" s="76"/>
      <c r="AEV52" s="76"/>
      <c r="AEW52" s="76"/>
      <c r="AEX52" s="76"/>
      <c r="AEY52" s="76"/>
      <c r="AEZ52" s="76"/>
      <c r="AFA52" s="76"/>
      <c r="AFB52" s="76"/>
      <c r="AFC52" s="76"/>
      <c r="AFD52" s="76"/>
      <c r="AFE52" s="76"/>
      <c r="AFF52" s="76"/>
      <c r="AFG52" s="76"/>
      <c r="AFH52" s="76"/>
      <c r="AFI52" s="76"/>
      <c r="AFJ52" s="76"/>
      <c r="AFK52" s="76"/>
      <c r="AFL52" s="76"/>
      <c r="AFM52" s="76"/>
      <c r="AFN52" s="76"/>
      <c r="AFO52" s="76"/>
      <c r="AFP52" s="76"/>
      <c r="AFQ52" s="76"/>
      <c r="AFR52" s="76"/>
      <c r="AFS52" s="76"/>
      <c r="AFT52" s="76"/>
      <c r="AFU52" s="76"/>
      <c r="AFV52" s="76"/>
      <c r="AFW52" s="76"/>
      <c r="AFX52" s="76"/>
      <c r="AFY52" s="76"/>
      <c r="AFZ52" s="76"/>
      <c r="AGA52" s="76"/>
      <c r="AGB52" s="76"/>
      <c r="AGC52" s="76"/>
      <c r="AGD52" s="76"/>
      <c r="AGE52" s="76"/>
      <c r="AGF52" s="76"/>
      <c r="AGG52" s="76"/>
      <c r="AGH52" s="76"/>
      <c r="AGI52" s="76"/>
      <c r="AGJ52" s="76"/>
      <c r="AGK52" s="76"/>
      <c r="AGL52" s="76"/>
      <c r="AGM52" s="76"/>
      <c r="AGN52" s="76"/>
      <c r="AGO52" s="76"/>
      <c r="AGP52" s="76"/>
      <c r="AGQ52" s="76"/>
      <c r="AGR52" s="76"/>
      <c r="AGS52" s="76"/>
      <c r="AGT52" s="76"/>
      <c r="AGU52" s="76"/>
      <c r="AGV52" s="76"/>
      <c r="AGW52" s="76"/>
      <c r="AGX52" s="76"/>
      <c r="AGY52" s="76"/>
      <c r="AGZ52" s="76"/>
      <c r="AHA52" s="76"/>
      <c r="AHB52" s="76"/>
      <c r="AHC52" s="76"/>
      <c r="AHD52" s="76"/>
      <c r="AHE52" s="76"/>
      <c r="AHF52" s="76"/>
      <c r="AHG52" s="76"/>
      <c r="AHH52" s="76"/>
      <c r="AHI52" s="76"/>
      <c r="AHJ52" s="76"/>
      <c r="AHK52" s="76"/>
      <c r="AHL52" s="76"/>
      <c r="AHM52" s="76"/>
      <c r="AHN52" s="76"/>
      <c r="AHO52" s="76"/>
      <c r="AHP52" s="76"/>
      <c r="AHQ52" s="76"/>
      <c r="AHR52" s="76"/>
      <c r="AHS52" s="76"/>
      <c r="AHT52" s="76"/>
      <c r="AHU52" s="76"/>
      <c r="AHV52" s="76"/>
      <c r="AHW52" s="76"/>
      <c r="AHX52" s="76"/>
      <c r="AHY52" s="76"/>
      <c r="AHZ52" s="76"/>
      <c r="AIA52" s="76"/>
      <c r="AIB52" s="76"/>
      <c r="AIC52" s="76"/>
      <c r="AID52" s="76"/>
      <c r="AIE52" s="76"/>
      <c r="AIF52" s="76"/>
      <c r="AIG52" s="76"/>
      <c r="AIH52" s="76"/>
      <c r="AII52" s="76"/>
      <c r="AIJ52" s="76"/>
      <c r="AIK52" s="76"/>
      <c r="AIL52" s="76"/>
      <c r="AIM52" s="76"/>
      <c r="AIN52" s="76"/>
      <c r="AIO52" s="76"/>
      <c r="AIP52" s="76"/>
      <c r="AIQ52" s="76"/>
      <c r="AIR52" s="76"/>
      <c r="AIS52" s="76"/>
      <c r="AIT52" s="76"/>
      <c r="AIU52" s="76"/>
      <c r="AIV52" s="76"/>
      <c r="AIW52" s="76"/>
      <c r="AIX52" s="76"/>
      <c r="AIY52" s="76"/>
      <c r="AIZ52" s="76"/>
      <c r="AJA52" s="76"/>
      <c r="AJB52" s="76"/>
      <c r="AJC52" s="76"/>
      <c r="AJD52" s="76"/>
      <c r="AJE52" s="76"/>
      <c r="AJF52" s="76"/>
      <c r="AJG52" s="76"/>
      <c r="AJH52" s="76"/>
      <c r="AJI52" s="76"/>
      <c r="AJJ52" s="76"/>
      <c r="AJK52" s="76"/>
      <c r="AJL52" s="76"/>
      <c r="AJM52" s="76"/>
      <c r="AJN52" s="76"/>
      <c r="AJO52" s="76"/>
      <c r="AJP52" s="76"/>
      <c r="AJQ52" s="76"/>
      <c r="AJR52" s="76"/>
      <c r="AJS52" s="76"/>
      <c r="AJT52" s="76"/>
      <c r="AJU52" s="76"/>
      <c r="AJV52" s="76"/>
      <c r="AJW52" s="76"/>
      <c r="AJX52" s="76"/>
      <c r="AJY52" s="76"/>
      <c r="AJZ52" s="76"/>
      <c r="AKA52" s="76"/>
      <c r="AKB52" s="76"/>
      <c r="AKC52" s="76"/>
      <c r="AKD52" s="76"/>
      <c r="AKE52" s="76"/>
      <c r="AKF52" s="76"/>
      <c r="AKG52" s="76"/>
      <c r="AKH52" s="76"/>
      <c r="AKI52" s="76"/>
      <c r="AKJ52" s="76"/>
      <c r="AKK52" s="76"/>
      <c r="AKL52" s="76"/>
      <c r="AKM52" s="76"/>
      <c r="AKN52" s="76"/>
      <c r="AKO52" s="76"/>
      <c r="AKP52" s="76"/>
      <c r="AKQ52" s="76"/>
      <c r="AKR52" s="76"/>
      <c r="AKS52" s="76"/>
      <c r="AKT52" s="76"/>
      <c r="AKU52" s="76"/>
      <c r="AKV52" s="76"/>
      <c r="AKW52" s="76"/>
      <c r="AKX52" s="76"/>
      <c r="AKY52" s="76"/>
      <c r="AKZ52" s="76"/>
      <c r="ALA52" s="76"/>
      <c r="ALB52" s="76"/>
      <c r="ALC52" s="76"/>
      <c r="ALD52" s="76"/>
      <c r="ALE52" s="76"/>
      <c r="ALF52" s="76"/>
      <c r="ALG52" s="76"/>
      <c r="ALH52" s="76"/>
      <c r="ALI52" s="76"/>
      <c r="ALJ52" s="76"/>
      <c r="ALK52" s="76"/>
      <c r="ALL52" s="76"/>
      <c r="ALM52" s="76"/>
      <c r="ALN52" s="76"/>
      <c r="ALO52" s="76"/>
      <c r="ALP52" s="76"/>
      <c r="ALQ52" s="76"/>
      <c r="ALR52" s="76"/>
      <c r="ALS52" s="76"/>
      <c r="ALT52" s="76"/>
      <c r="ALU52" s="76"/>
      <c r="ALV52" s="76"/>
      <c r="ALW52" s="76"/>
      <c r="ALX52" s="76"/>
      <c r="ALY52" s="76"/>
      <c r="ALZ52" s="76"/>
      <c r="AMA52" s="76"/>
      <c r="AMB52" s="76"/>
      <c r="AMC52" s="76"/>
      <c r="AMD52" s="76"/>
      <c r="AME52" s="76"/>
      <c r="AMF52" s="76"/>
      <c r="AMG52" s="76"/>
      <c r="AMH52" s="76"/>
      <c r="AMI52" s="76"/>
    </row>
    <row r="53" spans="1:1023" ht="15" customHeight="1">
      <c r="A53" s="14">
        <v>45</v>
      </c>
      <c r="B53" s="17" t="s">
        <v>46</v>
      </c>
      <c r="C53" s="39" t="s">
        <v>47</v>
      </c>
      <c r="D53" s="40"/>
      <c r="E53" s="41" t="s">
        <v>48</v>
      </c>
      <c r="F53" s="42">
        <v>3510</v>
      </c>
      <c r="G53" s="43" t="s">
        <v>49</v>
      </c>
      <c r="H53" s="44" t="s">
        <v>48</v>
      </c>
      <c r="I53" s="25">
        <v>13864</v>
      </c>
    </row>
    <row r="54" spans="1:1023" ht="25.5">
      <c r="A54" s="14">
        <v>46</v>
      </c>
      <c r="B54" s="23" t="s">
        <v>100</v>
      </c>
      <c r="C54" s="16">
        <v>277</v>
      </c>
      <c r="D54" s="16"/>
      <c r="E54" s="16">
        <v>1</v>
      </c>
      <c r="F54" s="17">
        <f>C54*E54</f>
        <v>277</v>
      </c>
      <c r="G54" s="18"/>
      <c r="H54" s="24"/>
      <c r="I54" s="25">
        <v>0</v>
      </c>
    </row>
    <row r="55" spans="1:1023" ht="31.5" customHeight="1">
      <c r="A55" s="14">
        <v>47</v>
      </c>
      <c r="B55" s="27" t="s">
        <v>118</v>
      </c>
      <c r="C55" s="28">
        <v>405</v>
      </c>
      <c r="D55" s="28"/>
      <c r="E55" s="28">
        <v>1</v>
      </c>
      <c r="F55" s="29">
        <f>C55*E55</f>
        <v>405</v>
      </c>
      <c r="G55" s="30">
        <v>1164</v>
      </c>
      <c r="H55" s="31">
        <v>1</v>
      </c>
      <c r="I55" s="32">
        <f>G55*H55</f>
        <v>1164</v>
      </c>
    </row>
    <row r="56" spans="1:1023">
      <c r="A56" s="14">
        <v>48</v>
      </c>
      <c r="B56" s="23" t="s">
        <v>50</v>
      </c>
      <c r="C56" s="16">
        <v>403</v>
      </c>
      <c r="D56" s="16"/>
      <c r="E56" s="16">
        <v>1</v>
      </c>
      <c r="F56" s="17">
        <f>C56*E56</f>
        <v>403</v>
      </c>
      <c r="G56" s="18"/>
      <c r="H56" s="24"/>
      <c r="I56" s="25">
        <v>0</v>
      </c>
    </row>
    <row r="57" spans="1:1023">
      <c r="A57" s="14">
        <v>423</v>
      </c>
      <c r="B57" s="23" t="s">
        <v>114</v>
      </c>
      <c r="C57" s="16">
        <v>423</v>
      </c>
      <c r="D57" s="16"/>
      <c r="E57" s="16">
        <v>8</v>
      </c>
      <c r="F57" s="17">
        <f>C57*E57</f>
        <v>3384</v>
      </c>
      <c r="G57" s="18">
        <v>870</v>
      </c>
      <c r="H57" s="24">
        <v>8</v>
      </c>
      <c r="I57" s="25">
        <f>G57*H57</f>
        <v>6960</v>
      </c>
    </row>
    <row r="58" spans="1:1023">
      <c r="A58" s="14">
        <v>50</v>
      </c>
      <c r="B58" s="23" t="s">
        <v>51</v>
      </c>
      <c r="C58" s="16">
        <v>405</v>
      </c>
      <c r="D58" s="16"/>
      <c r="E58" s="16">
        <v>1</v>
      </c>
      <c r="F58" s="17">
        <f>C58*E58</f>
        <v>405</v>
      </c>
      <c r="G58" s="18">
        <v>125</v>
      </c>
      <c r="H58" s="24">
        <v>1</v>
      </c>
      <c r="I58" s="25">
        <f>G58*H58</f>
        <v>125</v>
      </c>
    </row>
    <row r="59" spans="1:1023">
      <c r="A59" s="14">
        <v>51</v>
      </c>
      <c r="B59" s="23" t="s">
        <v>52</v>
      </c>
      <c r="C59" s="16">
        <v>560</v>
      </c>
      <c r="D59" s="16"/>
      <c r="E59" s="16"/>
      <c r="F59" s="17">
        <f t="shared" ref="F59:F99" si="3">C59*E59</f>
        <v>0</v>
      </c>
      <c r="G59" s="18"/>
      <c r="H59" s="24"/>
      <c r="I59" s="25">
        <v>0</v>
      </c>
    </row>
    <row r="60" spans="1:1023">
      <c r="A60" s="14">
        <v>52</v>
      </c>
      <c r="B60" s="23" t="s">
        <v>53</v>
      </c>
      <c r="C60" s="16">
        <v>115</v>
      </c>
      <c r="D60" s="16"/>
      <c r="E60" s="16"/>
      <c r="F60" s="17">
        <f t="shared" si="3"/>
        <v>0</v>
      </c>
      <c r="G60" s="18"/>
      <c r="H60" s="24"/>
      <c r="I60" s="25">
        <v>0</v>
      </c>
    </row>
    <row r="61" spans="1:1023">
      <c r="A61" s="14">
        <v>53</v>
      </c>
      <c r="B61" s="23" t="s">
        <v>112</v>
      </c>
      <c r="C61" s="16">
        <v>150</v>
      </c>
      <c r="D61" s="16">
        <v>499</v>
      </c>
      <c r="E61" s="16">
        <v>1</v>
      </c>
      <c r="F61" s="17">
        <f>C61*E61</f>
        <v>150</v>
      </c>
      <c r="G61" s="18"/>
      <c r="H61" s="24"/>
      <c r="I61" s="25">
        <v>0</v>
      </c>
    </row>
    <row r="62" spans="1:1023">
      <c r="A62" s="14">
        <v>54</v>
      </c>
      <c r="B62" s="23" t="s">
        <v>54</v>
      </c>
      <c r="C62" s="16">
        <v>305</v>
      </c>
      <c r="D62" s="16"/>
      <c r="E62" s="16"/>
      <c r="F62" s="17">
        <f t="shared" si="3"/>
        <v>0</v>
      </c>
      <c r="G62" s="18"/>
      <c r="H62" s="24"/>
      <c r="I62" s="25">
        <v>0</v>
      </c>
    </row>
    <row r="63" spans="1:1023">
      <c r="A63" s="14">
        <v>55</v>
      </c>
      <c r="B63" s="23" t="s">
        <v>55</v>
      </c>
      <c r="C63" s="16">
        <v>286</v>
      </c>
      <c r="D63" s="16"/>
      <c r="E63" s="16">
        <v>1</v>
      </c>
      <c r="F63" s="17">
        <f t="shared" ref="F63:F98" si="4">C63*E63</f>
        <v>286</v>
      </c>
      <c r="G63" s="18">
        <v>393</v>
      </c>
      <c r="H63" s="24">
        <v>1</v>
      </c>
      <c r="I63" s="25">
        <f>G63*H63</f>
        <v>393</v>
      </c>
    </row>
    <row r="64" spans="1:1023">
      <c r="A64" s="14">
        <v>56</v>
      </c>
      <c r="B64" s="23" t="s">
        <v>56</v>
      </c>
      <c r="C64" s="16">
        <v>132</v>
      </c>
      <c r="D64" s="16"/>
      <c r="E64" s="16">
        <v>4</v>
      </c>
      <c r="F64" s="17">
        <f t="shared" si="4"/>
        <v>528</v>
      </c>
      <c r="G64" s="18">
        <v>258</v>
      </c>
      <c r="H64" s="24">
        <v>2</v>
      </c>
      <c r="I64" s="25">
        <f>H64*G64</f>
        <v>516</v>
      </c>
    </row>
    <row r="65" spans="1:9">
      <c r="A65" s="14">
        <v>57</v>
      </c>
      <c r="B65" s="23" t="s">
        <v>57</v>
      </c>
      <c r="C65" s="16">
        <v>271</v>
      </c>
      <c r="D65" s="16"/>
      <c r="E65" s="16">
        <v>2</v>
      </c>
      <c r="F65" s="17">
        <f t="shared" si="4"/>
        <v>542</v>
      </c>
      <c r="G65" s="18">
        <v>406</v>
      </c>
      <c r="H65" s="24">
        <v>1</v>
      </c>
      <c r="I65" s="25">
        <f>G65*H65</f>
        <v>406</v>
      </c>
    </row>
    <row r="66" spans="1:9">
      <c r="A66" s="14">
        <v>58</v>
      </c>
      <c r="B66" s="23" t="s">
        <v>58</v>
      </c>
      <c r="C66" s="16">
        <v>356</v>
      </c>
      <c r="D66" s="16"/>
      <c r="E66" s="16">
        <v>5</v>
      </c>
      <c r="F66" s="17">
        <f t="shared" si="4"/>
        <v>1780</v>
      </c>
      <c r="G66" s="18">
        <v>1376</v>
      </c>
      <c r="H66" s="24">
        <v>8</v>
      </c>
      <c r="I66" s="25">
        <f>H66*G66</f>
        <v>11008</v>
      </c>
    </row>
    <row r="67" spans="1:9">
      <c r="A67" s="14">
        <v>59</v>
      </c>
      <c r="B67" s="23" t="s">
        <v>59</v>
      </c>
      <c r="C67" s="16">
        <v>393</v>
      </c>
      <c r="D67" s="16"/>
      <c r="E67" s="16">
        <v>1</v>
      </c>
      <c r="F67" s="17">
        <f t="shared" si="4"/>
        <v>393</v>
      </c>
      <c r="G67" s="18"/>
      <c r="H67" s="24"/>
      <c r="I67" s="25">
        <v>0</v>
      </c>
    </row>
    <row r="68" spans="1:9">
      <c r="A68" s="14">
        <v>60</v>
      </c>
      <c r="B68" s="23" t="s">
        <v>60</v>
      </c>
      <c r="C68" s="16">
        <v>268</v>
      </c>
      <c r="D68" s="16"/>
      <c r="E68" s="16">
        <v>1</v>
      </c>
      <c r="F68" s="17">
        <f t="shared" si="4"/>
        <v>268</v>
      </c>
      <c r="G68" s="18">
        <v>20</v>
      </c>
      <c r="H68" s="24">
        <v>1</v>
      </c>
      <c r="I68" s="25">
        <f>G68*H68</f>
        <v>20</v>
      </c>
    </row>
    <row r="69" spans="1:9">
      <c r="A69" s="14">
        <v>61</v>
      </c>
      <c r="B69" s="27" t="s">
        <v>61</v>
      </c>
      <c r="C69" s="28">
        <v>184</v>
      </c>
      <c r="D69" s="28"/>
      <c r="E69" s="28">
        <v>2</v>
      </c>
      <c r="F69" s="29">
        <f t="shared" si="4"/>
        <v>368</v>
      </c>
      <c r="G69" s="30"/>
      <c r="H69" s="31"/>
      <c r="I69" s="32"/>
    </row>
    <row r="70" spans="1:9">
      <c r="A70" s="14">
        <v>62</v>
      </c>
      <c r="B70" s="23" t="s">
        <v>62</v>
      </c>
      <c r="C70" s="16">
        <v>261</v>
      </c>
      <c r="D70" s="16"/>
      <c r="E70" s="16">
        <v>1</v>
      </c>
      <c r="F70" s="17">
        <f t="shared" si="4"/>
        <v>261</v>
      </c>
      <c r="G70" s="18">
        <v>273</v>
      </c>
      <c r="H70" s="24"/>
      <c r="I70" s="25">
        <v>0</v>
      </c>
    </row>
    <row r="71" spans="1:9">
      <c r="A71" s="14">
        <v>63</v>
      </c>
      <c r="B71" s="23" t="s">
        <v>63</v>
      </c>
      <c r="C71" s="16">
        <v>160</v>
      </c>
      <c r="D71" s="16"/>
      <c r="E71" s="16">
        <v>1</v>
      </c>
      <c r="F71" s="17">
        <f t="shared" si="4"/>
        <v>160</v>
      </c>
      <c r="G71" s="18"/>
      <c r="H71" s="24"/>
      <c r="I71" s="25">
        <v>0</v>
      </c>
    </row>
    <row r="72" spans="1:9">
      <c r="A72" s="14">
        <v>64</v>
      </c>
      <c r="B72" s="23" t="s">
        <v>64</v>
      </c>
      <c r="C72" s="16">
        <v>324</v>
      </c>
      <c r="D72" s="16"/>
      <c r="E72" s="16">
        <v>1</v>
      </c>
      <c r="F72" s="17">
        <f t="shared" si="4"/>
        <v>324</v>
      </c>
      <c r="G72" s="18">
        <v>186</v>
      </c>
      <c r="H72" s="24"/>
      <c r="I72" s="25">
        <v>0</v>
      </c>
    </row>
    <row r="73" spans="1:9">
      <c r="A73" s="14">
        <v>65</v>
      </c>
      <c r="B73" s="23" t="s">
        <v>113</v>
      </c>
      <c r="C73" s="16">
        <v>409</v>
      </c>
      <c r="D73" s="16"/>
      <c r="E73" s="16">
        <v>8</v>
      </c>
      <c r="F73" s="17">
        <f t="shared" si="4"/>
        <v>3272</v>
      </c>
      <c r="G73" s="18">
        <v>426</v>
      </c>
      <c r="H73" s="24">
        <v>8</v>
      </c>
      <c r="I73" s="25">
        <f>H73*G73</f>
        <v>3408</v>
      </c>
    </row>
    <row r="74" spans="1:9">
      <c r="A74" s="14">
        <v>66</v>
      </c>
      <c r="B74" s="23" t="s">
        <v>65</v>
      </c>
      <c r="C74" s="16">
        <v>162</v>
      </c>
      <c r="D74" s="16"/>
      <c r="E74" s="16">
        <v>1</v>
      </c>
      <c r="F74" s="17">
        <f t="shared" si="4"/>
        <v>162</v>
      </c>
      <c r="G74" s="18">
        <v>70</v>
      </c>
      <c r="H74" s="24"/>
      <c r="I74" s="25">
        <v>0</v>
      </c>
    </row>
    <row r="75" spans="1:9">
      <c r="A75" s="14">
        <v>67</v>
      </c>
      <c r="B75" s="23" t="s">
        <v>66</v>
      </c>
      <c r="C75" s="16">
        <v>566</v>
      </c>
      <c r="D75" s="16"/>
      <c r="E75" s="16">
        <v>1</v>
      </c>
      <c r="F75" s="17">
        <f t="shared" si="4"/>
        <v>566</v>
      </c>
      <c r="G75" s="18">
        <v>0</v>
      </c>
      <c r="H75" s="24">
        <v>1</v>
      </c>
      <c r="I75" s="25">
        <f>G75*H75</f>
        <v>0</v>
      </c>
    </row>
    <row r="76" spans="1:9">
      <c r="A76" s="14">
        <v>68</v>
      </c>
      <c r="B76" s="23" t="s">
        <v>67</v>
      </c>
      <c r="C76" s="16">
        <v>114</v>
      </c>
      <c r="D76" s="16"/>
      <c r="E76" s="16">
        <v>1</v>
      </c>
      <c r="F76" s="17">
        <f t="shared" si="4"/>
        <v>114</v>
      </c>
      <c r="G76" s="18">
        <v>148</v>
      </c>
      <c r="H76" s="24"/>
      <c r="I76" s="25">
        <v>0</v>
      </c>
    </row>
    <row r="77" spans="1:9">
      <c r="A77" s="14">
        <v>69</v>
      </c>
      <c r="B77" s="23" t="s">
        <v>68</v>
      </c>
      <c r="C77" s="16">
        <v>754</v>
      </c>
      <c r="D77" s="16"/>
      <c r="E77" s="16">
        <v>8</v>
      </c>
      <c r="F77" s="17">
        <f t="shared" si="4"/>
        <v>6032</v>
      </c>
      <c r="G77" s="18">
        <v>2388</v>
      </c>
      <c r="H77" s="24">
        <v>8</v>
      </c>
      <c r="I77" s="25">
        <f>H77*G77</f>
        <v>19104</v>
      </c>
    </row>
    <row r="78" spans="1:9">
      <c r="A78" s="14">
        <v>70</v>
      </c>
      <c r="B78" s="23" t="s">
        <v>69</v>
      </c>
      <c r="C78" s="16">
        <v>320</v>
      </c>
      <c r="D78" s="16"/>
      <c r="E78" s="16">
        <v>1</v>
      </c>
      <c r="F78" s="17">
        <f t="shared" si="4"/>
        <v>320</v>
      </c>
      <c r="G78" s="18">
        <v>1053</v>
      </c>
      <c r="H78" s="24">
        <v>1</v>
      </c>
      <c r="I78" s="25">
        <f>G78*H78</f>
        <v>1053</v>
      </c>
    </row>
    <row r="79" spans="1:9">
      <c r="A79" s="14">
        <v>71</v>
      </c>
      <c r="B79" s="23" t="s">
        <v>70</v>
      </c>
      <c r="C79" s="16">
        <v>338</v>
      </c>
      <c r="D79" s="16"/>
      <c r="E79" s="16">
        <v>1</v>
      </c>
      <c r="F79" s="17">
        <f t="shared" si="4"/>
        <v>338</v>
      </c>
      <c r="G79" s="18">
        <v>225</v>
      </c>
      <c r="H79" s="24">
        <v>1</v>
      </c>
      <c r="I79" s="25">
        <f>G79*H79</f>
        <v>225</v>
      </c>
    </row>
    <row r="80" spans="1:9">
      <c r="A80" s="14">
        <v>72</v>
      </c>
      <c r="B80" s="23" t="s">
        <v>71</v>
      </c>
      <c r="C80" s="16">
        <v>275</v>
      </c>
      <c r="D80" s="16"/>
      <c r="E80" s="16">
        <v>1</v>
      </c>
      <c r="F80" s="17">
        <f t="shared" si="4"/>
        <v>275</v>
      </c>
      <c r="G80" s="18">
        <v>490</v>
      </c>
      <c r="H80" s="24"/>
      <c r="I80" s="25">
        <v>0</v>
      </c>
    </row>
    <row r="81" spans="1:9">
      <c r="A81" s="14">
        <v>73</v>
      </c>
      <c r="B81" s="23" t="s">
        <v>72</v>
      </c>
      <c r="C81" s="16">
        <v>97</v>
      </c>
      <c r="D81" s="16"/>
      <c r="E81" s="16">
        <v>8</v>
      </c>
      <c r="F81" s="17">
        <f t="shared" si="4"/>
        <v>776</v>
      </c>
      <c r="G81" s="18">
        <v>400</v>
      </c>
      <c r="H81" s="24">
        <v>8</v>
      </c>
      <c r="I81" s="25">
        <f>G81*H81</f>
        <v>3200</v>
      </c>
    </row>
    <row r="82" spans="1:9">
      <c r="A82" s="14">
        <v>74</v>
      </c>
      <c r="B82" s="23" t="s">
        <v>73</v>
      </c>
      <c r="C82" s="16">
        <v>631</v>
      </c>
      <c r="D82" s="16"/>
      <c r="E82" s="16">
        <v>1</v>
      </c>
      <c r="F82" s="17">
        <f t="shared" si="4"/>
        <v>631</v>
      </c>
      <c r="G82" s="18">
        <v>459</v>
      </c>
      <c r="H82" s="24">
        <v>0</v>
      </c>
      <c r="I82" s="25">
        <v>0</v>
      </c>
    </row>
    <row r="83" spans="1:9">
      <c r="A83" s="14">
        <v>130</v>
      </c>
      <c r="B83" s="23" t="s">
        <v>74</v>
      </c>
      <c r="C83" s="16">
        <v>130</v>
      </c>
      <c r="D83" s="16"/>
      <c r="E83" s="16">
        <v>1</v>
      </c>
      <c r="F83" s="17">
        <f t="shared" si="4"/>
        <v>130</v>
      </c>
      <c r="G83" s="18">
        <v>208</v>
      </c>
      <c r="H83" s="24"/>
      <c r="I83" s="25">
        <v>0</v>
      </c>
    </row>
    <row r="84" spans="1:9">
      <c r="A84" s="14">
        <v>76</v>
      </c>
      <c r="B84" s="23" t="s">
        <v>75</v>
      </c>
      <c r="C84" s="16">
        <v>205</v>
      </c>
      <c r="D84" s="16"/>
      <c r="E84" s="16">
        <v>1</v>
      </c>
      <c r="F84" s="17">
        <f t="shared" si="4"/>
        <v>205</v>
      </c>
      <c r="G84" s="18">
        <v>430</v>
      </c>
      <c r="H84" s="24"/>
      <c r="I84" s="25">
        <v>0</v>
      </c>
    </row>
    <row r="85" spans="1:9">
      <c r="A85" s="14">
        <v>77</v>
      </c>
      <c r="B85" s="23" t="s">
        <v>76</v>
      </c>
      <c r="C85" s="16">
        <v>364</v>
      </c>
      <c r="D85" s="16"/>
      <c r="E85" s="16">
        <v>4</v>
      </c>
      <c r="F85" s="17">
        <f t="shared" si="4"/>
        <v>1456</v>
      </c>
      <c r="G85" s="18">
        <v>1734</v>
      </c>
      <c r="H85" s="24">
        <v>4</v>
      </c>
      <c r="I85" s="25">
        <f>G85*H85</f>
        <v>6936</v>
      </c>
    </row>
    <row r="86" spans="1:9">
      <c r="A86" s="14">
        <v>78</v>
      </c>
      <c r="B86" s="23" t="s">
        <v>77</v>
      </c>
      <c r="C86" s="16">
        <v>175</v>
      </c>
      <c r="D86" s="16"/>
      <c r="E86" s="16">
        <v>1</v>
      </c>
      <c r="F86" s="17">
        <f t="shared" si="4"/>
        <v>175</v>
      </c>
      <c r="G86" s="18">
        <v>668</v>
      </c>
      <c r="H86" s="24"/>
      <c r="I86" s="25">
        <v>0</v>
      </c>
    </row>
    <row r="87" spans="1:9" ht="26.25" customHeight="1">
      <c r="A87" s="14">
        <v>79</v>
      </c>
      <c r="B87" s="23" t="s">
        <v>78</v>
      </c>
      <c r="C87" s="16">
        <v>268</v>
      </c>
      <c r="D87" s="16"/>
      <c r="E87" s="16">
        <v>1</v>
      </c>
      <c r="F87" s="17">
        <f t="shared" si="4"/>
        <v>268</v>
      </c>
      <c r="G87" s="18">
        <v>581</v>
      </c>
      <c r="H87" s="24"/>
      <c r="I87" s="25">
        <v>0</v>
      </c>
    </row>
    <row r="88" spans="1:9">
      <c r="A88" s="14">
        <v>80</v>
      </c>
      <c r="B88" s="23" t="s">
        <v>79</v>
      </c>
      <c r="C88" s="16">
        <v>129</v>
      </c>
      <c r="D88" s="16"/>
      <c r="E88" s="16">
        <v>1</v>
      </c>
      <c r="F88" s="17">
        <f t="shared" si="4"/>
        <v>129</v>
      </c>
      <c r="G88" s="18">
        <v>881</v>
      </c>
      <c r="H88" s="24">
        <v>4</v>
      </c>
      <c r="I88" s="25">
        <f>H88*G88</f>
        <v>3524</v>
      </c>
    </row>
    <row r="89" spans="1:9">
      <c r="A89" s="14">
        <v>81</v>
      </c>
      <c r="B89" s="23" t="s">
        <v>80</v>
      </c>
      <c r="C89" s="16">
        <v>296</v>
      </c>
      <c r="D89" s="16"/>
      <c r="E89" s="16">
        <v>1</v>
      </c>
      <c r="F89" s="17">
        <f t="shared" si="4"/>
        <v>296</v>
      </c>
      <c r="G89" s="18">
        <v>1043</v>
      </c>
      <c r="H89" s="24">
        <v>1</v>
      </c>
      <c r="I89" s="25">
        <f>H89*G89</f>
        <v>1043</v>
      </c>
    </row>
    <row r="90" spans="1:9">
      <c r="A90" s="14">
        <v>82</v>
      </c>
      <c r="B90" s="23" t="s">
        <v>81</v>
      </c>
      <c r="C90" s="16">
        <v>275</v>
      </c>
      <c r="D90" s="16"/>
      <c r="E90" s="16">
        <v>4</v>
      </c>
      <c r="F90" s="17">
        <f t="shared" si="4"/>
        <v>1100</v>
      </c>
      <c r="G90" s="18">
        <v>743</v>
      </c>
      <c r="H90" s="24">
        <v>4</v>
      </c>
      <c r="I90" s="25">
        <f>H90*G90</f>
        <v>2972</v>
      </c>
    </row>
    <row r="91" spans="1:9">
      <c r="A91" s="14">
        <v>83</v>
      </c>
      <c r="B91" s="23" t="s">
        <v>82</v>
      </c>
      <c r="C91" s="16">
        <v>344</v>
      </c>
      <c r="D91" s="16"/>
      <c r="E91" s="16">
        <v>1</v>
      </c>
      <c r="F91" s="17">
        <f t="shared" si="4"/>
        <v>344</v>
      </c>
      <c r="G91" s="18">
        <v>688</v>
      </c>
      <c r="H91" s="24"/>
      <c r="I91" s="25">
        <v>0</v>
      </c>
    </row>
    <row r="92" spans="1:9">
      <c r="A92" s="14">
        <v>84</v>
      </c>
      <c r="B92" s="23" t="s">
        <v>83</v>
      </c>
      <c r="C92" s="16">
        <v>234</v>
      </c>
      <c r="D92" s="16"/>
      <c r="E92" s="16">
        <v>1</v>
      </c>
      <c r="F92" s="17">
        <f t="shared" si="4"/>
        <v>234</v>
      </c>
      <c r="G92" s="18">
        <v>294</v>
      </c>
      <c r="H92" s="24"/>
      <c r="I92" s="25"/>
    </row>
    <row r="93" spans="1:9">
      <c r="A93" s="14">
        <v>85</v>
      </c>
      <c r="B93" s="23" t="s">
        <v>121</v>
      </c>
      <c r="C93" s="16">
        <v>433</v>
      </c>
      <c r="D93" s="16"/>
      <c r="E93" s="16">
        <v>1</v>
      </c>
      <c r="F93" s="17">
        <f t="shared" si="4"/>
        <v>433</v>
      </c>
      <c r="G93" s="18">
        <v>1022</v>
      </c>
      <c r="H93" s="24">
        <v>1</v>
      </c>
      <c r="I93" s="25">
        <f>G93*H93</f>
        <v>1022</v>
      </c>
    </row>
    <row r="94" spans="1:9" ht="25.5">
      <c r="A94" s="14">
        <v>86</v>
      </c>
      <c r="B94" s="23" t="s">
        <v>84</v>
      </c>
      <c r="C94" s="16">
        <v>578</v>
      </c>
      <c r="D94" s="16"/>
      <c r="E94" s="16">
        <v>1</v>
      </c>
      <c r="F94" s="17">
        <f t="shared" si="4"/>
        <v>578</v>
      </c>
      <c r="G94" s="18">
        <v>593</v>
      </c>
      <c r="H94" s="24"/>
      <c r="I94" s="25">
        <v>0</v>
      </c>
    </row>
    <row r="95" spans="1:9" ht="25.5">
      <c r="A95" s="14">
        <v>87</v>
      </c>
      <c r="B95" s="23" t="s">
        <v>85</v>
      </c>
      <c r="C95" s="16">
        <v>210</v>
      </c>
      <c r="D95" s="16"/>
      <c r="E95" s="16">
        <v>1</v>
      </c>
      <c r="F95" s="17">
        <f t="shared" si="4"/>
        <v>210</v>
      </c>
      <c r="G95" s="18">
        <v>630</v>
      </c>
      <c r="H95" s="24"/>
      <c r="I95" s="25">
        <v>0</v>
      </c>
    </row>
    <row r="96" spans="1:9">
      <c r="A96" s="14">
        <v>88</v>
      </c>
      <c r="B96" s="23" t="s">
        <v>86</v>
      </c>
      <c r="C96" s="16">
        <v>100</v>
      </c>
      <c r="D96" s="16"/>
      <c r="E96" s="16">
        <v>8</v>
      </c>
      <c r="F96" s="17">
        <f t="shared" si="4"/>
        <v>800</v>
      </c>
      <c r="G96" s="18">
        <v>242</v>
      </c>
      <c r="H96" s="24">
        <v>8</v>
      </c>
      <c r="I96" s="25">
        <f>H96*G96</f>
        <v>1936</v>
      </c>
    </row>
    <row r="97" spans="1:9">
      <c r="A97" s="14">
        <v>89</v>
      </c>
      <c r="B97" s="23" t="s">
        <v>87</v>
      </c>
      <c r="C97" s="16">
        <v>479</v>
      </c>
      <c r="D97" s="16"/>
      <c r="E97" s="16">
        <v>1</v>
      </c>
      <c r="F97" s="17">
        <f t="shared" si="4"/>
        <v>479</v>
      </c>
      <c r="G97" s="18">
        <v>1457</v>
      </c>
      <c r="H97" s="24">
        <v>1</v>
      </c>
      <c r="I97" s="25">
        <f>G97*H97</f>
        <v>1457</v>
      </c>
    </row>
    <row r="98" spans="1:9">
      <c r="A98" s="14">
        <v>90</v>
      </c>
      <c r="B98" s="23" t="s">
        <v>88</v>
      </c>
      <c r="C98" s="16">
        <v>820</v>
      </c>
      <c r="D98" s="16"/>
      <c r="E98" s="16">
        <v>2</v>
      </c>
      <c r="F98" s="17">
        <f t="shared" si="4"/>
        <v>1640</v>
      </c>
      <c r="G98" s="18">
        <v>575</v>
      </c>
      <c r="H98" s="24"/>
      <c r="I98" s="25">
        <v>0</v>
      </c>
    </row>
    <row r="99" spans="1:9">
      <c r="A99" s="14">
        <v>91</v>
      </c>
      <c r="B99" s="23" t="s">
        <v>89</v>
      </c>
      <c r="C99" s="16">
        <v>110</v>
      </c>
      <c r="D99" s="16"/>
      <c r="E99" s="16"/>
      <c r="F99" s="17">
        <f t="shared" si="3"/>
        <v>0</v>
      </c>
      <c r="G99" s="18"/>
      <c r="H99" s="24"/>
      <c r="I99" s="25">
        <v>0</v>
      </c>
    </row>
    <row r="100" spans="1:9">
      <c r="A100" s="14">
        <v>92</v>
      </c>
      <c r="B100" s="23" t="s">
        <v>90</v>
      </c>
      <c r="C100" s="16">
        <v>784</v>
      </c>
      <c r="D100" s="16"/>
      <c r="E100" s="16">
        <v>2</v>
      </c>
      <c r="F100" s="17">
        <f>C100*E100</f>
        <v>1568</v>
      </c>
      <c r="G100" s="18">
        <v>2606</v>
      </c>
      <c r="H100" s="24">
        <v>1</v>
      </c>
      <c r="I100" s="25">
        <f>G100*H100</f>
        <v>2606</v>
      </c>
    </row>
    <row r="101" spans="1:9">
      <c r="A101" s="51">
        <v>93</v>
      </c>
      <c r="B101" s="33" t="s">
        <v>91</v>
      </c>
      <c r="C101" s="34">
        <v>210</v>
      </c>
      <c r="D101" s="34"/>
      <c r="E101" s="34">
        <v>2</v>
      </c>
      <c r="F101" s="35">
        <f>C101*E101</f>
        <v>420</v>
      </c>
      <c r="G101" s="36">
        <v>260</v>
      </c>
      <c r="H101" s="37">
        <v>1</v>
      </c>
      <c r="I101" s="38">
        <f>G101*H101</f>
        <v>260</v>
      </c>
    </row>
    <row r="102" spans="1:9">
      <c r="A102" s="52">
        <v>94</v>
      </c>
      <c r="B102" s="53" t="s">
        <v>120</v>
      </c>
      <c r="C102" s="54">
        <v>439.75</v>
      </c>
      <c r="D102" s="54"/>
      <c r="E102" s="54">
        <v>1</v>
      </c>
      <c r="F102" s="53">
        <f>C102*E102</f>
        <v>439.75</v>
      </c>
      <c r="G102" s="55">
        <v>1412.97</v>
      </c>
      <c r="H102" s="56">
        <v>1</v>
      </c>
      <c r="I102" s="56">
        <f>G102*H102</f>
        <v>1412.97</v>
      </c>
    </row>
    <row r="103" spans="1:9">
      <c r="A103" s="52"/>
      <c r="B103" s="78" t="s">
        <v>92</v>
      </c>
      <c r="C103" s="79">
        <f>SUM(C8:C102)</f>
        <v>27370.75</v>
      </c>
      <c r="D103" s="79">
        <f>D12+D13+D14+D15+D17+D18+D19+D61</f>
        <v>13468</v>
      </c>
      <c r="E103" s="79">
        <f>SUM(E8:E102)</f>
        <v>240</v>
      </c>
      <c r="F103" s="80">
        <f>SUM(F8:F102)</f>
        <v>116083.75</v>
      </c>
      <c r="G103" s="80">
        <f>SUM(G8:G102)</f>
        <v>57303.97</v>
      </c>
      <c r="H103" s="79">
        <f>SUM(H8:H102)</f>
        <v>177</v>
      </c>
      <c r="I103" s="79">
        <f>SUM(I8:I102)</f>
        <v>201235.97</v>
      </c>
    </row>
    <row r="104" spans="1:9">
      <c r="A104" s="45"/>
      <c r="B104" s="46"/>
      <c r="C104" s="47"/>
      <c r="D104" s="47"/>
      <c r="E104" s="47"/>
      <c r="F104" s="46"/>
      <c r="G104" s="46"/>
      <c r="H104" s="47"/>
      <c r="I104" s="47"/>
    </row>
    <row r="105" spans="1:9">
      <c r="A105" s="45"/>
      <c r="B105" s="46"/>
      <c r="C105" s="47"/>
      <c r="D105" s="47"/>
      <c r="E105" s="47"/>
      <c r="F105" s="46"/>
      <c r="G105" s="46"/>
      <c r="H105" s="47"/>
      <c r="I105" s="47"/>
    </row>
    <row r="106" spans="1:9" ht="28.5" customHeight="1">
      <c r="A106" s="45">
        <v>1</v>
      </c>
      <c r="B106" s="85" t="s">
        <v>93</v>
      </c>
      <c r="C106" s="85"/>
      <c r="D106" s="85"/>
      <c r="E106" s="85"/>
      <c r="F106" s="85"/>
      <c r="G106" s="85"/>
      <c r="H106" s="85"/>
      <c r="I106" s="85"/>
    </row>
    <row r="107" spans="1:9" ht="34.5" customHeight="1">
      <c r="A107" s="45">
        <v>2</v>
      </c>
      <c r="B107" s="85" t="s">
        <v>116</v>
      </c>
      <c r="C107" s="85"/>
      <c r="D107" s="85"/>
      <c r="E107" s="85"/>
      <c r="F107" s="85"/>
      <c r="G107" s="85"/>
      <c r="H107" s="85"/>
      <c r="I107" s="85"/>
    </row>
    <row r="108" spans="1:9" ht="12.75" customHeight="1">
      <c r="A108" s="45"/>
      <c r="B108" s="48"/>
      <c r="C108" s="47"/>
      <c r="D108" s="47"/>
      <c r="E108" s="47"/>
      <c r="F108" s="46"/>
      <c r="G108" s="46"/>
      <c r="H108" s="47"/>
      <c r="I108" s="47"/>
    </row>
    <row r="109" spans="1:9" hidden="1">
      <c r="A109" s="45"/>
      <c r="B109" s="48"/>
      <c r="C109" s="47"/>
      <c r="D109" s="47"/>
      <c r="E109" s="47"/>
      <c r="F109" s="46"/>
      <c r="G109" s="46"/>
      <c r="H109" s="47"/>
      <c r="I109" s="47"/>
    </row>
    <row r="110" spans="1:9">
      <c r="A110" s="45">
        <v>3</v>
      </c>
      <c r="B110" s="48" t="s">
        <v>94</v>
      </c>
      <c r="C110" s="47"/>
      <c r="D110" s="47"/>
      <c r="E110" s="47"/>
      <c r="F110" s="46"/>
      <c r="G110" s="46"/>
      <c r="H110" s="47"/>
      <c r="I110" s="47"/>
    </row>
    <row r="111" spans="1:9" ht="16.5">
      <c r="A111" s="45">
        <v>4</v>
      </c>
      <c r="B111" s="48" t="s">
        <v>95</v>
      </c>
      <c r="C111" s="47"/>
      <c r="D111" s="47"/>
      <c r="E111" s="47"/>
      <c r="F111" s="46"/>
      <c r="G111" s="46"/>
      <c r="H111" s="47"/>
      <c r="I111" s="47"/>
    </row>
    <row r="112" spans="1:9">
      <c r="A112" s="45">
        <v>5</v>
      </c>
      <c r="B112" s="48" t="s">
        <v>96</v>
      </c>
      <c r="C112" s="47"/>
      <c r="D112" s="47"/>
      <c r="E112" s="47"/>
      <c r="F112" s="46"/>
      <c r="G112" s="46"/>
      <c r="H112" s="47"/>
      <c r="I112" s="47"/>
    </row>
    <row r="113" spans="1:9" ht="39.75" customHeight="1">
      <c r="A113" s="45">
        <v>6</v>
      </c>
      <c r="B113" s="86" t="s">
        <v>117</v>
      </c>
      <c r="C113" s="86"/>
      <c r="D113" s="47"/>
      <c r="E113" s="47"/>
      <c r="F113" s="46"/>
      <c r="G113" s="46"/>
      <c r="H113" s="47"/>
      <c r="I113" s="47"/>
    </row>
    <row r="114" spans="1:9" ht="25.5" customHeight="1">
      <c r="A114" s="45"/>
      <c r="B114" s="81"/>
      <c r="C114" s="81"/>
      <c r="D114" s="47"/>
      <c r="E114" s="47"/>
      <c r="F114" s="46"/>
      <c r="G114" s="46"/>
      <c r="H114" s="47"/>
      <c r="I114" s="47"/>
    </row>
    <row r="115" spans="1:9" ht="85.5" customHeight="1">
      <c r="A115" s="45">
        <v>7</v>
      </c>
      <c r="B115" s="87" t="s">
        <v>97</v>
      </c>
      <c r="C115" s="87"/>
      <c r="D115" s="87"/>
      <c r="E115" s="47"/>
      <c r="F115" s="46"/>
      <c r="G115" s="46"/>
      <c r="H115" s="47"/>
      <c r="I115" s="47"/>
    </row>
    <row r="116" spans="1:9" ht="25.5" customHeight="1">
      <c r="A116" s="45"/>
      <c r="E116" s="47"/>
      <c r="F116" s="46"/>
      <c r="G116" s="46"/>
      <c r="H116" s="47"/>
      <c r="I116" s="47"/>
    </row>
  </sheetData>
  <mergeCells count="15">
    <mergeCell ref="B106:I106"/>
    <mergeCell ref="B107:I107"/>
    <mergeCell ref="B113:C113"/>
    <mergeCell ref="B114:C114"/>
    <mergeCell ref="B115:D115"/>
    <mergeCell ref="H1:I1"/>
    <mergeCell ref="A2:I2"/>
    <mergeCell ref="A4:A6"/>
    <mergeCell ref="B4:B6"/>
    <mergeCell ref="C4:F4"/>
    <mergeCell ref="G4:I4"/>
    <mergeCell ref="E5:E6"/>
    <mergeCell ref="F5:F6"/>
    <mergeCell ref="H5:H6"/>
    <mergeCell ref="I5:I6"/>
  </mergeCells>
  <pageMargins left="0" right="0" top="0.39370078740157505" bottom="0.39370078740157505" header="0" footer="0"/>
  <pageSetup paperSize="9" fitToWidth="0" fitToHeight="0" orientation="landscape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Urząd Miejski Głuchołazy</cp:lastModifiedBy>
  <cp:revision>9</cp:revision>
  <cp:lastPrinted>2023-10-25T06:02:31Z</cp:lastPrinted>
  <dcterms:created xsi:type="dcterms:W3CDTF">2020-02-17T14:56:25Z</dcterms:created>
  <dcterms:modified xsi:type="dcterms:W3CDTF">2023-10-30T15:01:54Z</dcterms:modified>
</cp:coreProperties>
</file>