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3c491cab629d2ee/Pulpit/Patrycja Miodek/1. Dostawa płynów/3. Wyjaśnienia treści SWZ/"/>
    </mc:Choice>
  </mc:AlternateContent>
  <xr:revisionPtr revIDLastSave="21" documentId="13_ncr:4000b_{1DCAB266-CB67-4019-B3BA-0BDDC199E2DB}" xr6:coauthVersionLast="47" xr6:coauthVersionMax="47" xr10:uidLastSave="{7474A1B2-DD01-4917-BD53-1ED74D02E257}"/>
  <bookViews>
    <workbookView xWindow="-120" yWindow="-120" windowWidth="29040" windowHeight="15840" activeTab="2" xr2:uid="{00000000-000D-0000-FFFF-FFFF00000000}"/>
  </bookViews>
  <sheets>
    <sheet name="Pakiet__1" sheetId="1" r:id="rId1"/>
    <sheet name="Pakiet_2" sheetId="2" r:id="rId2"/>
    <sheet name="Pakiet_nr_3" sheetId="3" r:id="rId3"/>
    <sheet name="Pakiet_4" sheetId="4" r:id="rId4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H11" i="4"/>
  <c r="J11" i="4" s="1"/>
  <c r="H15" i="4"/>
  <c r="J15" i="4" s="1"/>
  <c r="F10" i="4"/>
  <c r="F11" i="4"/>
  <c r="F12" i="4"/>
  <c r="H12" i="4" s="1"/>
  <c r="F13" i="4"/>
  <c r="H13" i="4" s="1"/>
  <c r="J13" i="4" s="1"/>
  <c r="F14" i="4"/>
  <c r="F15" i="4"/>
  <c r="F16" i="4"/>
  <c r="H16" i="4" s="1"/>
  <c r="F17" i="4"/>
  <c r="H17" i="4" s="1"/>
  <c r="J17" i="4" s="1"/>
  <c r="F18" i="4"/>
  <c r="I9" i="4"/>
  <c r="F9" i="4"/>
  <c r="I10" i="3"/>
  <c r="I11" i="3"/>
  <c r="H12" i="3"/>
  <c r="J12" i="3" s="1"/>
  <c r="I12" i="3"/>
  <c r="I13" i="3"/>
  <c r="I14" i="3"/>
  <c r="I15" i="3"/>
  <c r="I16" i="3"/>
  <c r="H17" i="3"/>
  <c r="J17" i="3" s="1"/>
  <c r="I17" i="3"/>
  <c r="I18" i="3"/>
  <c r="I19" i="3"/>
  <c r="I9" i="3"/>
  <c r="H9" i="3"/>
  <c r="J9" i="3" s="1"/>
  <c r="F10" i="3"/>
  <c r="H10" i="3" s="1"/>
  <c r="J10" i="3" s="1"/>
  <c r="F11" i="3"/>
  <c r="H11" i="3" s="1"/>
  <c r="J11" i="3" s="1"/>
  <c r="F12" i="3"/>
  <c r="F13" i="3"/>
  <c r="H13" i="3" s="1"/>
  <c r="J13" i="3" s="1"/>
  <c r="F14" i="3"/>
  <c r="H14" i="3" s="1"/>
  <c r="J14" i="3" s="1"/>
  <c r="F15" i="3"/>
  <c r="H15" i="3" s="1"/>
  <c r="J15" i="3" s="1"/>
  <c r="F16" i="3"/>
  <c r="H16" i="3" s="1"/>
  <c r="J16" i="3" s="1"/>
  <c r="F17" i="3"/>
  <c r="F18" i="3"/>
  <c r="H18" i="3" s="1"/>
  <c r="J18" i="3" s="1"/>
  <c r="F19" i="3"/>
  <c r="H19" i="3" s="1"/>
  <c r="J19" i="3" s="1"/>
  <c r="F9" i="3"/>
  <c r="E19" i="2"/>
  <c r="I10" i="2"/>
  <c r="I11" i="2"/>
  <c r="I12" i="2"/>
  <c r="I13" i="2"/>
  <c r="I14" i="2"/>
  <c r="I15" i="2"/>
  <c r="I16" i="2"/>
  <c r="I17" i="2"/>
  <c r="I18" i="2"/>
  <c r="F10" i="2"/>
  <c r="F11" i="2"/>
  <c r="H11" i="2" s="1"/>
  <c r="J11" i="2" s="1"/>
  <c r="F12" i="2"/>
  <c r="F13" i="2"/>
  <c r="F14" i="2"/>
  <c r="F15" i="2"/>
  <c r="H15" i="2" s="1"/>
  <c r="J15" i="2" s="1"/>
  <c r="F16" i="2"/>
  <c r="H16" i="2" s="1"/>
  <c r="F17" i="2"/>
  <c r="F18" i="2"/>
  <c r="I9" i="2"/>
  <c r="F9" i="2"/>
  <c r="E23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9" i="1"/>
  <c r="F9" i="1"/>
  <c r="F10" i="1"/>
  <c r="H10" i="1" s="1"/>
  <c r="F11" i="1"/>
  <c r="H11" i="1" s="1"/>
  <c r="F12" i="1"/>
  <c r="H12" i="1" s="1"/>
  <c r="J12" i="1" s="1"/>
  <c r="F13" i="1"/>
  <c r="H13" i="1" s="1"/>
  <c r="F14" i="1"/>
  <c r="H14" i="1" s="1"/>
  <c r="J14" i="1" s="1"/>
  <c r="F15" i="1"/>
  <c r="H15" i="1" s="1"/>
  <c r="J15" i="1" s="1"/>
  <c r="F16" i="1"/>
  <c r="F17" i="1"/>
  <c r="H17" i="1" s="1"/>
  <c r="F18" i="1"/>
  <c r="F19" i="1"/>
  <c r="H19" i="1" s="1"/>
  <c r="F20" i="1"/>
  <c r="F21" i="1"/>
  <c r="F22" i="1"/>
  <c r="I19" i="4"/>
  <c r="E19" i="4"/>
  <c r="E20" i="3"/>
  <c r="H21" i="1"/>
  <c r="H18" i="1"/>
  <c r="H16" i="1"/>
  <c r="J16" i="1" s="1"/>
  <c r="J10" i="4" l="1"/>
  <c r="J17" i="2"/>
  <c r="H14" i="2"/>
  <c r="J14" i="2" s="1"/>
  <c r="H10" i="2"/>
  <c r="J10" i="2" s="1"/>
  <c r="J18" i="1"/>
  <c r="H18" i="2"/>
  <c r="J18" i="2" s="1"/>
  <c r="H13" i="2"/>
  <c r="J13" i="2" s="1"/>
  <c r="H18" i="4"/>
  <c r="J18" i="4" s="1"/>
  <c r="H14" i="4"/>
  <c r="J14" i="4" s="1"/>
  <c r="H10" i="4"/>
  <c r="J21" i="1"/>
  <c r="H17" i="2"/>
  <c r="H12" i="2"/>
  <c r="J12" i="2" s="1"/>
  <c r="J16" i="4"/>
  <c r="J12" i="4"/>
  <c r="H9" i="4"/>
  <c r="J9" i="4" s="1"/>
  <c r="F19" i="4"/>
  <c r="I20" i="3"/>
  <c r="J20" i="3"/>
  <c r="H20" i="3"/>
  <c r="F19" i="2"/>
  <c r="J16" i="2"/>
  <c r="I19" i="2"/>
  <c r="H9" i="2"/>
  <c r="J9" i="2" s="1"/>
  <c r="J19" i="1"/>
  <c r="H20" i="1"/>
  <c r="J20" i="1" s="1"/>
  <c r="J17" i="1"/>
  <c r="J11" i="1"/>
  <c r="F23" i="1"/>
  <c r="J10" i="1"/>
  <c r="I23" i="1"/>
  <c r="J13" i="1"/>
  <c r="H22" i="1"/>
  <c r="J22" i="1" s="1"/>
  <c r="F20" i="3"/>
  <c r="H9" i="1"/>
  <c r="H23" i="1" l="1"/>
  <c r="H19" i="2"/>
  <c r="J19" i="4"/>
  <c r="H19" i="4"/>
  <c r="J19" i="2"/>
  <c r="J9" i="1"/>
  <c r="J23" i="1" s="1"/>
</calcChain>
</file>

<file path=xl/sharedStrings.xml><?xml version="1.0" encoding="utf-8"?>
<sst xmlns="http://schemas.openxmlformats.org/spreadsheetml/2006/main" count="179" uniqueCount="75">
  <si>
    <t>Oznaczenie postępowania: DTZ.382.2.2024</t>
  </si>
  <si>
    <t>Załącznik nr 2 do SWZ</t>
  </si>
  <si>
    <t>Pakiet nr 1 - Płyny infuzyjne,uzupełniające, irygacyjne</t>
  </si>
  <si>
    <t>Lp.</t>
  </si>
  <si>
    <t>Przedmiot zamówienia</t>
  </si>
  <si>
    <t>J.m.</t>
  </si>
  <si>
    <t>Ilość  zamawiana</t>
  </si>
  <si>
    <t>Cena jednostkowa netto [zł]</t>
  </si>
  <si>
    <t>Wartość netto [zł]</t>
  </si>
  <si>
    <t>Podatek VAT</t>
  </si>
  <si>
    <t>Cena jednostkowa brutto [zł]</t>
  </si>
  <si>
    <t>Wartość  brutto [zł]</t>
  </si>
  <si>
    <t>Nazwa handlowa</t>
  </si>
  <si>
    <t>Kod EAN</t>
  </si>
  <si>
    <t>Nr katalogowy</t>
  </si>
  <si>
    <t>Producent</t>
  </si>
  <si>
    <t>stawka [%]</t>
  </si>
  <si>
    <t>wartość [zł]</t>
  </si>
  <si>
    <t>Glucosum 5% 100ml (but. stoj. z 2 portami)</t>
  </si>
  <si>
    <t>szt</t>
  </si>
  <si>
    <t>Glucosum 10% 250ml (but. stoj. z 2 portami)</t>
  </si>
  <si>
    <t>Glucosum 10% 500ml.(but.stoj. z 2 portami)</t>
  </si>
  <si>
    <t>Glucosum 5% Natr.chlor.0,9% 2|1 250ml (but.stoj. 2 portami)</t>
  </si>
  <si>
    <t>Glucosum 5% Natr.chlor.0,9% 2|1 500ml (but.stoj. 2 portami)</t>
  </si>
  <si>
    <t>Płyn wieloelektrolitowy  500ml (butelka stoj. z 2 portami)</t>
  </si>
  <si>
    <t>Mannitol 20% 100ml.( butelkalub worek)</t>
  </si>
  <si>
    <t>Płyn wieloelektrolitowy zawierający glukozę o stężeniu 1% w il. 55,5mmol/l do stosowania o pacjentów pediatrycznych od pierwszego dnia życia,zawierający jony Na 140mmol/l,Cl 118mmol/,K 4mmol/l,Ca 1mmol/l,Mg 1mmol/l, cytrynian ,octany but.100ml x 40</t>
  </si>
  <si>
    <t>op.</t>
  </si>
  <si>
    <t>Płyn wieloelektrolitowy zawierający glukozę o stężeniu 1% w il. 55,5mmol/l do stosowania o pacjentów pediatrycznych od pierwszego dnia życia,zawierający jony Na 140mmol/l,Cl 118mmol/,K 4mmol/l,Ca 1mmol/l,Mg 1mmol/l, cytrynian ,octany but.250ml x 20</t>
  </si>
  <si>
    <t>Płyn wieloelektrolitowy zawierający glukozę o stężeniu 1% w il. 55,5mmol/l do stosowania o pacjentów pediatrycznych od pierwszego dnia życia,zawierający jony Na 140mmol/l,Cl 118mmol/,K 4mmol/l,Ca 1mmol/l,Mg 1mmol/l, cytrynian ,octany but.500mlx 10</t>
  </si>
  <si>
    <t>0,3% Kalium chloratum+5% Glucosum 3,0g+55,0g/1l roztw.do inf. but. 500Ml x 10</t>
  </si>
  <si>
    <t>4% Płynna zmodyfikowana  żelatyna w roztworze jonowym flakon 500ml x 10</t>
  </si>
  <si>
    <t>0,9% NaCl 3000ml.płyn do irygacji  (worek)</t>
  </si>
  <si>
    <t>0,9% NaCl 1000ml.  (worek)</t>
  </si>
  <si>
    <t>Razem</t>
  </si>
  <si>
    <t>XXXX</t>
  </si>
  <si>
    <t>* pola żółte wypełnia Wykonawca</t>
  </si>
  <si>
    <t>Pakiet nr 2 - Płyny infuzyjne, irygacyjne</t>
  </si>
  <si>
    <t>Aqua pro inj.500ml but.stoj.z 2 portami x 10</t>
  </si>
  <si>
    <t>Aqua pro inj.100ml but.stoj.z 2 portami x20</t>
  </si>
  <si>
    <t>Glucosum 5% 250ml.but.stoj.z 2 portami x 10</t>
  </si>
  <si>
    <t>Glucosum 5% 500ml. but.stoj.z 2portami x 10</t>
  </si>
  <si>
    <t>0,9% NaCl 100ml  (but.stoj.z 2 portami)x 20</t>
  </si>
  <si>
    <t>0,9% NaCl 250ml. (but.stoj.z 2 portami)x 10</t>
  </si>
  <si>
    <t>0,9% NaCl 500ml. But.stoj.z 2 portami x 10</t>
  </si>
  <si>
    <t>Płyn Ringera 500ml.but.stoj. z 2portamix 10</t>
  </si>
  <si>
    <t>Płyn wieloelektrolitowy z octanami i jabłczanami 500ml butelka stojąca z 2 portami x 10</t>
  </si>
  <si>
    <t>NaCl 0,9 % 500ml do irygacji butelka zakręcana Ecotainer x 10</t>
  </si>
  <si>
    <t>XXX</t>
  </si>
  <si>
    <t>Zamawiający wymaga w poz.1-8 porty równej wielkości w opakowaniu jednostkowym. Średnica portu pow. 6mm-w celu stosowania wszystkich aparatów do infuzji dostępnych na rynku</t>
  </si>
  <si>
    <t>Pakiet nr 3 - Żywienie dojelitowe – dietetyczne środki spożywcze specjalnego przeznaczenia</t>
  </si>
  <si>
    <t>Dieta kompletna w płynie, standardowa, normokaloryczna (1kcal/ml)do podaży dojelitowej. Osmolarność 220 mOsm/l. . Bez zawartości błonnika.
Zawartość w 1000ml: białko 38g , węglowodany 140g, tłuszcze 33g
Opak. Worek 1000ml</t>
  </si>
  <si>
    <t>Dieta kompletna w płynie, hiperkaloryczna, (1,5 kcal/ml), do podaży dojelitowej. Osmolarność 360mOsm/l. Bez zawartości błonnika. Zawartość w 1000ml: białko 75g , węglowodany 170g, tłuszcze 58g .opak. Worek 1000ml</t>
  </si>
  <si>
    <t>Dieta kompletna w płynie, hiperkaloryczna (1,5kcal/ml) do podaży dojelitowej. Osmolarność 360mOsm/l. Bez zawartości błonnika. Zawartość w 1000ml: białko75g węglowodany 170g, tłuszcze 58g  . Opakowanie worek 500ml.</t>
  </si>
  <si>
    <t>Dieta kompletna w płynie normokaloryczna (1 kcal/1ml),  wzbogacona błonnikiem do podaży dojelitowej. dla pacjentów z zaburzonym metabolizmem glukozy(niski indeks glikemiczny)Bogata w kwasy jednonienasycone (MUFA)  Wolna od laktozy, glutenu.Osmolarność 325mOsm/l Zawartość w 1000ml: białko 47g, , węglowodany 93g, tłuszcze 46g , błonnik 15g  Opak. worek 1000ml</t>
  </si>
  <si>
    <t>Dieta kompletna w płynie normokaloryczna (1 kcal/1ml), bez błonnika.  do podaży dojelitowej u osób niedożywionych lub zagrożonych niedożywieniem,w szczególności wymagających wsparcia układu odpornościowego i złagodzenia stanu zapalnego związanego z urazem lub zabiegiem chirurgicznym. Osmolarność 270mOsm/l. Zawartość w 1000ml: białko 55g  węglowodany 120 g, tłuszcze 33g Opakowanie worek 500ml</t>
  </si>
  <si>
    <t>Dieta kompletna w płynie wysokoenergetyczna(2,0kcal/ml), wysokobiałkowa(20% energii) o wysokiej zawartości vit. D3, do podaży doustnej dla pacjentów ze zwiększonym zapotrzebowaniem kalorycznym. Bezglutenowy ,wolny od laktozy i błonnika Osmolarność 590mOsm/l
Zawartość w 100ml: białko 10g Opakowanie butelka 200ml.Smaki: waniliowy, owocowy – do wyboru</t>
  </si>
  <si>
    <t>Dieta kompletna w płynie wysokoenergetyczna(1,5kcal/ml), wysokobiałkowa, z niskim indeksem glikemicznym do podaży doustnej .Wzbogacona w kwasy tłuszczowe jednonienasycone (MUFA)
Zawartość w 100ml : białko 7,5g,węglowodany 13,1g.Opakowanie butelka 200ml.</t>
  </si>
  <si>
    <t>Zestaw grawitacyjny do podawania żywienia dojelitowego do worków lub worków i butelek</t>
  </si>
  <si>
    <t>Zestaw do podaży  żywienia dojelitowego  przez użyczoną pompę w poz 1-5</t>
  </si>
  <si>
    <t>Strzykawka do podawania diet do żywienia dojelitowego z  zakończeniem ENFit Nie zawiera lateksu BPAi ftalanów. Poj 50-60ml</t>
  </si>
  <si>
    <t>szt.</t>
  </si>
  <si>
    <t>Pakiet nr 4 - Żywienie pozajelitowe,dodatki do żywienia</t>
  </si>
  <si>
    <t>3-komorowy worek zawierający 5,4g azotu, 97g glukozy, 51g tłuszczów, osmolarność 750mOsm/l, energia całkowita 1000kcal., do podaży drogą żył obwodowych 1440 ml</t>
  </si>
  <si>
    <t>3-komorowy worek zawierający 7,2g azotu, 130g glukozy, 68g tłuszczów, osmolarność 750mOsm/l energia całkowita 1400kcal, do podaży drogą żyl obwodowych poj. 1920ml</t>
  </si>
  <si>
    <t>3-komorowy worek zawierający 7,4g azotu, 103g glukozy, 41g tłuszczów, osmolarność 850mOsm/l energia całkowita 1000kcal, do podaży drogą żył obwodowych poj. 1448Ml x 4</t>
  </si>
  <si>
    <t>3-komorowy worek zawierający 8,1 g azotu, 150g glukozy, 60g tłuszczów, osmolarność 1060mOsm/l, energia całkowita 1400kcal do podaży drogą żyl centralnych poj. 1540ml</t>
  </si>
  <si>
    <t>Zestaw witamin rozpuszczalnych w wodzie i w tłuszczach z zawartością vit. K dla dorosłych.fiol. 5Ml x 10</t>
  </si>
  <si>
    <t>Zestaw witamin rozpuszczalnych w wodzie i w tłuszczach bez zawartości vit.K dla dorosłych.fiol. X 10</t>
  </si>
  <si>
    <t>Zestaw pierwiastków śladowych.fiol. 10Ml X 20</t>
  </si>
  <si>
    <t>Zestaw witamin rozpuszczalnych w wodzie fiol. 10Ml X 10</t>
  </si>
  <si>
    <t>Zestaw witamin rozpuszczalnych w tłuszczach fiol. 10Ml X 10</t>
  </si>
  <si>
    <t>Koncentrat do sporządzania roztworu do infuzji jako uzupełnienie zapotrzebowania na fosforany w trakcie żyw. pozajelitowego.diwodorofosforan potasu 170,1mg,disodu fosforan 133,5mg,wodorotlenek potasu 14,0mg.Foil 20ml x 10</t>
  </si>
  <si>
    <t>Uwaga! Załącznik aktywny - należy podać cenę jednostkową netto (kolumna 5) oraz stawkę podatku VAT (kolumna 7).
Pozostałe komórki są obliczane automatycznie.</t>
  </si>
  <si>
    <t>Białko serwatki w proszku, bez błonnika.klinicznie wolne od laktozy, nie zawiera glutenu. Średnia wartość energetyczna 360kcal w 100g proszku. Zawartość białka 97%, sodu 550mg/100g, potasu 1200mg/100g, wapnia 60mg/100g proszku. Opakowanie puszka 300g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</si>
</sst>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 &quot;* #,##0.00&quot;    &quot;;&quot;-&quot;* #,##0.00&quot;    &quot;;&quot; &quot;* &quot;-&quot;#&quot;    &quot;;&quot; &quot;@&quot; &quot;"/>
    <numFmt numFmtId="165" formatCode="&quot; &quot;#,##0.00&quot;      &quot;;&quot;-&quot;#,##0.00&quot;      &quot;;&quot; -&quot;#&quot;      &quot;;@&quot; &quot;"/>
    <numFmt numFmtId="166" formatCode="&quot; &quot;#,##0.00&quot;    &quot;;&quot;-&quot;#,##0.00&quot;    &quot;;&quot; -&quot;#&quot;    &quot;;@&quot; &quot;"/>
    <numFmt numFmtId="167" formatCode="#,##0.00&quot; &quot;[$zł-415];[Red]&quot;-&quot;#,##0.00&quot; &quot;[$zł-415]"/>
    <numFmt numFmtId="168" formatCode="_-* #,##0.00\ _z_ł_-;\-* #,##0.00\ _z_ł_-;_-* &quot;-&quot;??\ _z_ł_-;_-@_-"/>
  </numFmts>
  <fonts count="10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1"/>
      <charset val="238"/>
    </font>
    <font>
      <sz val="11"/>
      <color rgb="FF0000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rgb="FF000000"/>
      <name val="Calibri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3D050"/>
        <bgColor rgb="FF93D050"/>
      </patternFill>
    </fill>
    <fill>
      <patternFill patternType="solid">
        <fgColor rgb="FFFFFF00"/>
        <bgColor rgb="FFFFFF00"/>
      </patternFill>
    </fill>
    <fill>
      <patternFill patternType="solid">
        <fgColor rgb="FF8ED973"/>
        <bgColor rgb="FF8ED973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165" fontId="2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7" fontId="5" fillId="0" borderId="0" applyBorder="0" applyProtection="0"/>
  </cellStyleXfs>
  <cellXfs count="66">
    <xf numFmtId="0" fontId="0" fillId="0" borderId="0" xfId="0"/>
    <xf numFmtId="0" fontId="7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9" fontId="7" fillId="4" borderId="2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/>
    </xf>
    <xf numFmtId="0" fontId="7" fillId="4" borderId="6" xfId="0" applyFont="1" applyFill="1" applyBorder="1"/>
    <xf numFmtId="0" fontId="7" fillId="4" borderId="2" xfId="0" applyFont="1" applyFill="1" applyBorder="1"/>
    <xf numFmtId="0" fontId="7" fillId="4" borderId="7" xfId="0" applyFont="1" applyFill="1" applyBorder="1"/>
    <xf numFmtId="0" fontId="7" fillId="4" borderId="8" xfId="0" applyFont="1" applyFill="1" applyBorder="1"/>
    <xf numFmtId="0" fontId="7" fillId="4" borderId="5" xfId="0" applyFont="1" applyFill="1" applyBorder="1"/>
    <xf numFmtId="164" fontId="7" fillId="0" borderId="0" xfId="0" applyNumberFormat="1" applyFont="1"/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/>
    </xf>
    <xf numFmtId="164" fontId="6" fillId="4" borderId="10" xfId="3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top"/>
    </xf>
    <xf numFmtId="0" fontId="8" fillId="0" borderId="0" xfId="0" applyFont="1"/>
    <xf numFmtId="0" fontId="0" fillId="0" borderId="0" xfId="0" applyAlignment="1">
      <alignment vertical="top"/>
    </xf>
    <xf numFmtId="0" fontId="7" fillId="0" borderId="0" xfId="0" applyFont="1" applyAlignment="1">
      <alignment wrapText="1"/>
    </xf>
    <xf numFmtId="0" fontId="9" fillId="0" borderId="0" xfId="6" applyFont="1"/>
    <xf numFmtId="0" fontId="9" fillId="0" borderId="0" xfId="6" applyFont="1" applyAlignment="1">
      <alignment horizontal="center"/>
    </xf>
    <xf numFmtId="165" fontId="7" fillId="0" borderId="0" xfId="2" applyFont="1" applyAlignment="1">
      <alignment wrapText="1"/>
    </xf>
    <xf numFmtId="0" fontId="6" fillId="0" borderId="0" xfId="0" applyFont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9" fontId="7" fillId="4" borderId="2" xfId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4" fontId="7" fillId="0" borderId="0" xfId="0" applyNumberFormat="1" applyFont="1"/>
    <xf numFmtId="166" fontId="6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0" fontId="6" fillId="5" borderId="5" xfId="0" applyFont="1" applyFill="1" applyBorder="1" applyAlignment="1">
      <alignment horizontal="center" vertical="center" wrapText="1"/>
    </xf>
    <xf numFmtId="166" fontId="6" fillId="4" borderId="2" xfId="3" applyNumberFormat="1" applyFont="1" applyFill="1" applyBorder="1" applyAlignment="1">
      <alignment horizontal="center" vertical="center"/>
    </xf>
    <xf numFmtId="0" fontId="0" fillId="4" borderId="2" xfId="0" applyFill="1" applyBorder="1"/>
    <xf numFmtId="4" fontId="0" fillId="0" borderId="0" xfId="0" applyNumberFormat="1"/>
    <xf numFmtId="166" fontId="6" fillId="4" borderId="9" xfId="3" applyNumberFormat="1" applyFont="1" applyFill="1" applyBorder="1" applyAlignment="1">
      <alignment horizontal="center" vertical="center"/>
    </xf>
    <xf numFmtId="168" fontId="7" fillId="4" borderId="2" xfId="0" applyNumberFormat="1" applyFont="1" applyFill="1" applyBorder="1" applyAlignment="1">
      <alignment horizontal="center" vertical="center" wrapText="1"/>
    </xf>
    <xf numFmtId="168" fontId="7" fillId="4" borderId="5" xfId="0" applyNumberFormat="1" applyFont="1" applyFill="1" applyBorder="1" applyAlignment="1">
      <alignment horizontal="center" vertical="center" wrapText="1"/>
    </xf>
    <xf numFmtId="168" fontId="6" fillId="4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8" fontId="7" fillId="4" borderId="2" xfId="0" applyNumberFormat="1" applyFont="1" applyFill="1" applyBorder="1" applyAlignment="1">
      <alignment horizontal="center" vertical="center"/>
    </xf>
    <xf numFmtId="168" fontId="6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9">
    <cellStyle name="Dziesiętny 2" xfId="2" xr:uid="{00000000-0005-0000-0000-000000000000}"/>
    <cellStyle name="Excel_BuiltIn_Comma" xfId="3" xr:uid="{00000000-0005-0000-0000-000001000000}"/>
    <cellStyle name="Heading" xfId="4" xr:uid="{00000000-0005-0000-0000-000002000000}"/>
    <cellStyle name="Heading1" xfId="5" xr:uid="{00000000-0005-0000-0000-000003000000}"/>
    <cellStyle name="Normalny" xfId="0" builtinId="0" customBuiltin="1"/>
    <cellStyle name="Normalny 12" xfId="6" xr:uid="{00000000-0005-0000-0000-000005000000}"/>
    <cellStyle name="Procentowy" xfId="1" builtinId="5" customBuiltin="1"/>
    <cellStyle name="Result" xfId="7" xr:uid="{00000000-0005-0000-0000-000007000000}"/>
    <cellStyle name="Result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Z32"/>
  <sheetViews>
    <sheetView topLeftCell="A11" workbookViewId="0">
      <selection activeCell="J23" sqref="J23"/>
    </sheetView>
  </sheetViews>
  <sheetFormatPr defaultRowHeight="14.25"/>
  <cols>
    <col min="1" max="1" width="7.125" style="1" customWidth="1"/>
    <col min="2" max="2" width="45.125" style="1" customWidth="1"/>
    <col min="3" max="3" width="6" style="1" customWidth="1"/>
    <col min="4" max="4" width="9.25" style="1" customWidth="1"/>
    <col min="5" max="5" width="10.25" style="1" customWidth="1"/>
    <col min="6" max="6" width="10.875" style="1" customWidth="1"/>
    <col min="7" max="7" width="8.125" style="1" customWidth="1"/>
    <col min="8" max="8" width="10.75" style="1" customWidth="1"/>
    <col min="9" max="9" width="10.625" style="1" customWidth="1"/>
    <col min="10" max="10" width="10.5" style="1" customWidth="1"/>
    <col min="11" max="11" width="14.875" style="1" customWidth="1"/>
    <col min="12" max="15" width="8.375" style="1" customWidth="1"/>
    <col min="16" max="16" width="15.25" style="1" customWidth="1"/>
    <col min="17" max="260" width="8.375" style="1" customWidth="1"/>
    <col min="261" max="1024" width="9.125" customWidth="1"/>
    <col min="1025" max="1025" width="9" customWidth="1"/>
  </cols>
  <sheetData>
    <row r="1" spans="1:1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33" customHeight="1">
      <c r="A3" s="59" t="s">
        <v>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1:14">
      <c r="A5" s="60" t="s">
        <v>2</v>
      </c>
      <c r="B5" s="60"/>
    </row>
    <row r="6" spans="1:14" ht="19.5" customHeight="1">
      <c r="A6" s="61" t="s">
        <v>3</v>
      </c>
      <c r="B6" s="61" t="s">
        <v>4</v>
      </c>
      <c r="C6" s="61" t="s">
        <v>5</v>
      </c>
      <c r="D6" s="61" t="s">
        <v>6</v>
      </c>
      <c r="E6" s="61" t="s">
        <v>7</v>
      </c>
      <c r="F6" s="61" t="s">
        <v>8</v>
      </c>
      <c r="G6" s="61" t="s">
        <v>9</v>
      </c>
      <c r="H6" s="61"/>
      <c r="I6" s="61" t="s">
        <v>10</v>
      </c>
      <c r="J6" s="61" t="s">
        <v>11</v>
      </c>
      <c r="K6" s="61" t="s">
        <v>12</v>
      </c>
      <c r="L6" s="61" t="s">
        <v>13</v>
      </c>
      <c r="M6" s="61" t="s">
        <v>14</v>
      </c>
      <c r="N6" s="62" t="s">
        <v>15</v>
      </c>
    </row>
    <row r="7" spans="1:14" ht="36" customHeight="1">
      <c r="A7" s="61"/>
      <c r="B7" s="61"/>
      <c r="C7" s="61"/>
      <c r="D7" s="61"/>
      <c r="E7" s="61"/>
      <c r="F7" s="61"/>
      <c r="G7" s="2" t="s">
        <v>16</v>
      </c>
      <c r="H7" s="2" t="s">
        <v>17</v>
      </c>
      <c r="I7" s="61"/>
      <c r="J7" s="61"/>
      <c r="K7" s="61"/>
      <c r="L7" s="61"/>
      <c r="M7" s="61"/>
      <c r="N7" s="62"/>
    </row>
    <row r="8" spans="1:14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5">
        <v>7</v>
      </c>
      <c r="H8" s="5">
        <v>8</v>
      </c>
      <c r="I8" s="4">
        <v>9</v>
      </c>
      <c r="J8" s="4">
        <v>10</v>
      </c>
      <c r="K8" s="3">
        <v>11</v>
      </c>
      <c r="L8" s="3">
        <v>12</v>
      </c>
      <c r="M8" s="6">
        <v>13</v>
      </c>
      <c r="N8" s="6">
        <v>14</v>
      </c>
    </row>
    <row r="9" spans="1:14" ht="28.9" customHeight="1">
      <c r="A9" s="7">
        <v>1</v>
      </c>
      <c r="B9" s="8" t="s">
        <v>18</v>
      </c>
      <c r="C9" s="9" t="s">
        <v>19</v>
      </c>
      <c r="D9" s="10">
        <v>100</v>
      </c>
      <c r="E9" s="51"/>
      <c r="F9" s="52">
        <f t="shared" ref="F9:F22" si="0">ROUND(E9*D9,2)</f>
        <v>0</v>
      </c>
      <c r="G9" s="12"/>
      <c r="H9" s="11">
        <f t="shared" ref="H9:H22" si="1">ROUND(F9*G9,2)</f>
        <v>0</v>
      </c>
      <c r="I9" s="13">
        <f>ROUND(E9+G9*100,2)</f>
        <v>0</v>
      </c>
      <c r="J9" s="13">
        <f>ROUND(F9+H9,2)</f>
        <v>0</v>
      </c>
      <c r="K9" s="14"/>
      <c r="L9" s="15"/>
      <c r="M9" s="15"/>
      <c r="N9" s="15"/>
    </row>
    <row r="10" spans="1:14" ht="23.25" customHeight="1">
      <c r="A10" s="7">
        <v>2</v>
      </c>
      <c r="B10" s="8" t="s">
        <v>20</v>
      </c>
      <c r="C10" s="9" t="s">
        <v>19</v>
      </c>
      <c r="D10" s="10">
        <v>60</v>
      </c>
      <c r="E10" s="51"/>
      <c r="F10" s="52">
        <f t="shared" si="0"/>
        <v>0</v>
      </c>
      <c r="G10" s="12"/>
      <c r="H10" s="11">
        <f t="shared" si="1"/>
        <v>0</v>
      </c>
      <c r="I10" s="13">
        <f t="shared" ref="I10:I22" si="2">ROUND(E10+G10*100,2)</f>
        <v>0</v>
      </c>
      <c r="J10" s="13">
        <f t="shared" ref="J10:J22" si="3">ROUND(F10+H10,2)</f>
        <v>0</v>
      </c>
      <c r="K10" s="14"/>
      <c r="L10" s="15"/>
      <c r="M10" s="15"/>
      <c r="N10" s="15"/>
    </row>
    <row r="11" spans="1:14" ht="23.25" customHeight="1">
      <c r="A11" s="7">
        <v>3</v>
      </c>
      <c r="B11" s="8" t="s">
        <v>21</v>
      </c>
      <c r="C11" s="9" t="s">
        <v>19</v>
      </c>
      <c r="D11" s="10">
        <v>80</v>
      </c>
      <c r="E11" s="51"/>
      <c r="F11" s="52">
        <f t="shared" si="0"/>
        <v>0</v>
      </c>
      <c r="G11" s="12"/>
      <c r="H11" s="11">
        <f t="shared" si="1"/>
        <v>0</v>
      </c>
      <c r="I11" s="13">
        <f t="shared" si="2"/>
        <v>0</v>
      </c>
      <c r="J11" s="13">
        <f t="shared" si="3"/>
        <v>0</v>
      </c>
      <c r="K11" s="14"/>
      <c r="L11" s="15"/>
      <c r="M11" s="15"/>
      <c r="N11" s="15"/>
    </row>
    <row r="12" spans="1:14" ht="27" customHeight="1">
      <c r="A12" s="7">
        <v>4</v>
      </c>
      <c r="B12" s="8" t="s">
        <v>22</v>
      </c>
      <c r="C12" s="9" t="s">
        <v>19</v>
      </c>
      <c r="D12" s="10">
        <v>300</v>
      </c>
      <c r="E12" s="51"/>
      <c r="F12" s="52">
        <f t="shared" si="0"/>
        <v>0</v>
      </c>
      <c r="G12" s="12"/>
      <c r="H12" s="11">
        <f t="shared" si="1"/>
        <v>0</v>
      </c>
      <c r="I12" s="13">
        <f t="shared" si="2"/>
        <v>0</v>
      </c>
      <c r="J12" s="13">
        <f t="shared" si="3"/>
        <v>0</v>
      </c>
      <c r="K12" s="14"/>
      <c r="L12" s="15"/>
      <c r="M12" s="15"/>
      <c r="N12" s="15"/>
    </row>
    <row r="13" spans="1:14" ht="24.2" customHeight="1">
      <c r="A13" s="7">
        <v>5</v>
      </c>
      <c r="B13" s="8" t="s">
        <v>23</v>
      </c>
      <c r="C13" s="9" t="s">
        <v>19</v>
      </c>
      <c r="D13" s="10">
        <v>600</v>
      </c>
      <c r="E13" s="51"/>
      <c r="F13" s="52">
        <f t="shared" si="0"/>
        <v>0</v>
      </c>
      <c r="G13" s="12"/>
      <c r="H13" s="11">
        <f t="shared" si="1"/>
        <v>0</v>
      </c>
      <c r="I13" s="13">
        <f t="shared" si="2"/>
        <v>0</v>
      </c>
      <c r="J13" s="13">
        <f t="shared" si="3"/>
        <v>0</v>
      </c>
      <c r="K13" s="14"/>
      <c r="L13" s="15"/>
      <c r="M13" s="15"/>
      <c r="N13" s="15"/>
    </row>
    <row r="14" spans="1:14" ht="26.1" customHeight="1">
      <c r="A14" s="7">
        <v>6</v>
      </c>
      <c r="B14" s="8" t="s">
        <v>24</v>
      </c>
      <c r="C14" s="9" t="s">
        <v>19</v>
      </c>
      <c r="D14" s="10">
        <v>10800</v>
      </c>
      <c r="E14" s="51"/>
      <c r="F14" s="52">
        <f t="shared" si="0"/>
        <v>0</v>
      </c>
      <c r="G14" s="12"/>
      <c r="H14" s="11">
        <f t="shared" si="1"/>
        <v>0</v>
      </c>
      <c r="I14" s="13">
        <f t="shared" si="2"/>
        <v>0</v>
      </c>
      <c r="J14" s="13">
        <f t="shared" si="3"/>
        <v>0</v>
      </c>
      <c r="K14" s="14"/>
      <c r="L14" s="15"/>
      <c r="M14" s="15"/>
      <c r="N14" s="15"/>
    </row>
    <row r="15" spans="1:14" ht="22.35" customHeight="1">
      <c r="A15" s="7">
        <v>7</v>
      </c>
      <c r="B15" s="8" t="s">
        <v>25</v>
      </c>
      <c r="C15" s="9" t="s">
        <v>19</v>
      </c>
      <c r="D15" s="10">
        <v>120</v>
      </c>
      <c r="E15" s="51"/>
      <c r="F15" s="52">
        <f t="shared" si="0"/>
        <v>0</v>
      </c>
      <c r="G15" s="12"/>
      <c r="H15" s="11">
        <f t="shared" si="1"/>
        <v>0</v>
      </c>
      <c r="I15" s="13">
        <f t="shared" si="2"/>
        <v>0</v>
      </c>
      <c r="J15" s="13">
        <f t="shared" si="3"/>
        <v>0</v>
      </c>
      <c r="K15" s="14"/>
      <c r="L15" s="15"/>
      <c r="M15" s="15"/>
      <c r="N15" s="15"/>
    </row>
    <row r="16" spans="1:14" ht="72.75" customHeight="1">
      <c r="A16" s="7">
        <v>8</v>
      </c>
      <c r="B16" s="8" t="s">
        <v>26</v>
      </c>
      <c r="C16" s="9" t="s">
        <v>27</v>
      </c>
      <c r="D16" s="10">
        <v>2</v>
      </c>
      <c r="E16" s="51"/>
      <c r="F16" s="52">
        <f t="shared" si="0"/>
        <v>0</v>
      </c>
      <c r="G16" s="12"/>
      <c r="H16" s="11">
        <f t="shared" si="1"/>
        <v>0</v>
      </c>
      <c r="I16" s="13">
        <f t="shared" si="2"/>
        <v>0</v>
      </c>
      <c r="J16" s="13">
        <f t="shared" si="3"/>
        <v>0</v>
      </c>
      <c r="K16" s="14"/>
      <c r="L16" s="15"/>
      <c r="M16" s="15"/>
      <c r="N16" s="15"/>
    </row>
    <row r="17" spans="1:16" ht="75" customHeight="1">
      <c r="A17" s="7">
        <v>9</v>
      </c>
      <c r="B17" s="8" t="s">
        <v>28</v>
      </c>
      <c r="C17" s="9" t="s">
        <v>27</v>
      </c>
      <c r="D17" s="10">
        <v>30</v>
      </c>
      <c r="E17" s="51"/>
      <c r="F17" s="52">
        <f t="shared" si="0"/>
        <v>0</v>
      </c>
      <c r="G17" s="12"/>
      <c r="H17" s="11">
        <f t="shared" si="1"/>
        <v>0</v>
      </c>
      <c r="I17" s="13">
        <f t="shared" si="2"/>
        <v>0</v>
      </c>
      <c r="J17" s="13">
        <f t="shared" si="3"/>
        <v>0</v>
      </c>
      <c r="K17" s="14"/>
      <c r="L17" s="15"/>
      <c r="M17" s="15"/>
      <c r="N17" s="15"/>
    </row>
    <row r="18" spans="1:16" ht="73.5" customHeight="1">
      <c r="A18" s="7">
        <v>10</v>
      </c>
      <c r="B18" s="8" t="s">
        <v>29</v>
      </c>
      <c r="C18" s="9" t="s">
        <v>27</v>
      </c>
      <c r="D18" s="10">
        <v>50</v>
      </c>
      <c r="E18" s="51"/>
      <c r="F18" s="52">
        <f t="shared" si="0"/>
        <v>0</v>
      </c>
      <c r="G18" s="12"/>
      <c r="H18" s="11">
        <f t="shared" si="1"/>
        <v>0</v>
      </c>
      <c r="I18" s="13">
        <f t="shared" si="2"/>
        <v>0</v>
      </c>
      <c r="J18" s="13">
        <f t="shared" si="3"/>
        <v>0</v>
      </c>
      <c r="K18" s="14"/>
      <c r="L18" s="15"/>
      <c r="M18" s="15"/>
      <c r="N18" s="15"/>
    </row>
    <row r="19" spans="1:16" ht="35.25" customHeight="1">
      <c r="A19" s="7">
        <v>11</v>
      </c>
      <c r="B19" s="8" t="s">
        <v>30</v>
      </c>
      <c r="C19" s="9" t="s">
        <v>27</v>
      </c>
      <c r="D19" s="10">
        <v>30</v>
      </c>
      <c r="E19" s="51"/>
      <c r="F19" s="52">
        <f t="shared" si="0"/>
        <v>0</v>
      </c>
      <c r="G19" s="12"/>
      <c r="H19" s="11">
        <f t="shared" si="1"/>
        <v>0</v>
      </c>
      <c r="I19" s="13">
        <f t="shared" si="2"/>
        <v>0</v>
      </c>
      <c r="J19" s="13">
        <f t="shared" si="3"/>
        <v>0</v>
      </c>
      <c r="K19" s="16"/>
      <c r="L19" s="17"/>
      <c r="M19" s="15"/>
      <c r="N19" s="15"/>
    </row>
    <row r="20" spans="1:16" ht="28.9" customHeight="1">
      <c r="A20" s="7">
        <v>12</v>
      </c>
      <c r="B20" s="8" t="s">
        <v>31</v>
      </c>
      <c r="C20" s="9" t="s">
        <v>27</v>
      </c>
      <c r="D20" s="10">
        <v>6</v>
      </c>
      <c r="E20" s="51"/>
      <c r="F20" s="52">
        <f t="shared" si="0"/>
        <v>0</v>
      </c>
      <c r="G20" s="12"/>
      <c r="H20" s="11">
        <f t="shared" si="1"/>
        <v>0</v>
      </c>
      <c r="I20" s="13">
        <f t="shared" si="2"/>
        <v>0</v>
      </c>
      <c r="J20" s="13">
        <f t="shared" si="3"/>
        <v>0</v>
      </c>
      <c r="K20" s="15"/>
      <c r="L20" s="18"/>
      <c r="M20" s="15"/>
      <c r="N20" s="15"/>
    </row>
    <row r="21" spans="1:16" ht="24.2" customHeight="1">
      <c r="A21" s="7">
        <v>13</v>
      </c>
      <c r="B21" s="8" t="s">
        <v>32</v>
      </c>
      <c r="C21" s="9" t="s">
        <v>19</v>
      </c>
      <c r="D21" s="10">
        <v>200</v>
      </c>
      <c r="E21" s="51"/>
      <c r="F21" s="52">
        <f t="shared" si="0"/>
        <v>0</v>
      </c>
      <c r="G21" s="12"/>
      <c r="H21" s="11">
        <f t="shared" si="1"/>
        <v>0</v>
      </c>
      <c r="I21" s="13">
        <f t="shared" si="2"/>
        <v>0</v>
      </c>
      <c r="J21" s="13">
        <f t="shared" si="3"/>
        <v>0</v>
      </c>
      <c r="K21" s="15"/>
      <c r="L21" s="18"/>
      <c r="M21" s="15"/>
      <c r="N21" s="15"/>
      <c r="P21" s="19"/>
    </row>
    <row r="22" spans="1:16" ht="24.2" customHeight="1">
      <c r="A22" s="20">
        <v>14</v>
      </c>
      <c r="B22" s="21" t="s">
        <v>33</v>
      </c>
      <c r="C22" s="22" t="s">
        <v>19</v>
      </c>
      <c r="D22" s="23">
        <v>300</v>
      </c>
      <c r="E22" s="51"/>
      <c r="F22" s="52">
        <f t="shared" si="0"/>
        <v>0</v>
      </c>
      <c r="G22" s="12"/>
      <c r="H22" s="11">
        <f t="shared" si="1"/>
        <v>0</v>
      </c>
      <c r="I22" s="13">
        <f t="shared" si="2"/>
        <v>0</v>
      </c>
      <c r="J22" s="13">
        <f t="shared" si="3"/>
        <v>0</v>
      </c>
      <c r="K22" s="15"/>
      <c r="L22" s="18"/>
      <c r="M22" s="15"/>
      <c r="N22" s="15"/>
    </row>
    <row r="23" spans="1:16" ht="26.1" customHeight="1">
      <c r="A23" s="63" t="s">
        <v>34</v>
      </c>
      <c r="B23" s="63"/>
      <c r="C23" s="63"/>
      <c r="D23" s="63"/>
      <c r="E23" s="53">
        <f>SUM(E9:E22)</f>
        <v>0</v>
      </c>
      <c r="F23" s="53">
        <f>SUM(F9:F22)</f>
        <v>0</v>
      </c>
      <c r="G23" s="24" t="s">
        <v>35</v>
      </c>
      <c r="H23" s="24">
        <f>SUM(H9:H22)</f>
        <v>0</v>
      </c>
      <c r="I23" s="24">
        <f>SUM(I9:I22)</f>
        <v>0</v>
      </c>
      <c r="J23" s="25">
        <f>SUM(J9:J22)</f>
        <v>0</v>
      </c>
      <c r="K23" s="26"/>
    </row>
    <row r="24" spans="1:16" ht="12" customHeight="1">
      <c r="B24"/>
      <c r="C24"/>
      <c r="D24"/>
      <c r="E24"/>
      <c r="F24"/>
      <c r="G24"/>
      <c r="H24"/>
      <c r="I24"/>
      <c r="J24"/>
      <c r="K24"/>
      <c r="L24"/>
    </row>
    <row r="25" spans="1:16" ht="17.25" customHeight="1">
      <c r="A25" s="27"/>
      <c r="B25" s="26" t="s">
        <v>36</v>
      </c>
      <c r="C25" s="27"/>
      <c r="D25" s="27"/>
      <c r="E25" s="27"/>
      <c r="F25" s="27"/>
      <c r="G25" s="27"/>
      <c r="H25" s="27"/>
      <c r="I25" s="27"/>
      <c r="J25" s="30"/>
      <c r="K25" s="30"/>
      <c r="L25" s="30"/>
    </row>
    <row r="26" spans="1:16">
      <c r="B26" s="26"/>
      <c r="J26" s="30"/>
      <c r="K26" s="30"/>
      <c r="L26" s="30"/>
    </row>
    <row r="27" spans="1:16" ht="15.75" customHeight="1">
      <c r="B27" s="26"/>
      <c r="J27" s="30"/>
      <c r="K27" s="30"/>
      <c r="L27" s="30"/>
    </row>
    <row r="28" spans="1:16" ht="14.25" customHeight="1">
      <c r="B28" s="28"/>
      <c r="J28" s="29"/>
      <c r="K28" s="30"/>
      <c r="L28" s="30"/>
    </row>
    <row r="31" spans="1:16">
      <c r="A31" s="31"/>
      <c r="B31" s="31"/>
      <c r="C31" s="31"/>
      <c r="D31" s="32"/>
      <c r="E31" s="32"/>
      <c r="F31" s="32"/>
      <c r="G31" s="32"/>
      <c r="H31" s="32"/>
      <c r="I31" s="31"/>
      <c r="M31" s="33"/>
      <c r="N31" s="31"/>
    </row>
    <row r="32" spans="1:16" ht="18" customHeight="1">
      <c r="A32" s="31"/>
      <c r="B32" s="31"/>
      <c r="C32" s="31"/>
      <c r="D32" s="31"/>
      <c r="E32" s="31"/>
      <c r="F32" s="31"/>
      <c r="G32" s="31"/>
      <c r="H32" s="31"/>
      <c r="I32" s="31"/>
      <c r="M32" s="33"/>
      <c r="N32" s="31"/>
    </row>
  </sheetData>
  <mergeCells count="18">
    <mergeCell ref="A23:D23"/>
    <mergeCell ref="G6:H6"/>
    <mergeCell ref="I6:I7"/>
    <mergeCell ref="J6:J7"/>
    <mergeCell ref="K6:K7"/>
    <mergeCell ref="A1:L1"/>
    <mergeCell ref="A2:N2"/>
    <mergeCell ref="A3:N3"/>
    <mergeCell ref="A5:B5"/>
    <mergeCell ref="A6:A7"/>
    <mergeCell ref="B6:B7"/>
    <mergeCell ref="C6:C7"/>
    <mergeCell ref="D6:D7"/>
    <mergeCell ref="E6:E7"/>
    <mergeCell ref="F6:F7"/>
    <mergeCell ref="N6:N7"/>
    <mergeCell ref="L6:L7"/>
    <mergeCell ref="M6:M7"/>
  </mergeCells>
  <pageMargins left="0" right="0" top="0.39370078740157505" bottom="0.39370078740157505" header="0" footer="0"/>
  <pageSetup paperSize="9" orientation="landscape" r:id="rId1"/>
  <headerFooter>
    <oddHeader>&amp;C&amp;A</oddHeader>
    <oddFooter>&amp;CStrona &amp;P</oddFooter>
  </headerFooter>
  <colBreaks count="1" manualBreakCount="1">
    <brk id="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Z27"/>
  <sheetViews>
    <sheetView workbookViewId="0">
      <selection activeCell="J19" sqref="J19"/>
    </sheetView>
  </sheetViews>
  <sheetFormatPr defaultRowHeight="14.25"/>
  <cols>
    <col min="1" max="1" width="7.125" style="1" customWidth="1"/>
    <col min="2" max="2" width="34.25" style="1" customWidth="1"/>
    <col min="3" max="3" width="7.875" style="1" customWidth="1"/>
    <col min="4" max="4" width="8.125" style="1" customWidth="1"/>
    <col min="5" max="5" width="9.5" style="1" customWidth="1"/>
    <col min="6" max="6" width="11.75" style="1" customWidth="1"/>
    <col min="7" max="7" width="8.125" style="1" customWidth="1"/>
    <col min="8" max="8" width="12.125" style="1" customWidth="1"/>
    <col min="9" max="9" width="11.5" style="1" customWidth="1"/>
    <col min="10" max="10" width="11.125" style="1" customWidth="1"/>
    <col min="11" max="11" width="14.875" style="1" customWidth="1"/>
    <col min="12" max="260" width="8.375" style="1" customWidth="1"/>
    <col min="261" max="1024" width="9.125" customWidth="1"/>
    <col min="1025" max="1025" width="9" customWidth="1"/>
  </cols>
  <sheetData>
    <row r="1" spans="1:1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26.25" customHeight="1">
      <c r="A3" s="59" t="s">
        <v>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34"/>
    </row>
    <row r="5" spans="1:15">
      <c r="A5" s="60" t="s">
        <v>37</v>
      </c>
      <c r="B5" s="60"/>
    </row>
    <row r="6" spans="1:15" ht="12.75" customHeight="1">
      <c r="A6" s="61" t="s">
        <v>3</v>
      </c>
      <c r="B6" s="61" t="s">
        <v>4</v>
      </c>
      <c r="C6" s="61" t="s">
        <v>5</v>
      </c>
      <c r="D6" s="61" t="s">
        <v>6</v>
      </c>
      <c r="E6" s="61" t="s">
        <v>7</v>
      </c>
      <c r="F6" s="61" t="s">
        <v>8</v>
      </c>
      <c r="G6" s="61" t="s">
        <v>9</v>
      </c>
      <c r="H6" s="61"/>
      <c r="I6" s="61" t="s">
        <v>10</v>
      </c>
      <c r="J6" s="61" t="s">
        <v>11</v>
      </c>
      <c r="K6" s="61" t="s">
        <v>12</v>
      </c>
      <c r="L6" s="61" t="s">
        <v>13</v>
      </c>
      <c r="M6" s="61" t="s">
        <v>14</v>
      </c>
      <c r="N6" s="62" t="s">
        <v>15</v>
      </c>
    </row>
    <row r="7" spans="1:15" ht="27" customHeight="1">
      <c r="A7" s="61"/>
      <c r="B7" s="61"/>
      <c r="C7" s="61"/>
      <c r="D7" s="61"/>
      <c r="E7" s="61"/>
      <c r="F7" s="61"/>
      <c r="G7" s="2" t="s">
        <v>16</v>
      </c>
      <c r="H7" s="2" t="s">
        <v>17</v>
      </c>
      <c r="I7" s="61"/>
      <c r="J7" s="61"/>
      <c r="K7" s="61"/>
      <c r="L7" s="61"/>
      <c r="M7" s="61"/>
      <c r="N7" s="62"/>
    </row>
    <row r="8" spans="1:15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5">
        <v>9</v>
      </c>
      <c r="J8" s="35">
        <v>10</v>
      </c>
      <c r="K8" s="35">
        <v>11</v>
      </c>
      <c r="L8" s="35">
        <v>12</v>
      </c>
      <c r="M8" s="37">
        <v>13</v>
      </c>
      <c r="N8" s="37">
        <v>14</v>
      </c>
    </row>
    <row r="9" spans="1:15" ht="24.2" customHeight="1">
      <c r="A9" s="7">
        <v>1</v>
      </c>
      <c r="B9" s="8" t="s">
        <v>38</v>
      </c>
      <c r="C9" s="9" t="s">
        <v>27</v>
      </c>
      <c r="D9" s="10">
        <v>50</v>
      </c>
      <c r="E9" s="51"/>
      <c r="F9" s="52">
        <f t="shared" ref="F9:F18" si="0">ROUND(E9*D9,2)</f>
        <v>0</v>
      </c>
      <c r="G9" s="12"/>
      <c r="H9" s="51">
        <f t="shared" ref="H9:H18" si="1">ROUND(F9*G9,2)</f>
        <v>0</v>
      </c>
      <c r="I9" s="55">
        <f>ROUND(E9+G9*100,2)</f>
        <v>0</v>
      </c>
      <c r="J9" s="55">
        <f>ROUND(F9+H9,2)</f>
        <v>0</v>
      </c>
      <c r="K9" s="39"/>
      <c r="L9" s="40"/>
      <c r="M9" s="15"/>
      <c r="N9" s="15"/>
    </row>
    <row r="10" spans="1:15" ht="24.2" customHeight="1">
      <c r="A10" s="7">
        <v>2</v>
      </c>
      <c r="B10" s="8" t="s">
        <v>39</v>
      </c>
      <c r="C10" s="9" t="s">
        <v>27</v>
      </c>
      <c r="D10" s="10">
        <v>5</v>
      </c>
      <c r="E10" s="11"/>
      <c r="F10" s="52">
        <f t="shared" si="0"/>
        <v>0</v>
      </c>
      <c r="G10" s="38"/>
      <c r="H10" s="51">
        <f t="shared" si="1"/>
        <v>0</v>
      </c>
      <c r="I10" s="55">
        <f t="shared" ref="I10:I18" si="2">ROUND(E10+G10*100,2)</f>
        <v>0</v>
      </c>
      <c r="J10" s="55">
        <f t="shared" ref="J10:J18" si="3">ROUND(F10+H10,2)</f>
        <v>0</v>
      </c>
      <c r="K10" s="39"/>
      <c r="L10" s="40"/>
      <c r="M10" s="15"/>
      <c r="N10" s="15"/>
    </row>
    <row r="11" spans="1:15" ht="23.25" customHeight="1">
      <c r="A11" s="7">
        <v>3</v>
      </c>
      <c r="B11" s="8" t="s">
        <v>40</v>
      </c>
      <c r="C11" s="9" t="s">
        <v>27</v>
      </c>
      <c r="D11" s="10">
        <v>40</v>
      </c>
      <c r="E11" s="11"/>
      <c r="F11" s="52">
        <f t="shared" si="0"/>
        <v>0</v>
      </c>
      <c r="G11" s="38"/>
      <c r="H11" s="51">
        <f t="shared" si="1"/>
        <v>0</v>
      </c>
      <c r="I11" s="55">
        <f t="shared" si="2"/>
        <v>0</v>
      </c>
      <c r="J11" s="55">
        <f t="shared" si="3"/>
        <v>0</v>
      </c>
      <c r="K11" s="39"/>
      <c r="L11" s="40"/>
      <c r="M11" s="15"/>
      <c r="N11" s="15"/>
    </row>
    <row r="12" spans="1:15" ht="23.25" customHeight="1">
      <c r="A12" s="7">
        <v>4</v>
      </c>
      <c r="B12" s="8" t="s">
        <v>41</v>
      </c>
      <c r="C12" s="9" t="s">
        <v>27</v>
      </c>
      <c r="D12" s="10">
        <v>320</v>
      </c>
      <c r="E12" s="11"/>
      <c r="F12" s="52">
        <f t="shared" si="0"/>
        <v>0</v>
      </c>
      <c r="G12" s="38"/>
      <c r="H12" s="51">
        <f t="shared" si="1"/>
        <v>0</v>
      </c>
      <c r="I12" s="55">
        <f t="shared" si="2"/>
        <v>0</v>
      </c>
      <c r="J12" s="55">
        <f t="shared" si="3"/>
        <v>0</v>
      </c>
      <c r="K12" s="39"/>
      <c r="L12" s="40"/>
      <c r="M12" s="15"/>
      <c r="N12" s="15"/>
    </row>
    <row r="13" spans="1:15" ht="24.2" customHeight="1">
      <c r="A13" s="7">
        <v>5</v>
      </c>
      <c r="B13" s="8" t="s">
        <v>42</v>
      </c>
      <c r="C13" s="9" t="s">
        <v>27</v>
      </c>
      <c r="D13" s="10">
        <v>500</v>
      </c>
      <c r="E13" s="11"/>
      <c r="F13" s="52">
        <f t="shared" si="0"/>
        <v>0</v>
      </c>
      <c r="G13" s="38"/>
      <c r="H13" s="51">
        <f t="shared" si="1"/>
        <v>0</v>
      </c>
      <c r="I13" s="55">
        <f t="shared" si="2"/>
        <v>0</v>
      </c>
      <c r="J13" s="55">
        <f t="shared" si="3"/>
        <v>0</v>
      </c>
      <c r="K13" s="39"/>
      <c r="L13" s="40"/>
      <c r="M13" s="15"/>
      <c r="N13" s="15"/>
    </row>
    <row r="14" spans="1:15" ht="23.25" customHeight="1">
      <c r="A14" s="7">
        <v>6</v>
      </c>
      <c r="B14" s="8" t="s">
        <v>43</v>
      </c>
      <c r="C14" s="9" t="s">
        <v>27</v>
      </c>
      <c r="D14" s="10">
        <v>450</v>
      </c>
      <c r="E14" s="11"/>
      <c r="F14" s="52">
        <f t="shared" si="0"/>
        <v>0</v>
      </c>
      <c r="G14" s="38"/>
      <c r="H14" s="51">
        <f t="shared" si="1"/>
        <v>0</v>
      </c>
      <c r="I14" s="55">
        <f t="shared" si="2"/>
        <v>0</v>
      </c>
      <c r="J14" s="55">
        <f t="shared" si="3"/>
        <v>0</v>
      </c>
      <c r="K14" s="39"/>
      <c r="L14" s="40"/>
      <c r="M14" s="15"/>
      <c r="N14" s="15"/>
    </row>
    <row r="15" spans="1:15" ht="24.2" customHeight="1">
      <c r="A15" s="7">
        <v>7</v>
      </c>
      <c r="B15" s="8" t="s">
        <v>44</v>
      </c>
      <c r="C15" s="9" t="s">
        <v>27</v>
      </c>
      <c r="D15" s="10">
        <v>1200</v>
      </c>
      <c r="E15" s="11"/>
      <c r="F15" s="52">
        <f t="shared" si="0"/>
        <v>0</v>
      </c>
      <c r="G15" s="38"/>
      <c r="H15" s="51">
        <f t="shared" si="1"/>
        <v>0</v>
      </c>
      <c r="I15" s="55">
        <f t="shared" si="2"/>
        <v>0</v>
      </c>
      <c r="J15" s="55">
        <f t="shared" si="3"/>
        <v>0</v>
      </c>
      <c r="K15" s="39"/>
      <c r="L15" s="40"/>
      <c r="M15" s="15"/>
      <c r="N15" s="15"/>
    </row>
    <row r="16" spans="1:15" ht="24.2" customHeight="1">
      <c r="A16" s="7">
        <v>8</v>
      </c>
      <c r="B16" s="8" t="s">
        <v>45</v>
      </c>
      <c r="C16" s="9" t="s">
        <v>27</v>
      </c>
      <c r="D16" s="10">
        <v>50</v>
      </c>
      <c r="E16" s="11"/>
      <c r="F16" s="52">
        <f t="shared" si="0"/>
        <v>0</v>
      </c>
      <c r="G16" s="38"/>
      <c r="H16" s="51">
        <f t="shared" si="1"/>
        <v>0</v>
      </c>
      <c r="I16" s="55">
        <f t="shared" si="2"/>
        <v>0</v>
      </c>
      <c r="J16" s="55">
        <f t="shared" si="3"/>
        <v>0</v>
      </c>
      <c r="K16" s="39"/>
      <c r="L16" s="40"/>
      <c r="M16" s="15"/>
      <c r="N16" s="15"/>
    </row>
    <row r="17" spans="1:17" ht="34.5" customHeight="1">
      <c r="A17" s="7">
        <v>9</v>
      </c>
      <c r="B17" s="8" t="s">
        <v>46</v>
      </c>
      <c r="C17" s="9" t="s">
        <v>27</v>
      </c>
      <c r="D17" s="10">
        <v>120</v>
      </c>
      <c r="E17" s="11"/>
      <c r="F17" s="52">
        <f t="shared" si="0"/>
        <v>0</v>
      </c>
      <c r="G17" s="38"/>
      <c r="H17" s="51">
        <f t="shared" si="1"/>
        <v>0</v>
      </c>
      <c r="I17" s="55">
        <f t="shared" si="2"/>
        <v>0</v>
      </c>
      <c r="J17" s="55">
        <f t="shared" si="3"/>
        <v>0</v>
      </c>
      <c r="K17" s="39"/>
      <c r="L17" s="39"/>
      <c r="M17" s="15"/>
      <c r="N17" s="15"/>
      <c r="Q17" s="41"/>
    </row>
    <row r="18" spans="1:17" ht="32.25" customHeight="1">
      <c r="A18" s="20">
        <v>10</v>
      </c>
      <c r="B18" s="21" t="s">
        <v>47</v>
      </c>
      <c r="C18" s="22" t="s">
        <v>27</v>
      </c>
      <c r="D18" s="23">
        <v>65</v>
      </c>
      <c r="E18" s="11"/>
      <c r="F18" s="52">
        <f t="shared" si="0"/>
        <v>0</v>
      </c>
      <c r="G18" s="38"/>
      <c r="H18" s="51">
        <f t="shared" si="1"/>
        <v>0</v>
      </c>
      <c r="I18" s="55">
        <f t="shared" si="2"/>
        <v>0</v>
      </c>
      <c r="J18" s="55">
        <f t="shared" si="3"/>
        <v>0</v>
      </c>
      <c r="K18" s="39"/>
      <c r="L18" s="39"/>
      <c r="M18" s="15"/>
      <c r="N18" s="15"/>
      <c r="P18" s="41"/>
    </row>
    <row r="19" spans="1:17" ht="24.75" customHeight="1">
      <c r="A19" s="63" t="s">
        <v>34</v>
      </c>
      <c r="B19" s="63"/>
      <c r="C19" s="63"/>
      <c r="D19" s="63"/>
      <c r="E19" s="42">
        <f>SUM(E9:E18)</f>
        <v>0</v>
      </c>
      <c r="F19" s="42">
        <f>SUM(F9:F18)</f>
        <v>0</v>
      </c>
      <c r="G19" s="42" t="s">
        <v>48</v>
      </c>
      <c r="H19" s="56">
        <f>SUM(H9:H18)</f>
        <v>0</v>
      </c>
      <c r="I19" s="56">
        <f>SUM(I9:I18)</f>
        <v>0</v>
      </c>
      <c r="J19" s="56">
        <f>SUM(J9:J18)</f>
        <v>0</v>
      </c>
      <c r="K19" s="43"/>
      <c r="L19" s="44"/>
    </row>
    <row r="21" spans="1:17" ht="63" customHeight="1">
      <c r="A21" s="64" t="s">
        <v>49</v>
      </c>
      <c r="B21" s="64"/>
      <c r="C21" s="64"/>
      <c r="D21" s="64"/>
      <c r="J21" s="30"/>
      <c r="K21" s="30"/>
      <c r="L21" s="30"/>
    </row>
    <row r="22" spans="1:17">
      <c r="B22" s="26"/>
      <c r="J22" s="45"/>
      <c r="K22" s="45"/>
      <c r="L22" s="45"/>
    </row>
    <row r="23" spans="1:17" ht="12" customHeight="1">
      <c r="A23" s="57" t="s">
        <v>36</v>
      </c>
      <c r="B23" s="57"/>
    </row>
    <row r="26" spans="1:17">
      <c r="A26" s="31"/>
      <c r="B26" s="31"/>
      <c r="C26" s="31"/>
      <c r="D26" s="32"/>
      <c r="E26" s="32"/>
      <c r="F26" s="32"/>
      <c r="G26" s="32"/>
      <c r="H26" s="32"/>
      <c r="I26" s="31"/>
      <c r="J26"/>
      <c r="K26"/>
      <c r="L26"/>
      <c r="M26" s="33"/>
      <c r="N26" s="31"/>
    </row>
    <row r="27" spans="1:17">
      <c r="A27" s="31"/>
      <c r="B27" s="31"/>
      <c r="C27" s="31"/>
      <c r="D27" s="31"/>
      <c r="E27" s="31"/>
      <c r="F27" s="31"/>
      <c r="G27" s="31"/>
      <c r="H27" s="31"/>
      <c r="I27" s="31"/>
      <c r="J27"/>
      <c r="K27"/>
      <c r="L27"/>
      <c r="M27" s="33"/>
      <c r="N27" s="31"/>
    </row>
  </sheetData>
  <mergeCells count="20">
    <mergeCell ref="A19:D19"/>
    <mergeCell ref="A23:B23"/>
    <mergeCell ref="A21:D21"/>
    <mergeCell ref="G6:H6"/>
    <mergeCell ref="I6:I7"/>
    <mergeCell ref="A1:L1"/>
    <mergeCell ref="A2:N2"/>
    <mergeCell ref="A3:N3"/>
    <mergeCell ref="A5:B5"/>
    <mergeCell ref="A6:A7"/>
    <mergeCell ref="B6:B7"/>
    <mergeCell ref="C6:C7"/>
    <mergeCell ref="D6:D7"/>
    <mergeCell ref="E6:E7"/>
    <mergeCell ref="F6:F7"/>
    <mergeCell ref="N6:N7"/>
    <mergeCell ref="J6:J7"/>
    <mergeCell ref="K6:K7"/>
    <mergeCell ref="L6:L7"/>
    <mergeCell ref="M6:M7"/>
  </mergeCells>
  <pageMargins left="0" right="0" top="0.39370078740157505" bottom="0.39370078740157505" header="0" footer="0"/>
  <pageSetup paperSize="0" orientation="landscape" horizontalDpi="0" verticalDpi="0" copies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Z28"/>
  <sheetViews>
    <sheetView tabSelected="1" topLeftCell="A13" workbookViewId="0">
      <selection activeCell="B17" sqref="B17"/>
    </sheetView>
  </sheetViews>
  <sheetFormatPr defaultRowHeight="14.25"/>
  <cols>
    <col min="1" max="1" width="7.125" style="1" customWidth="1"/>
    <col min="2" max="2" width="47.375" style="1" customWidth="1"/>
    <col min="3" max="3" width="6.75" style="1" customWidth="1"/>
    <col min="4" max="4" width="8.125" style="1" customWidth="1"/>
    <col min="5" max="5" width="10" style="1" customWidth="1"/>
    <col min="6" max="6" width="11.25" style="1" customWidth="1"/>
    <col min="7" max="7" width="8.125" style="1" customWidth="1"/>
    <col min="8" max="8" width="8.75" style="1" customWidth="1"/>
    <col min="9" max="9" width="10.75" style="1" customWidth="1"/>
    <col min="10" max="10" width="11" style="1" customWidth="1"/>
    <col min="11" max="11" width="14.875" style="1" customWidth="1"/>
    <col min="12" max="12" width="8.375" style="1" customWidth="1"/>
    <col min="13" max="13" width="9.125" style="1" customWidth="1"/>
    <col min="14" max="260" width="8.375" style="1" customWidth="1"/>
    <col min="261" max="1024" width="9.125" customWidth="1"/>
    <col min="1025" max="1025" width="9" customWidth="1"/>
  </cols>
  <sheetData>
    <row r="1" spans="1:1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40.5" customHeight="1">
      <c r="A3" s="59" t="s">
        <v>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1:14" ht="15.75" customHeight="1">
      <c r="A5" s="65" t="s">
        <v>50</v>
      </c>
      <c r="B5" s="65"/>
      <c r="C5" s="65"/>
      <c r="D5" s="65"/>
    </row>
    <row r="6" spans="1:14" ht="12.75" customHeight="1">
      <c r="A6" s="61" t="s">
        <v>3</v>
      </c>
      <c r="B6" s="61" t="s">
        <v>4</v>
      </c>
      <c r="C6" s="61" t="s">
        <v>5</v>
      </c>
      <c r="D6" s="61" t="s">
        <v>6</v>
      </c>
      <c r="E6" s="61" t="s">
        <v>7</v>
      </c>
      <c r="F6" s="61" t="s">
        <v>8</v>
      </c>
      <c r="G6" s="61" t="s">
        <v>9</v>
      </c>
      <c r="H6" s="61"/>
      <c r="I6" s="61" t="s">
        <v>10</v>
      </c>
      <c r="J6" s="61" t="s">
        <v>11</v>
      </c>
      <c r="K6" s="61" t="s">
        <v>12</v>
      </c>
      <c r="L6" s="61" t="s">
        <v>13</v>
      </c>
      <c r="M6" s="61" t="s">
        <v>14</v>
      </c>
      <c r="N6" s="62" t="s">
        <v>15</v>
      </c>
    </row>
    <row r="7" spans="1:14" ht="27.75" customHeight="1">
      <c r="A7" s="61"/>
      <c r="B7" s="61"/>
      <c r="C7" s="61"/>
      <c r="D7" s="61"/>
      <c r="E7" s="61"/>
      <c r="F7" s="61"/>
      <c r="G7" s="2" t="s">
        <v>16</v>
      </c>
      <c r="H7" s="2" t="s">
        <v>17</v>
      </c>
      <c r="I7" s="61"/>
      <c r="J7" s="61"/>
      <c r="K7" s="61"/>
      <c r="L7" s="61"/>
      <c r="M7" s="61"/>
      <c r="N7" s="62"/>
    </row>
    <row r="8" spans="1:14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5">
        <v>9</v>
      </c>
      <c r="J8" s="35">
        <v>10</v>
      </c>
      <c r="K8" s="35">
        <v>11</v>
      </c>
      <c r="L8" s="46">
        <v>12</v>
      </c>
      <c r="M8" s="37">
        <v>13</v>
      </c>
      <c r="N8" s="37">
        <v>14</v>
      </c>
    </row>
    <row r="9" spans="1:14" ht="82.5" customHeight="1">
      <c r="A9" s="7">
        <v>1</v>
      </c>
      <c r="B9" s="8" t="s">
        <v>51</v>
      </c>
      <c r="C9" s="9" t="s">
        <v>27</v>
      </c>
      <c r="D9" s="10">
        <v>40</v>
      </c>
      <c r="E9" s="51"/>
      <c r="F9" s="52">
        <f t="shared" ref="F9:F19" si="0">ROUND(E9*D9,2)</f>
        <v>0</v>
      </c>
      <c r="G9" s="12"/>
      <c r="H9" s="51">
        <f t="shared" ref="H9" si="1">ROUND(F9*G9,2)</f>
        <v>0</v>
      </c>
      <c r="I9" s="55">
        <f>ROUND(E9+G9*100,2)</f>
        <v>0</v>
      </c>
      <c r="J9" s="55">
        <f>ROUND(F9+H9,2)</f>
        <v>0</v>
      </c>
      <c r="K9" s="39"/>
      <c r="L9" s="39"/>
      <c r="M9" s="15"/>
      <c r="N9" s="15"/>
    </row>
    <row r="10" spans="1:14" ht="63" customHeight="1">
      <c r="A10" s="7">
        <v>2</v>
      </c>
      <c r="B10" s="8" t="s">
        <v>52</v>
      </c>
      <c r="C10" s="9" t="s">
        <v>27</v>
      </c>
      <c r="D10" s="10">
        <v>30</v>
      </c>
      <c r="E10" s="51"/>
      <c r="F10" s="52">
        <f t="shared" si="0"/>
        <v>0</v>
      </c>
      <c r="G10" s="12"/>
      <c r="H10" s="51">
        <f t="shared" ref="H10:H19" si="2">ROUND(F10*G10,2)</f>
        <v>0</v>
      </c>
      <c r="I10" s="55">
        <f t="shared" ref="I10:I19" si="3">ROUND(E10+G10*100,2)</f>
        <v>0</v>
      </c>
      <c r="J10" s="55">
        <f t="shared" ref="J10:J19" si="4">ROUND(F10+H10,2)</f>
        <v>0</v>
      </c>
      <c r="K10" s="39"/>
      <c r="L10" s="39"/>
      <c r="M10" s="15"/>
      <c r="N10" s="15"/>
    </row>
    <row r="11" spans="1:14" ht="68.25" customHeight="1">
      <c r="A11" s="7">
        <v>3</v>
      </c>
      <c r="B11" s="8" t="s">
        <v>53</v>
      </c>
      <c r="C11" s="9" t="s">
        <v>27</v>
      </c>
      <c r="D11" s="10">
        <v>10</v>
      </c>
      <c r="E11" s="51"/>
      <c r="F11" s="52">
        <f t="shared" si="0"/>
        <v>0</v>
      </c>
      <c r="G11" s="12"/>
      <c r="H11" s="51">
        <f t="shared" si="2"/>
        <v>0</v>
      </c>
      <c r="I11" s="55">
        <f t="shared" si="3"/>
        <v>0</v>
      </c>
      <c r="J11" s="55">
        <f t="shared" si="4"/>
        <v>0</v>
      </c>
      <c r="K11" s="39"/>
      <c r="L11" s="39"/>
      <c r="M11" s="15"/>
      <c r="N11" s="15"/>
    </row>
    <row r="12" spans="1:14" ht="90.75" customHeight="1">
      <c r="A12" s="7">
        <v>4</v>
      </c>
      <c r="B12" s="8" t="s">
        <v>54</v>
      </c>
      <c r="C12" s="9" t="s">
        <v>27</v>
      </c>
      <c r="D12" s="10">
        <v>10</v>
      </c>
      <c r="E12" s="51"/>
      <c r="F12" s="52">
        <f t="shared" si="0"/>
        <v>0</v>
      </c>
      <c r="G12" s="12"/>
      <c r="H12" s="51">
        <f t="shared" si="2"/>
        <v>0</v>
      </c>
      <c r="I12" s="55">
        <f t="shared" si="3"/>
        <v>0</v>
      </c>
      <c r="J12" s="55">
        <f t="shared" si="4"/>
        <v>0</v>
      </c>
      <c r="K12" s="39"/>
      <c r="L12" s="39"/>
      <c r="M12" s="15"/>
      <c r="N12" s="15"/>
    </row>
    <row r="13" spans="1:14" ht="97.5" customHeight="1">
      <c r="A13" s="7">
        <v>5</v>
      </c>
      <c r="B13" s="8" t="s">
        <v>55</v>
      </c>
      <c r="C13" s="9" t="s">
        <v>27</v>
      </c>
      <c r="D13" s="10">
        <v>20</v>
      </c>
      <c r="E13" s="51"/>
      <c r="F13" s="52">
        <f t="shared" si="0"/>
        <v>0</v>
      </c>
      <c r="G13" s="12"/>
      <c r="H13" s="51">
        <f t="shared" si="2"/>
        <v>0</v>
      </c>
      <c r="I13" s="55">
        <f t="shared" si="3"/>
        <v>0</v>
      </c>
      <c r="J13" s="55">
        <f t="shared" si="4"/>
        <v>0</v>
      </c>
      <c r="K13" s="39"/>
      <c r="L13" s="39"/>
      <c r="M13" s="15"/>
      <c r="N13" s="15"/>
    </row>
    <row r="14" spans="1:14" ht="101.25" customHeight="1">
      <c r="A14" s="7">
        <v>6</v>
      </c>
      <c r="B14" s="8" t="s">
        <v>56</v>
      </c>
      <c r="C14" s="9" t="s">
        <v>27</v>
      </c>
      <c r="D14" s="10">
        <v>800</v>
      </c>
      <c r="E14" s="51"/>
      <c r="F14" s="52">
        <f t="shared" si="0"/>
        <v>0</v>
      </c>
      <c r="G14" s="12"/>
      <c r="H14" s="51">
        <f t="shared" si="2"/>
        <v>0</v>
      </c>
      <c r="I14" s="55">
        <f t="shared" si="3"/>
        <v>0</v>
      </c>
      <c r="J14" s="55">
        <f t="shared" si="4"/>
        <v>0</v>
      </c>
      <c r="K14" s="39"/>
      <c r="L14" s="39"/>
      <c r="M14" s="15"/>
      <c r="N14" s="15"/>
    </row>
    <row r="15" spans="1:14" ht="84.75" customHeight="1">
      <c r="A15" s="7">
        <v>7</v>
      </c>
      <c r="B15" s="8" t="s">
        <v>57</v>
      </c>
      <c r="C15" s="9" t="s">
        <v>27</v>
      </c>
      <c r="D15" s="10">
        <v>40</v>
      </c>
      <c r="E15" s="51"/>
      <c r="F15" s="52">
        <f t="shared" si="0"/>
        <v>0</v>
      </c>
      <c r="G15" s="12"/>
      <c r="H15" s="51">
        <f t="shared" si="2"/>
        <v>0</v>
      </c>
      <c r="I15" s="55">
        <f t="shared" si="3"/>
        <v>0</v>
      </c>
      <c r="J15" s="55">
        <f t="shared" si="4"/>
        <v>0</v>
      </c>
      <c r="K15" s="39"/>
      <c r="L15" s="39"/>
      <c r="M15" s="15"/>
      <c r="N15" s="15"/>
    </row>
    <row r="16" spans="1:14" ht="68.25" customHeight="1">
      <c r="A16" s="7">
        <v>8</v>
      </c>
      <c r="B16" s="8" t="s">
        <v>74</v>
      </c>
      <c r="C16" s="9" t="s">
        <v>27</v>
      </c>
      <c r="D16" s="10">
        <v>70</v>
      </c>
      <c r="E16" s="51"/>
      <c r="F16" s="52">
        <f t="shared" si="0"/>
        <v>0</v>
      </c>
      <c r="G16" s="12"/>
      <c r="H16" s="51">
        <f t="shared" si="2"/>
        <v>0</v>
      </c>
      <c r="I16" s="55">
        <f t="shared" si="3"/>
        <v>0</v>
      </c>
      <c r="J16" s="55">
        <f t="shared" si="4"/>
        <v>0</v>
      </c>
      <c r="K16" s="39"/>
      <c r="L16" s="39"/>
      <c r="M16" s="15"/>
      <c r="N16" s="15"/>
    </row>
    <row r="17" spans="1:17" ht="33.75" customHeight="1">
      <c r="A17" s="7">
        <v>9</v>
      </c>
      <c r="B17" s="8" t="s">
        <v>58</v>
      </c>
      <c r="C17" s="9" t="s">
        <v>27</v>
      </c>
      <c r="D17" s="10">
        <v>40</v>
      </c>
      <c r="E17" s="51"/>
      <c r="F17" s="52">
        <f t="shared" si="0"/>
        <v>0</v>
      </c>
      <c r="G17" s="12"/>
      <c r="H17" s="51">
        <f t="shared" si="2"/>
        <v>0</v>
      </c>
      <c r="I17" s="55">
        <f t="shared" si="3"/>
        <v>0</v>
      </c>
      <c r="J17" s="55">
        <f t="shared" si="4"/>
        <v>0</v>
      </c>
      <c r="K17" s="39"/>
      <c r="L17" s="39"/>
      <c r="M17" s="15"/>
      <c r="N17" s="15"/>
    </row>
    <row r="18" spans="1:17" ht="30" customHeight="1">
      <c r="A18" s="7">
        <v>10</v>
      </c>
      <c r="B18" s="8" t="s">
        <v>59</v>
      </c>
      <c r="C18" s="9" t="s">
        <v>27</v>
      </c>
      <c r="D18" s="10">
        <v>10</v>
      </c>
      <c r="E18" s="51"/>
      <c r="F18" s="52">
        <f t="shared" si="0"/>
        <v>0</v>
      </c>
      <c r="G18" s="12"/>
      <c r="H18" s="51">
        <f t="shared" si="2"/>
        <v>0</v>
      </c>
      <c r="I18" s="55">
        <f t="shared" si="3"/>
        <v>0</v>
      </c>
      <c r="J18" s="55">
        <f t="shared" si="4"/>
        <v>0</v>
      </c>
      <c r="K18" s="39"/>
      <c r="L18" s="39"/>
      <c r="M18" s="15"/>
      <c r="N18" s="15"/>
      <c r="O18" s="41"/>
    </row>
    <row r="19" spans="1:17" ht="39.75" customHeight="1">
      <c r="A19" s="20">
        <v>11</v>
      </c>
      <c r="B19" s="21" t="s">
        <v>60</v>
      </c>
      <c r="C19" s="22" t="s">
        <v>61</v>
      </c>
      <c r="D19" s="23">
        <v>10</v>
      </c>
      <c r="E19" s="51"/>
      <c r="F19" s="52">
        <f t="shared" si="0"/>
        <v>0</v>
      </c>
      <c r="G19" s="12"/>
      <c r="H19" s="51">
        <f t="shared" si="2"/>
        <v>0</v>
      </c>
      <c r="I19" s="55">
        <f t="shared" si="3"/>
        <v>0</v>
      </c>
      <c r="J19" s="55">
        <f t="shared" si="4"/>
        <v>0</v>
      </c>
      <c r="K19" s="39"/>
      <c r="L19" s="39"/>
      <c r="M19" s="15"/>
      <c r="N19" s="15"/>
      <c r="Q19" s="41"/>
    </row>
    <row r="20" spans="1:17" ht="26.25" customHeight="1">
      <c r="A20" s="63" t="s">
        <v>34</v>
      </c>
      <c r="B20" s="63"/>
      <c r="C20" s="63"/>
      <c r="D20" s="63"/>
      <c r="E20" s="42">
        <f>SUM(E9:E19)</f>
        <v>0</v>
      </c>
      <c r="F20" s="42">
        <f>SUM(F9:F19)</f>
        <v>0</v>
      </c>
      <c r="G20" s="42" t="s">
        <v>35</v>
      </c>
      <c r="H20" s="42">
        <f>SUM(H9:H19)</f>
        <v>0</v>
      </c>
      <c r="I20" s="42">
        <f>SUM(I9:I19)</f>
        <v>0</v>
      </c>
      <c r="J20" s="47">
        <f>SUM(J9:J19)</f>
        <v>0</v>
      </c>
      <c r="K20" s="43"/>
      <c r="L20" s="44"/>
    </row>
    <row r="22" spans="1:17" ht="14.25" customHeight="1">
      <c r="B22" s="26" t="s">
        <v>36</v>
      </c>
      <c r="J22" s="30"/>
      <c r="K22" s="30"/>
      <c r="L22" s="30"/>
    </row>
    <row r="23" spans="1:17">
      <c r="B23" s="26"/>
      <c r="J23" s="30"/>
      <c r="K23" s="30"/>
      <c r="L23" s="30"/>
    </row>
    <row r="24" spans="1:17" ht="12" customHeight="1">
      <c r="B24" s="28"/>
      <c r="J24" s="30"/>
      <c r="K24" s="30"/>
      <c r="L24" s="30"/>
    </row>
    <row r="25" spans="1:17" ht="15" customHeight="1">
      <c r="B25" s="26"/>
      <c r="J25" s="30"/>
      <c r="K25" s="30"/>
      <c r="L25" s="30"/>
    </row>
    <row r="27" spans="1:17">
      <c r="A27" s="31"/>
      <c r="B27" s="31"/>
      <c r="C27" s="31"/>
      <c r="D27" s="32"/>
      <c r="E27" s="32"/>
      <c r="F27" s="32"/>
      <c r="G27" s="32"/>
      <c r="H27" s="32"/>
      <c r="I27" s="31"/>
      <c r="J27"/>
      <c r="K27"/>
      <c r="L27"/>
      <c r="M27" s="33"/>
      <c r="N27" s="31"/>
    </row>
    <row r="28" spans="1:17">
      <c r="A28" s="31"/>
      <c r="B28" s="31"/>
      <c r="C28" s="31"/>
      <c r="D28" s="31"/>
      <c r="E28" s="31"/>
      <c r="F28" s="31"/>
      <c r="G28" s="31"/>
      <c r="H28" s="31"/>
      <c r="I28" s="31"/>
      <c r="J28"/>
      <c r="K28"/>
      <c r="L28"/>
      <c r="M28" s="33"/>
      <c r="N28" s="31"/>
    </row>
  </sheetData>
  <mergeCells count="18">
    <mergeCell ref="A20:D20"/>
    <mergeCell ref="G6:H6"/>
    <mergeCell ref="I6:I7"/>
    <mergeCell ref="J6:J7"/>
    <mergeCell ref="K6:K7"/>
    <mergeCell ref="A1:L1"/>
    <mergeCell ref="A2:N2"/>
    <mergeCell ref="A3:N3"/>
    <mergeCell ref="A5:D5"/>
    <mergeCell ref="A6:A7"/>
    <mergeCell ref="B6:B7"/>
    <mergeCell ref="C6:C7"/>
    <mergeCell ref="D6:D7"/>
    <mergeCell ref="E6:E7"/>
    <mergeCell ref="F6:F7"/>
    <mergeCell ref="N6:N7"/>
    <mergeCell ref="L6:L7"/>
    <mergeCell ref="M6:M7"/>
  </mergeCells>
  <pageMargins left="0" right="0" top="0.39370078740157505" bottom="0.39370078740157505" header="0" footer="0"/>
  <pageSetup paperSize="0" orientation="landscape" horizontalDpi="0" verticalDpi="0" copies="0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Z27"/>
  <sheetViews>
    <sheetView topLeftCell="A9" workbookViewId="0">
      <selection activeCell="B15" sqref="B15"/>
    </sheetView>
  </sheetViews>
  <sheetFormatPr defaultRowHeight="14.25"/>
  <cols>
    <col min="1" max="1" width="7.125" style="1" customWidth="1"/>
    <col min="2" max="2" width="39.5" style="1" customWidth="1"/>
    <col min="3" max="3" width="8.5" style="1" customWidth="1"/>
    <col min="4" max="4" width="8.125" style="1" customWidth="1"/>
    <col min="5" max="5" width="9.625" style="1" customWidth="1"/>
    <col min="6" max="6" width="10.75" style="1" customWidth="1"/>
    <col min="7" max="7" width="8.125" style="1" customWidth="1"/>
    <col min="8" max="8" width="13.75" style="1" customWidth="1"/>
    <col min="9" max="9" width="12.875" style="1" customWidth="1"/>
    <col min="10" max="10" width="11" style="1" customWidth="1"/>
    <col min="11" max="11" width="14.875" style="1" customWidth="1"/>
    <col min="12" max="15" width="8.375" style="1" customWidth="1"/>
    <col min="16" max="16" width="11.875" style="1" customWidth="1"/>
    <col min="17" max="260" width="8.375" style="1" customWidth="1"/>
    <col min="261" max="1024" width="9.125" customWidth="1"/>
    <col min="1025" max="1025" width="9" customWidth="1"/>
  </cols>
  <sheetData>
    <row r="1" spans="1:1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40.5" customHeight="1">
      <c r="A3" s="59" t="s">
        <v>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</row>
    <row r="5" spans="1:14">
      <c r="A5" s="65" t="s">
        <v>62</v>
      </c>
      <c r="B5" s="65"/>
    </row>
    <row r="6" spans="1:14" ht="12.75" customHeight="1">
      <c r="A6" s="61" t="s">
        <v>3</v>
      </c>
      <c r="B6" s="61" t="s">
        <v>4</v>
      </c>
      <c r="C6" s="61" t="s">
        <v>5</v>
      </c>
      <c r="D6" s="61" t="s">
        <v>6</v>
      </c>
      <c r="E6" s="61" t="s">
        <v>7</v>
      </c>
      <c r="F6" s="61" t="s">
        <v>8</v>
      </c>
      <c r="G6" s="61" t="s">
        <v>9</v>
      </c>
      <c r="H6" s="61"/>
      <c r="I6" s="61" t="s">
        <v>10</v>
      </c>
      <c r="J6" s="61" t="s">
        <v>11</v>
      </c>
      <c r="K6" s="61" t="s">
        <v>12</v>
      </c>
      <c r="L6" s="61" t="s">
        <v>13</v>
      </c>
      <c r="M6" s="61" t="s">
        <v>14</v>
      </c>
      <c r="N6" s="62" t="s">
        <v>15</v>
      </c>
    </row>
    <row r="7" spans="1:14" ht="31.5" customHeight="1">
      <c r="A7" s="61"/>
      <c r="B7" s="61"/>
      <c r="C7" s="61"/>
      <c r="D7" s="61"/>
      <c r="E7" s="61"/>
      <c r="F7" s="61"/>
      <c r="G7" s="2" t="s">
        <v>16</v>
      </c>
      <c r="H7" s="2" t="s">
        <v>17</v>
      </c>
      <c r="I7" s="61"/>
      <c r="J7" s="61"/>
      <c r="K7" s="61"/>
      <c r="L7" s="61"/>
      <c r="M7" s="61"/>
      <c r="N7" s="62"/>
    </row>
    <row r="8" spans="1:14">
      <c r="A8" s="35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5">
        <v>9</v>
      </c>
      <c r="J8" s="35">
        <v>10</v>
      </c>
      <c r="K8" s="35">
        <v>11</v>
      </c>
      <c r="L8" s="35">
        <v>12</v>
      </c>
      <c r="M8" s="37">
        <v>13</v>
      </c>
      <c r="N8" s="37">
        <v>14</v>
      </c>
    </row>
    <row r="9" spans="1:14" ht="60" customHeight="1">
      <c r="A9" s="7">
        <v>1</v>
      </c>
      <c r="B9" s="8" t="s">
        <v>63</v>
      </c>
      <c r="C9" s="9" t="s">
        <v>27</v>
      </c>
      <c r="D9" s="10">
        <v>360</v>
      </c>
      <c r="E9" s="51"/>
      <c r="F9" s="52">
        <f t="shared" ref="F9:F18" si="0">ROUND(E9*D9,2)</f>
        <v>0</v>
      </c>
      <c r="G9" s="12"/>
      <c r="H9" s="51">
        <f t="shared" ref="H9:H18" si="1">ROUND(F9*G9,2)</f>
        <v>0</v>
      </c>
      <c r="I9" s="55">
        <f>ROUND(E9+G9*100,2)</f>
        <v>0</v>
      </c>
      <c r="J9" s="55">
        <f>ROUND(F9+H9,2)</f>
        <v>0</v>
      </c>
      <c r="K9" s="18"/>
      <c r="L9" s="15"/>
      <c r="M9" s="15"/>
      <c r="N9" s="15"/>
    </row>
    <row r="10" spans="1:14" ht="59.25" customHeight="1">
      <c r="A10" s="7">
        <v>2</v>
      </c>
      <c r="B10" s="8" t="s">
        <v>64</v>
      </c>
      <c r="C10" s="9" t="s">
        <v>27</v>
      </c>
      <c r="D10" s="10">
        <v>12</v>
      </c>
      <c r="E10" s="11"/>
      <c r="F10" s="52">
        <f t="shared" si="0"/>
        <v>0</v>
      </c>
      <c r="G10" s="12"/>
      <c r="H10" s="51">
        <f t="shared" si="1"/>
        <v>0</v>
      </c>
      <c r="I10" s="55">
        <f t="shared" ref="I10:I18" si="2">ROUND(E10+G10*100,2)</f>
        <v>0</v>
      </c>
      <c r="J10" s="55">
        <f t="shared" ref="J10:J18" si="3">ROUND(F10+H10,2)</f>
        <v>0</v>
      </c>
      <c r="K10" s="18"/>
      <c r="L10" s="15"/>
      <c r="M10" s="15"/>
      <c r="N10" s="15"/>
    </row>
    <row r="11" spans="1:14" ht="58.5" customHeight="1">
      <c r="A11" s="7">
        <v>3</v>
      </c>
      <c r="B11" s="8" t="s">
        <v>65</v>
      </c>
      <c r="C11" s="9" t="s">
        <v>27</v>
      </c>
      <c r="D11" s="10">
        <v>2</v>
      </c>
      <c r="E11" s="11"/>
      <c r="F11" s="52">
        <f t="shared" si="0"/>
        <v>0</v>
      </c>
      <c r="G11" s="12"/>
      <c r="H11" s="51">
        <f t="shared" si="1"/>
        <v>0</v>
      </c>
      <c r="I11" s="55">
        <f t="shared" si="2"/>
        <v>0</v>
      </c>
      <c r="J11" s="55">
        <f t="shared" si="3"/>
        <v>0</v>
      </c>
      <c r="K11" s="18"/>
      <c r="L11" s="15"/>
      <c r="M11" s="15"/>
      <c r="N11" s="15"/>
    </row>
    <row r="12" spans="1:14" ht="59.25" customHeight="1">
      <c r="A12" s="7">
        <v>4</v>
      </c>
      <c r="B12" s="8" t="s">
        <v>66</v>
      </c>
      <c r="C12" s="9" t="s">
        <v>27</v>
      </c>
      <c r="D12" s="10">
        <v>12</v>
      </c>
      <c r="E12" s="11"/>
      <c r="F12" s="52">
        <f t="shared" si="0"/>
        <v>0</v>
      </c>
      <c r="G12" s="12"/>
      <c r="H12" s="51">
        <f t="shared" si="1"/>
        <v>0</v>
      </c>
      <c r="I12" s="55">
        <f t="shared" si="2"/>
        <v>0</v>
      </c>
      <c r="J12" s="55">
        <f t="shared" si="3"/>
        <v>0</v>
      </c>
      <c r="K12" s="18"/>
      <c r="L12" s="15"/>
      <c r="M12" s="15"/>
      <c r="N12" s="15"/>
    </row>
    <row r="13" spans="1:14" ht="46.5" customHeight="1">
      <c r="A13" s="7">
        <v>5</v>
      </c>
      <c r="B13" s="8" t="s">
        <v>67</v>
      </c>
      <c r="C13" s="9" t="s">
        <v>27</v>
      </c>
      <c r="D13" s="10">
        <v>5</v>
      </c>
      <c r="E13" s="11"/>
      <c r="F13" s="52">
        <f t="shared" si="0"/>
        <v>0</v>
      </c>
      <c r="G13" s="12"/>
      <c r="H13" s="51">
        <f t="shared" si="1"/>
        <v>0</v>
      </c>
      <c r="I13" s="55">
        <f t="shared" si="2"/>
        <v>0</v>
      </c>
      <c r="J13" s="55">
        <f t="shared" si="3"/>
        <v>0</v>
      </c>
      <c r="K13" s="18"/>
      <c r="L13" s="18"/>
      <c r="M13" s="15"/>
      <c r="N13" s="15"/>
    </row>
    <row r="14" spans="1:14" customFormat="1" ht="42" customHeight="1">
      <c r="A14" s="7">
        <v>6</v>
      </c>
      <c r="B14" s="8" t="s">
        <v>68</v>
      </c>
      <c r="C14" s="9" t="s">
        <v>27</v>
      </c>
      <c r="D14" s="10">
        <v>25</v>
      </c>
      <c r="E14" s="11"/>
      <c r="F14" s="52">
        <f t="shared" si="0"/>
        <v>0</v>
      </c>
      <c r="G14" s="12"/>
      <c r="H14" s="51">
        <f t="shared" si="1"/>
        <v>0</v>
      </c>
      <c r="I14" s="55">
        <f t="shared" si="2"/>
        <v>0</v>
      </c>
      <c r="J14" s="55">
        <f t="shared" si="3"/>
        <v>0</v>
      </c>
      <c r="K14" s="18"/>
      <c r="L14" s="18"/>
      <c r="M14" s="48"/>
      <c r="N14" s="48"/>
    </row>
    <row r="15" spans="1:14" customFormat="1" ht="33" customHeight="1">
      <c r="A15" s="7">
        <v>7</v>
      </c>
      <c r="B15" s="8" t="s">
        <v>69</v>
      </c>
      <c r="C15" s="9" t="s">
        <v>27</v>
      </c>
      <c r="D15" s="10">
        <v>12</v>
      </c>
      <c r="E15" s="11"/>
      <c r="F15" s="52">
        <f t="shared" si="0"/>
        <v>0</v>
      </c>
      <c r="G15" s="12"/>
      <c r="H15" s="51">
        <f t="shared" si="1"/>
        <v>0</v>
      </c>
      <c r="I15" s="55">
        <f t="shared" si="2"/>
        <v>0</v>
      </c>
      <c r="J15" s="55">
        <f t="shared" si="3"/>
        <v>0</v>
      </c>
      <c r="K15" s="18"/>
      <c r="L15" s="18"/>
      <c r="M15" s="48"/>
      <c r="N15" s="48"/>
    </row>
    <row r="16" spans="1:14" customFormat="1" ht="40.5" customHeight="1">
      <c r="A16" s="7">
        <v>8</v>
      </c>
      <c r="B16" s="8" t="s">
        <v>70</v>
      </c>
      <c r="C16" s="9" t="s">
        <v>27</v>
      </c>
      <c r="D16" s="10">
        <v>5</v>
      </c>
      <c r="E16" s="11"/>
      <c r="F16" s="52">
        <f t="shared" si="0"/>
        <v>0</v>
      </c>
      <c r="G16" s="12"/>
      <c r="H16" s="51">
        <f t="shared" si="1"/>
        <v>0</v>
      </c>
      <c r="I16" s="55">
        <f t="shared" si="2"/>
        <v>0</v>
      </c>
      <c r="J16" s="55">
        <f t="shared" si="3"/>
        <v>0</v>
      </c>
      <c r="K16" s="18"/>
      <c r="L16" s="18"/>
      <c r="M16" s="48"/>
      <c r="N16" s="48"/>
    </row>
    <row r="17" spans="1:16" customFormat="1" ht="36" customHeight="1">
      <c r="A17" s="7">
        <v>9</v>
      </c>
      <c r="B17" s="8" t="s">
        <v>71</v>
      </c>
      <c r="C17" s="9" t="s">
        <v>27</v>
      </c>
      <c r="D17" s="10">
        <v>5</v>
      </c>
      <c r="E17" s="11"/>
      <c r="F17" s="52">
        <f t="shared" si="0"/>
        <v>0</v>
      </c>
      <c r="G17" s="12"/>
      <c r="H17" s="51">
        <f t="shared" si="1"/>
        <v>0</v>
      </c>
      <c r="I17" s="55">
        <f t="shared" si="2"/>
        <v>0</v>
      </c>
      <c r="J17" s="55">
        <f t="shared" si="3"/>
        <v>0</v>
      </c>
      <c r="K17" s="17"/>
      <c r="L17" s="17"/>
      <c r="M17" s="48"/>
      <c r="N17" s="48"/>
    </row>
    <row r="18" spans="1:16" customFormat="1" ht="76.5" customHeight="1">
      <c r="A18" s="20">
        <v>10</v>
      </c>
      <c r="B18" s="21" t="s">
        <v>72</v>
      </c>
      <c r="C18" s="22" t="s">
        <v>27</v>
      </c>
      <c r="D18" s="23">
        <v>3</v>
      </c>
      <c r="E18" s="11"/>
      <c r="F18" s="52">
        <f t="shared" si="0"/>
        <v>0</v>
      </c>
      <c r="G18" s="12"/>
      <c r="H18" s="51">
        <f t="shared" si="1"/>
        <v>0</v>
      </c>
      <c r="I18" s="55">
        <f t="shared" si="2"/>
        <v>0</v>
      </c>
      <c r="J18" s="55">
        <f t="shared" si="3"/>
        <v>0</v>
      </c>
      <c r="K18" s="15"/>
      <c r="L18" s="18"/>
      <c r="M18" s="48"/>
      <c r="N18" s="48"/>
      <c r="P18" s="49"/>
    </row>
    <row r="19" spans="1:16" ht="25.5" customHeight="1">
      <c r="A19" s="63" t="s">
        <v>34</v>
      </c>
      <c r="B19" s="63"/>
      <c r="C19" s="63"/>
      <c r="D19" s="63"/>
      <c r="E19" s="42">
        <f>SUM(E9:E18)</f>
        <v>0</v>
      </c>
      <c r="F19" s="42">
        <f>SUM(F9:F18)</f>
        <v>0</v>
      </c>
      <c r="G19" s="42" t="s">
        <v>48</v>
      </c>
      <c r="H19" s="42">
        <f>SUM(H9:H18)</f>
        <v>0</v>
      </c>
      <c r="I19" s="42">
        <f>SUM(I9:I18)</f>
        <v>0</v>
      </c>
      <c r="J19" s="50">
        <f>SUM(J9:J18)</f>
        <v>0</v>
      </c>
      <c r="K19" s="26"/>
    </row>
    <row r="21" spans="1:16" ht="14.25" customHeight="1">
      <c r="B21" s="26" t="s">
        <v>36</v>
      </c>
      <c r="J21" s="54"/>
      <c r="K21" s="54"/>
      <c r="L21" s="54"/>
    </row>
    <row r="22" spans="1:16" ht="14.25" customHeight="1">
      <c r="A22" s="31"/>
      <c r="B22" s="26"/>
      <c r="J22" s="54"/>
      <c r="K22" s="54"/>
      <c r="L22" s="54"/>
      <c r="M22" s="33"/>
      <c r="N22" s="31"/>
    </row>
    <row r="23" spans="1:16" ht="14.25" customHeight="1">
      <c r="A23" s="31"/>
      <c r="B23" s="28"/>
      <c r="J23" s="54"/>
      <c r="K23" s="54"/>
      <c r="L23" s="54"/>
      <c r="M23" s="33"/>
      <c r="N23" s="31"/>
    </row>
    <row r="24" spans="1:16" ht="14.25" customHeight="1">
      <c r="B24" s="26"/>
      <c r="J24" s="54"/>
      <c r="K24" s="54"/>
      <c r="L24" s="54"/>
    </row>
    <row r="25" spans="1:16" ht="14.25" customHeight="1"/>
    <row r="26" spans="1:16">
      <c r="B26" s="31"/>
      <c r="C26" s="31"/>
      <c r="D26" s="32"/>
      <c r="E26" s="32"/>
      <c r="F26" s="32"/>
      <c r="G26" s="32"/>
      <c r="H26" s="32"/>
      <c r="I26" s="31"/>
      <c r="J26"/>
      <c r="K26"/>
      <c r="L26"/>
    </row>
    <row r="27" spans="1:16">
      <c r="B27" s="31"/>
      <c r="C27" s="31"/>
      <c r="D27" s="31"/>
      <c r="E27" s="31"/>
      <c r="F27" s="31"/>
      <c r="G27" s="31"/>
      <c r="H27" s="31"/>
      <c r="I27" s="31"/>
      <c r="J27"/>
      <c r="K27"/>
      <c r="L27"/>
    </row>
  </sheetData>
  <mergeCells count="18">
    <mergeCell ref="A19:D19"/>
    <mergeCell ref="G6:H6"/>
    <mergeCell ref="I6:I7"/>
    <mergeCell ref="J6:J7"/>
    <mergeCell ref="K6:K7"/>
    <mergeCell ref="A1:L1"/>
    <mergeCell ref="A2:N2"/>
    <mergeCell ref="A3:N3"/>
    <mergeCell ref="A5:B5"/>
    <mergeCell ref="A6:A7"/>
    <mergeCell ref="B6:B7"/>
    <mergeCell ref="C6:C7"/>
    <mergeCell ref="D6:D7"/>
    <mergeCell ref="E6:E7"/>
    <mergeCell ref="F6:F7"/>
    <mergeCell ref="N6:N7"/>
    <mergeCell ref="L6:L7"/>
    <mergeCell ref="M6:M7"/>
  </mergeCells>
  <pageMargins left="0" right="0" top="0.39370078740157505" bottom="0.39370078740157505" header="0" footer="0"/>
  <pageSetup paperSize="0" orientation="landscape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Pakiet__1</vt:lpstr>
      <vt:lpstr>Pakiet_2</vt:lpstr>
      <vt:lpstr>Pakiet_nr_3</vt:lpstr>
      <vt:lpstr>Pakiet_4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Styczyński</dc:creator>
  <cp:lastModifiedBy>Dominik Styczyński</cp:lastModifiedBy>
  <cp:revision>15</cp:revision>
  <cp:lastPrinted>2024-02-12T11:40:53Z</cp:lastPrinted>
  <dcterms:created xsi:type="dcterms:W3CDTF">2024-01-10T10:28:25Z</dcterms:created>
  <dcterms:modified xsi:type="dcterms:W3CDTF">2024-02-26T15:58:05Z</dcterms:modified>
</cp:coreProperties>
</file>