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\\zp\ZamPub\2 0 2 4   R O K\74 PN ZP D 2024 - sprzęt neurochirurgiczny - M\SWZ\"/>
    </mc:Choice>
  </mc:AlternateContent>
  <xr:revisionPtr revIDLastSave="0" documentId="13_ncr:1_{E47D779E-E70F-4717-8551-E3CDE0DBACF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definedNames>
    <definedName name="_xlnm.Print_Area" localSheetId="0">Arkusz1!$A$1:$V$67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64" i="1" l="1"/>
  <c r="R65" i="1" s="1"/>
  <c r="K64" i="1"/>
  <c r="K65" i="1" s="1"/>
  <c r="J64" i="1"/>
  <c r="L64" i="1" l="1"/>
  <c r="L65" i="1" s="1"/>
  <c r="S64" i="1"/>
  <c r="S65" i="1" s="1"/>
  <c r="S58" i="1" l="1"/>
  <c r="O58" i="1"/>
  <c r="K58" i="1"/>
  <c r="L58" i="1" s="1"/>
  <c r="J58" i="1"/>
  <c r="P58" i="1" s="1"/>
  <c r="S57" i="1"/>
  <c r="O57" i="1"/>
  <c r="K57" i="1"/>
  <c r="L57" i="1" s="1"/>
  <c r="J57" i="1"/>
  <c r="T57" i="1" s="1"/>
  <c r="S56" i="1"/>
  <c r="O56" i="1"/>
  <c r="K56" i="1"/>
  <c r="L56" i="1" s="1"/>
  <c r="J56" i="1"/>
  <c r="T56" i="1" s="1"/>
  <c r="S55" i="1"/>
  <c r="O55" i="1"/>
  <c r="K55" i="1"/>
  <c r="L55" i="1" s="1"/>
  <c r="J55" i="1"/>
  <c r="T55" i="1" s="1"/>
  <c r="S54" i="1"/>
  <c r="O54" i="1"/>
  <c r="K54" i="1"/>
  <c r="L54" i="1" s="1"/>
  <c r="J54" i="1"/>
  <c r="T54" i="1" s="1"/>
  <c r="S52" i="1"/>
  <c r="O52" i="1"/>
  <c r="K52" i="1"/>
  <c r="L52" i="1" s="1"/>
  <c r="J52" i="1"/>
  <c r="T52" i="1" s="1"/>
  <c r="S51" i="1"/>
  <c r="O51" i="1"/>
  <c r="K51" i="1"/>
  <c r="L51" i="1" s="1"/>
  <c r="J51" i="1"/>
  <c r="P51" i="1" s="1"/>
  <c r="S50" i="1"/>
  <c r="O50" i="1"/>
  <c r="K50" i="1"/>
  <c r="L50" i="1" s="1"/>
  <c r="J50" i="1"/>
  <c r="T50" i="1" s="1"/>
  <c r="S49" i="1"/>
  <c r="O49" i="1"/>
  <c r="K49" i="1"/>
  <c r="J49" i="1"/>
  <c r="T49" i="1" s="1"/>
  <c r="R38" i="1"/>
  <c r="S38" i="1" s="1"/>
  <c r="K38" i="1"/>
  <c r="L38" i="1" s="1"/>
  <c r="J38" i="1"/>
  <c r="R37" i="1"/>
  <c r="S37" i="1" s="1"/>
  <c r="K37" i="1"/>
  <c r="L37" i="1" s="1"/>
  <c r="J37" i="1"/>
  <c r="R31" i="1"/>
  <c r="S31" i="1" s="1"/>
  <c r="K31" i="1"/>
  <c r="L31" i="1" s="1"/>
  <c r="J31" i="1"/>
  <c r="R30" i="1"/>
  <c r="S30" i="1" s="1"/>
  <c r="K30" i="1"/>
  <c r="L30" i="1" s="1"/>
  <c r="J30" i="1"/>
  <c r="R29" i="1"/>
  <c r="S29" i="1" s="1"/>
  <c r="K29" i="1"/>
  <c r="L29" i="1" s="1"/>
  <c r="J29" i="1"/>
  <c r="R28" i="1"/>
  <c r="S28" i="1" s="1"/>
  <c r="K28" i="1"/>
  <c r="L28" i="1" s="1"/>
  <c r="J28" i="1"/>
  <c r="R27" i="1"/>
  <c r="S27" i="1" s="1"/>
  <c r="K27" i="1"/>
  <c r="L27" i="1" s="1"/>
  <c r="J27" i="1"/>
  <c r="R26" i="1"/>
  <c r="S26" i="1" s="1"/>
  <c r="K26" i="1"/>
  <c r="L26" i="1" s="1"/>
  <c r="J26" i="1"/>
  <c r="R25" i="1"/>
  <c r="S25" i="1" s="1"/>
  <c r="K25" i="1"/>
  <c r="L25" i="1" s="1"/>
  <c r="J25" i="1"/>
  <c r="R24" i="1"/>
  <c r="S24" i="1" s="1"/>
  <c r="K24" i="1"/>
  <c r="J24" i="1"/>
  <c r="R23" i="1"/>
  <c r="S23" i="1" s="1"/>
  <c r="K23" i="1"/>
  <c r="L23" i="1" s="1"/>
  <c r="J23" i="1"/>
  <c r="R17" i="1"/>
  <c r="S17" i="1" s="1"/>
  <c r="K17" i="1"/>
  <c r="L17" i="1" s="1"/>
  <c r="J17" i="1"/>
  <c r="R16" i="1"/>
  <c r="S16" i="1" s="1"/>
  <c r="K16" i="1"/>
  <c r="J16" i="1"/>
  <c r="L39" i="1" l="1"/>
  <c r="S39" i="1"/>
  <c r="T51" i="1"/>
  <c r="P49" i="1"/>
  <c r="P50" i="1"/>
  <c r="P52" i="1"/>
  <c r="P55" i="1"/>
  <c r="K18" i="1"/>
  <c r="K59" i="1"/>
  <c r="S18" i="1"/>
  <c r="K39" i="1"/>
  <c r="S59" i="1"/>
  <c r="L49" i="1"/>
  <c r="L59" i="1" s="1"/>
  <c r="T58" i="1"/>
  <c r="P57" i="1"/>
  <c r="P54" i="1"/>
  <c r="P56" i="1"/>
  <c r="S32" i="1"/>
  <c r="K32" i="1"/>
  <c r="R18" i="1"/>
  <c r="L16" i="1"/>
  <c r="L18" i="1" s="1"/>
  <c r="L24" i="1"/>
  <c r="L32" i="1" s="1"/>
  <c r="R39" i="1"/>
  <c r="R32" i="1"/>
  <c r="T59" i="1" l="1"/>
  <c r="T9" i="1" l="1"/>
  <c r="U9" i="1" s="1"/>
  <c r="K9" i="1"/>
  <c r="L9" i="1" s="1"/>
  <c r="J9" i="1"/>
  <c r="T8" i="1"/>
  <c r="U8" i="1" s="1"/>
  <c r="K8" i="1"/>
  <c r="L8" i="1" s="1"/>
  <c r="J8" i="1"/>
  <c r="T7" i="1"/>
  <c r="U7" i="1" s="1"/>
  <c r="K7" i="1"/>
  <c r="L7" i="1" s="1"/>
  <c r="J7" i="1"/>
  <c r="T6" i="1"/>
  <c r="U6" i="1" s="1"/>
  <c r="K6" i="1"/>
  <c r="L6" i="1" s="1"/>
  <c r="J6" i="1"/>
  <c r="T5" i="1"/>
  <c r="U5" i="1" s="1"/>
  <c r="K5" i="1"/>
  <c r="L5" i="1" s="1"/>
  <c r="J5" i="1"/>
  <c r="T4" i="1"/>
  <c r="U4" i="1" s="1"/>
  <c r="K4" i="1"/>
  <c r="L4" i="1" s="1"/>
  <c r="J4" i="1"/>
  <c r="T10" i="1" l="1"/>
  <c r="U10" i="1"/>
  <c r="L10" i="1"/>
  <c r="K10" i="1"/>
</calcChain>
</file>

<file path=xl/sharedStrings.xml><?xml version="1.0" encoding="utf-8"?>
<sst xmlns="http://schemas.openxmlformats.org/spreadsheetml/2006/main" count="225" uniqueCount="83">
  <si>
    <t>Lp</t>
  </si>
  <si>
    <t>Przedmiot zamówienia</t>
  </si>
  <si>
    <t>j. m.</t>
  </si>
  <si>
    <t>Minimalne wykorzy-stanie      (j. m)</t>
  </si>
  <si>
    <t>Ilość podstawowa                               (j. m.)</t>
  </si>
  <si>
    <t>Nazwa handlowa, nazwa producenta, nr katalogowy oferowanego asortymentu</t>
  </si>
  <si>
    <t>Nazwa i nr dokumentu dopuszczajacego do obrotu i używania (Deklaracja Zgodności i Certyfikat CE)</t>
  </si>
  <si>
    <t>Cena jedn. (j. m.) netto w zł</t>
  </si>
  <si>
    <t>VAT</t>
  </si>
  <si>
    <t xml:space="preserve">Cena jednostkowa (j.m.) brutto (zł) </t>
  </si>
  <si>
    <t>Wartość ogółem netto w zł    (ilość podstawowa)</t>
  </si>
  <si>
    <t xml:space="preserve">Wartość ogółem brutto w zł (ilość podstawowa)        </t>
  </si>
  <si>
    <t>Wielkość opak. Handlowego (zgodnie ze sposobem fakturowania)</t>
  </si>
  <si>
    <t>Ilość opakowań handlowych</t>
  </si>
  <si>
    <t xml:space="preserve">Cena opakowania handlowego netto w zł </t>
  </si>
  <si>
    <t xml:space="preserve">Cena opakowania handlowego brutto w zł </t>
  </si>
  <si>
    <t>EAN 13 opakowania handlowego</t>
  </si>
  <si>
    <t>Klasa wyrobu medycznego</t>
  </si>
  <si>
    <t>Prawo opcji (j. m)</t>
  </si>
  <si>
    <t>Wartość prawa opcji netto (zł)</t>
  </si>
  <si>
    <t>Wartość prawa opcji brutto (zł)</t>
  </si>
  <si>
    <t>szt</t>
  </si>
  <si>
    <t>Razem</t>
  </si>
  <si>
    <t>Pakiet 1 -  Protezy do wypełnienia ubytków kostnych</t>
  </si>
  <si>
    <t>Protezy ubytków kości czaszki - rozmiar 130-125, 
wysokość krzywizny 22 mm</t>
  </si>
  <si>
    <t>Protezy ubytków kości czaszki - rozmiar 134-110, 
wysokość krzywizny 24 mm</t>
  </si>
  <si>
    <t xml:space="preserve">Protezy ubytków kości czaszki - rozmiar 105-60, 
wysokość krzywizny 11,5 mm </t>
  </si>
  <si>
    <t xml:space="preserve">Protezy ubytków kości czaszki - rozmiar 75-75, 
wysokość krzywizny 10,3 mm </t>
  </si>
  <si>
    <t>Protezy ubytków kości czaszki - rozmiar 75-57, 
wysokość krzywizny 8,6 mm</t>
  </si>
  <si>
    <t xml:space="preserve">Protezy ubytków kości czaszki - indywidualne 
zamówienia metoda CT </t>
  </si>
  <si>
    <t>Ilość minimalna w banku</t>
  </si>
  <si>
    <t>Zastawka Dualswitch komorowo-otrzewnowa z bębenkiem standardowym</t>
  </si>
  <si>
    <t>X</t>
  </si>
  <si>
    <t>Zastawka Dualswitch komorowo-otrzewnowa z bębenkiem umożliwiającym pompowanie płynu mózgowo-rdzeniowego</t>
  </si>
  <si>
    <t>Zaciski tętniakowe standard tytanowe, czasowe</t>
  </si>
  <si>
    <t>Zaciski tętniakowe standard tytanowe, permanentne</t>
  </si>
  <si>
    <t>Zaciski tętniakowe mini tytanowe, czasowe</t>
  </si>
  <si>
    <t>Zaciski tętniakowe mini tytanowe, permanentne</t>
  </si>
  <si>
    <t>Zacisk wzmacniający, tytanowy  dociskowy</t>
  </si>
  <si>
    <t>Zaciski tętniakowe,tytanowe, ultra krótkie, permanentne</t>
  </si>
  <si>
    <t>Zaciski tętniakowe standard tytanowe, oczkowe 5,0mm z poprzeczką</t>
  </si>
  <si>
    <t>Imadła do klipsów mini tytan kompatybilne z asortymentem z poz. 1-7</t>
  </si>
  <si>
    <t>x</t>
  </si>
  <si>
    <t>Imadła do klipsów standard kompatybilne z asortymentem z poz. 1-7</t>
  </si>
  <si>
    <t>Implanty do zamknięcia czaszki, tytanowe - zaciski ze stopu tytanowego, system zapadkowy sprężyną płaską na ryflowanym trzpieniu zakończonym tulejką, pakowany sterylnie, średnice zacisków 11mm, 16mm, 20mm ( do wyboru przez Zamawiającego), zaciski o średnicach 16mm i 20mm z otworami na drenaż, minimalne artefakty w obrazowaniu MRI o natężeniu do 3 Tesli, wszystkie narzędzia dostosowane do sterylizacji autoklawowej, wszystkie elementy aplikatora możliwe do smarowania, narzędzia nie wymagające regulacji, dostępny specjalny kosz stalowy lub z tworzywa sztucznego do przechowywania i sterylizacji zestawu narzędziowego, opcjonalny bezobsługowy kontener do sterylizacji i sterylnego przechowywania instrumentarium</t>
  </si>
  <si>
    <t>Zacisk plastikowy do hemostazy brzegu płata skórnego  - jednorazowy zacisk plastikowy do hemostazy drobnych krqwawień na brzegu plata  skórnego czaszki, do wyboru przez Zamawiającego umieszczony w magazynku - 10szt, op. Zbiorcze 20 magazynków, w zestawie rekojeść do zakładania zacisków</t>
  </si>
  <si>
    <t>op</t>
  </si>
  <si>
    <t xml:space="preserve">Dotyczy poz.1 - minimalna ilość w banku : </t>
  </si>
  <si>
    <t>1. Zaciski o średnicy 11 mm - 10 szt</t>
  </si>
  <si>
    <t>2. Zaciski o średnicy 16 mm - 10 szt</t>
  </si>
  <si>
    <t>3. Zaciski o średnicy 20 mm - 5 szt</t>
  </si>
  <si>
    <t>Pakiet 2 -  Zastawki Dualswitch typu Miethke do zabiałczonego płynu mózgowo-rdzeniowego</t>
  </si>
  <si>
    <t>Pakiet 3 -  Klipsy zwykłe  i tytanowe, sterylne; (pakowane sterylnie przez producenta)</t>
  </si>
  <si>
    <t>Pakiet 4</t>
  </si>
  <si>
    <t>System umożliwiający przeskórne, przeznasadowe uzupełnienie ubytku masy kostnej trzonu kręgowego cementem.
Sterylne urządzenie mieszająco-podające pozwalające na wymieszanie składników cementu w zamkniętym pojemniku z wykluczeniem błędu czynnika ludzkiego, a po wymieszaniu wypełnienie cementem podajnika, a następnie trzonu z tego samego urządzenia. Podajnik o pojemności 9 ml umożliwiający podanie cementu do kilku trzonów. Jeden pełny obrót dostarcza 0,4 ml cementu.
Cement o podwyższonej lepkości i gęstości, natychmiast po zmieszaniu konsystencja plasteliny, zawierający środek cieniujący 30% siarczanu baru, zawierający hydrochinon opóźniający wiązanie do 17 minut po wymieszaniu składników.
Igły do podawania masy klejowej lub cementu kostnego. Możliwość wyboru kilku (min. 3 - 10G, 11G, 13G) różnych średnic igieł, 2 długości oraz różnych kształtów ostrzy: centralne oraz jednostronnie ścięte. Igła biopsyjna do pobrania materiału histopatologicznego z trzonu.
W skład kompletu wchodzi: urządzenie mieszająco-podające z cementem kostnym min. 20 g – 1 szt., igła kostna – 2 szt., igła do pobrania materiału histopatologicznego z trzonu - 1 szt.</t>
  </si>
  <si>
    <t>1a</t>
  </si>
  <si>
    <t>Urzędzenie mieszająco-podające z cementem kostnym PMMA - 20 g</t>
  </si>
  <si>
    <t>1b</t>
  </si>
  <si>
    <t>Igły przeznasadowe</t>
  </si>
  <si>
    <t>1c</t>
  </si>
  <si>
    <t xml:space="preserve">Igła biopsyjna </t>
  </si>
  <si>
    <t>1d</t>
  </si>
  <si>
    <t>Cement kostny PMMA</t>
  </si>
  <si>
    <t>Zestaw do anatomicznej repozycji trzonów kręgosłupa w złamaniach i nowotworach (z cementem PMMA)
Małoinwazyjny, sterylny, jednorazowy zestaw implantów i narzędzi do plastyki trzonów kręgosłupa. W zestawie: owalne, rozprężalne implanty do anatomicznej repozycji trzonów, fabrycznie osadzone na sterylnych jednorazowych podajnikach, niewymagające montażu przed implantacją (implanty dostępne w trzech średnicach - 4.2; 5.0 i 5.8 mm, wykonane ze stopu tytanu, dostarczane sterylne), jednorazowe narzędzia służące do implantacji (2 druty Kirschnera z tępym zakończeniem, kaniulowane wiertło z zamocowaną kaniulą roboczą, 1 wolna kaniula robocza do drugiej nasady, sterylny przymiar implantu, 2 podajniki tłokowe do wprowadzenia cementu o poj. min. 0,9 cc).
2 igły przeznasadowe - centralne oraz jednostronnie ścięte.
Cement o podwyższonej gęstości i lepkości, natychmiast po rozmieszaniu konsystencja plasteliny, nieprzezierny dla promieni RTG.                                                                                                                                  Sterylne urządzenie mieszająco-podające, z własnym zasilaniem elektrycznym, pozwalające na automatyczne mieszanie składników cementu w zamkniętym pojemniku z wykluczeniem błędu czynnika ludzkiego oraz samoczynne wypełnianie cementem  zestawu do jego podawania z możliwością podania do 14 ml cementu. Przewód o długości 40 cm  giętki zabezpieczający operatora przed bezpośrednim oddziaływaniem  promieniowania Rtg.
Na komplet składa się: 1 zestaw do przygotowania przestrzeni pod implant, 2 sterylne zestawy z implantami, 2 podajniki do wprowadzenia cementu, 1 cement PMMA, 1 komplet do mieszania i podania cementu, 2 igły przeznasadowe.</t>
  </si>
  <si>
    <t>2a</t>
  </si>
  <si>
    <t>Zestaw do przygotowania przestrzeni pod implant</t>
  </si>
  <si>
    <t>2b</t>
  </si>
  <si>
    <t>Sterylne zestawy z implantami</t>
  </si>
  <si>
    <t>2c</t>
  </si>
  <si>
    <t>Podajniki do wprowadzenia cementu</t>
  </si>
  <si>
    <t>2d</t>
  </si>
  <si>
    <t>Komplet do mieszania i podania cementu wraz z cementem PMMA</t>
  </si>
  <si>
    <t>2e</t>
  </si>
  <si>
    <t>Pakiet 5 -   System umożliwiajacy przezskórne, przeznasadowe uzupełnienie ubytku masy kostnej trzonu kregowego cementem</t>
  </si>
  <si>
    <t>Lp.</t>
  </si>
  <si>
    <t>Nazwa asortymentu</t>
  </si>
  <si>
    <t xml:space="preserve">Cena jednostkowa (j.m.) netto (zł) </t>
  </si>
  <si>
    <t>VAT %</t>
  </si>
  <si>
    <t>Wielkość opak. handlowego (zgodnie ze sposobem fakturowania)</t>
  </si>
  <si>
    <t>Ilość całkowita (ilość podstawowa + ilość prawa opcji)</t>
  </si>
  <si>
    <r>
      <t>EAN 13 opakowania handlowego (</t>
    </r>
    <r>
      <rPr>
        <sz val="10"/>
        <rFont val="Comic Sans MS"/>
        <family val="4"/>
        <charset val="238"/>
      </rPr>
      <t>jeśli dotyczy</t>
    </r>
    <r>
      <rPr>
        <b/>
        <sz val="10"/>
        <rFont val="Arial"/>
        <family val="2"/>
        <charset val="238"/>
      </rPr>
      <t>)</t>
    </r>
  </si>
  <si>
    <t>Jednorazowa elektroda korowa, paskowa, 4-kontaktowe  1x4 conracts, z kablem o dł. min.150cm. Kontakty na pasku ponumerowane, końcówki kabli też. Parametry szczegółowe: szerokość paska 10mm, średnica kontaktu 4mm, kształt kontaktu - kopuła, materiał kontaktu - stal, grubość elektrody 0,8mm, kontakty numerowane,, zespolone z elektrodą przewody zakończone nemerowanymi wtyczkami w standardzie TouchProoof.</t>
  </si>
  <si>
    <r>
      <t xml:space="preserve">Pakiet - </t>
    </r>
    <r>
      <rPr>
        <b/>
        <sz val="11"/>
        <color theme="1"/>
        <rFont val="Calibri"/>
        <family val="2"/>
        <charset val="238"/>
        <scheme val="minor"/>
      </rPr>
      <t>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</si>
</sst>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\ _z_ł_-;\-* #,##0.00\ _z_ł_-;_-* \-??\ _z_ł_-;_-@_-"/>
    <numFmt numFmtId="165" formatCode="[$-415]General"/>
    <numFmt numFmtId="166" formatCode="_-* #,##0.00\ _z_ł_-;\-* #,##0.00\ _z_ł_-;_-* &quot;-&quot;??\ _z_ł_-;_-@_-"/>
  </numFmts>
  <fonts count="2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1"/>
      <color indexed="55"/>
      <name val="Calibri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sz val="11"/>
      <color indexed="8"/>
      <name val="Calibri"/>
      <family val="2"/>
    </font>
    <font>
      <sz val="9"/>
      <color theme="1"/>
      <name val="Calibri"/>
      <family val="2"/>
      <scheme val="minor"/>
    </font>
    <font>
      <b/>
      <sz val="9"/>
      <name val="Arial"/>
      <family val="2"/>
      <charset val="238"/>
    </font>
    <font>
      <b/>
      <sz val="9"/>
      <color theme="1"/>
      <name val="Calibri"/>
      <family val="2"/>
      <charset val="238"/>
      <scheme val="minor"/>
    </font>
    <font>
      <b/>
      <sz val="9"/>
      <name val="Tahoma"/>
      <family val="2"/>
      <charset val="238"/>
    </font>
    <font>
      <sz val="9"/>
      <color indexed="8"/>
      <name val="Calibri"/>
      <family val="2"/>
    </font>
    <font>
      <sz val="9"/>
      <color theme="1"/>
      <name val="Tahoma"/>
      <family val="2"/>
      <charset val="238"/>
    </font>
    <font>
      <sz val="9"/>
      <name val="Tahoma"/>
      <family val="2"/>
      <charset val="238"/>
    </font>
    <font>
      <b/>
      <sz val="9"/>
      <color theme="1"/>
      <name val="Tahoma"/>
      <family val="2"/>
      <charset val="238"/>
    </font>
    <font>
      <b/>
      <sz val="9"/>
      <color theme="1"/>
      <name val="Arial "/>
      <charset val="238"/>
    </font>
    <font>
      <sz val="9"/>
      <color theme="1"/>
      <name val="Arial "/>
      <charset val="238"/>
    </font>
    <font>
      <sz val="9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name val="Comic Sans MS"/>
      <family val="4"/>
      <charset val="238"/>
    </font>
    <font>
      <sz val="10"/>
      <color indexed="10"/>
      <name val="Arial"/>
      <family val="2"/>
      <charset val="238"/>
    </font>
    <font>
      <sz val="10"/>
      <color indexed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165" fontId="4" fillId="0" borderId="0" applyBorder="0" applyProtection="0"/>
    <xf numFmtId="0" fontId="7" fillId="0" borderId="0"/>
  </cellStyleXfs>
  <cellXfs count="115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2" applyNumberFormat="1" applyFont="1" applyBorder="1" applyAlignment="1" applyProtection="1">
      <alignment horizontal="center" vertical="center" wrapText="1"/>
    </xf>
    <xf numFmtId="165" fontId="3" fillId="0" borderId="1" xfId="2" applyFont="1" applyBorder="1" applyAlignment="1" applyProtection="1">
      <alignment horizontal="center" vertical="center" wrapText="1"/>
    </xf>
    <xf numFmtId="166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0" fillId="0" borderId="1" xfId="0" applyBorder="1"/>
    <xf numFmtId="9" fontId="0" fillId="0" borderId="1" xfId="0" applyNumberForma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166" fontId="8" fillId="2" borderId="1" xfId="0" applyNumberFormat="1" applyFont="1" applyFill="1" applyBorder="1" applyAlignment="1">
      <alignment horizontal="center" vertical="center"/>
    </xf>
    <xf numFmtId="0" fontId="13" fillId="0" borderId="0" xfId="0" applyFont="1"/>
    <xf numFmtId="0" fontId="11" fillId="0" borderId="1" xfId="0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164" fontId="11" fillId="0" borderId="1" xfId="2" applyNumberFormat="1" applyFont="1" applyBorder="1" applyAlignment="1" applyProtection="1">
      <alignment horizontal="center" vertical="center" wrapText="1"/>
    </xf>
    <xf numFmtId="165" fontId="11" fillId="0" borderId="1" xfId="2" applyFont="1" applyBorder="1" applyAlignment="1" applyProtection="1">
      <alignment horizontal="center" vertical="center" wrapText="1"/>
    </xf>
    <xf numFmtId="166" fontId="11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3" fillId="0" borderId="1" xfId="0" applyFont="1" applyBorder="1"/>
    <xf numFmtId="166" fontId="13" fillId="2" borderId="1" xfId="0" applyNumberFormat="1" applyFont="1" applyFill="1" applyBorder="1" applyAlignment="1">
      <alignment horizontal="center" vertical="center"/>
    </xf>
    <xf numFmtId="9" fontId="13" fillId="0" borderId="1" xfId="0" applyNumberFormat="1" applyFont="1" applyBorder="1" applyAlignment="1">
      <alignment horizontal="center" vertical="center"/>
    </xf>
    <xf numFmtId="166" fontId="13" fillId="0" borderId="1" xfId="0" applyNumberFormat="1" applyFont="1" applyBorder="1" applyAlignment="1">
      <alignment horizontal="center" vertical="center"/>
    </xf>
    <xf numFmtId="166" fontId="13" fillId="0" borderId="1" xfId="0" applyNumberFormat="1" applyFont="1" applyBorder="1"/>
    <xf numFmtId="0" fontId="15" fillId="0" borderId="2" xfId="0" applyFont="1" applyBorder="1"/>
    <xf numFmtId="166" fontId="15" fillId="0" borderId="2" xfId="0" applyNumberFormat="1" applyFont="1" applyBorder="1"/>
    <xf numFmtId="0" fontId="14" fillId="0" borderId="1" xfId="0" applyFont="1" applyBorder="1" applyAlignment="1">
      <alignment wrapText="1"/>
    </xf>
    <xf numFmtId="0" fontId="0" fillId="2" borderId="0" xfId="0" applyFill="1"/>
    <xf numFmtId="0" fontId="16" fillId="2" borderId="1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vertical="center" wrapText="1"/>
    </xf>
    <xf numFmtId="0" fontId="17" fillId="2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8" fillId="2" borderId="0" xfId="0" applyFont="1" applyFill="1"/>
    <xf numFmtId="0" fontId="9" fillId="2" borderId="1" xfId="0" applyFont="1" applyFill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64" fontId="9" fillId="2" borderId="1" xfId="2" applyNumberFormat="1" applyFont="1" applyFill="1" applyBorder="1" applyAlignment="1" applyProtection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 wrapText="1"/>
    </xf>
    <xf numFmtId="165" fontId="9" fillId="2" borderId="1" xfId="2" applyFont="1" applyFill="1" applyBorder="1" applyAlignment="1" applyProtection="1">
      <alignment horizontal="center" vertical="center" wrapText="1"/>
    </xf>
    <xf numFmtId="0" fontId="8" fillId="2" borderId="1" xfId="0" applyFont="1" applyFill="1" applyBorder="1"/>
    <xf numFmtId="9" fontId="8" fillId="2" borderId="1" xfId="0" applyNumberFormat="1" applyFont="1" applyFill="1" applyBorder="1" applyAlignment="1">
      <alignment horizontal="center" vertical="center"/>
    </xf>
    <xf numFmtId="0" fontId="10" fillId="2" borderId="2" xfId="0" applyFont="1" applyFill="1" applyBorder="1"/>
    <xf numFmtId="166" fontId="10" fillId="2" borderId="2" xfId="0" applyNumberFormat="1" applyFont="1" applyFill="1" applyBorder="1"/>
    <xf numFmtId="0" fontId="11" fillId="2" borderId="0" xfId="3" applyFont="1" applyFill="1" applyAlignment="1">
      <alignment horizontal="center" vertical="center" wrapText="1"/>
    </xf>
    <xf numFmtId="0" fontId="12" fillId="2" borderId="0" xfId="3" applyFont="1" applyFill="1" applyAlignment="1">
      <alignment horizontal="center" vertical="center" wrapText="1"/>
    </xf>
    <xf numFmtId="166" fontId="11" fillId="2" borderId="0" xfId="3" applyNumberFormat="1" applyFont="1" applyFill="1" applyAlignment="1">
      <alignment horizontal="center" vertical="center" wrapText="1"/>
    </xf>
    <xf numFmtId="0" fontId="8" fillId="2" borderId="1" xfId="0" applyFont="1" applyFill="1" applyBorder="1" applyAlignment="1">
      <alignment wrapText="1"/>
    </xf>
    <xf numFmtId="0" fontId="10" fillId="2" borderId="0" xfId="0" applyFont="1" applyFill="1"/>
    <xf numFmtId="0" fontId="18" fillId="2" borderId="0" xfId="0" applyFont="1" applyFill="1"/>
    <xf numFmtId="3" fontId="0" fillId="0" borderId="0" xfId="0" applyNumberFormat="1"/>
    <xf numFmtId="3" fontId="5" fillId="0" borderId="1" xfId="0" applyNumberFormat="1" applyFont="1" applyBorder="1" applyAlignment="1">
      <alignment horizontal="center" vertical="center" wrapText="1"/>
    </xf>
    <xf numFmtId="0" fontId="20" fillId="4" borderId="3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center" vertical="center" wrapText="1"/>
    </xf>
    <xf numFmtId="3" fontId="19" fillId="0" borderId="1" xfId="0" applyNumberFormat="1" applyFont="1" applyBorder="1" applyAlignment="1">
      <alignment horizontal="center" vertical="center" wrapText="1"/>
    </xf>
    <xf numFmtId="9" fontId="19" fillId="0" borderId="1" xfId="0" applyNumberFormat="1" applyFont="1" applyBorder="1" applyAlignment="1">
      <alignment horizontal="center" vertical="center" wrapText="1"/>
    </xf>
    <xf numFmtId="164" fontId="19" fillId="0" borderId="1" xfId="0" applyNumberFormat="1" applyFont="1" applyBorder="1" applyAlignment="1">
      <alignment horizontal="center" vertical="center" wrapText="1"/>
    </xf>
    <xf numFmtId="164" fontId="19" fillId="0" borderId="1" xfId="2" applyNumberFormat="1" applyFont="1" applyBorder="1" applyAlignment="1" applyProtection="1">
      <alignment horizontal="center" vertical="center" wrapText="1"/>
    </xf>
    <xf numFmtId="165" fontId="19" fillId="0" borderId="1" xfId="2" applyFont="1" applyBorder="1" applyAlignment="1" applyProtection="1">
      <alignment horizontal="center" vertical="center" wrapText="1"/>
    </xf>
    <xf numFmtId="3" fontId="20" fillId="0" borderId="1" xfId="0" applyNumberFormat="1" applyFont="1" applyBorder="1" applyAlignment="1">
      <alignment horizontal="center" vertical="center" wrapText="1"/>
    </xf>
    <xf numFmtId="166" fontId="19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 applyProtection="1">
      <alignment vertical="center" wrapText="1"/>
      <protection locked="0"/>
    </xf>
    <xf numFmtId="3" fontId="0" fillId="0" borderId="1" xfId="0" applyNumberFormat="1" applyBorder="1" applyAlignment="1">
      <alignment horizontal="center" vertical="center"/>
    </xf>
    <xf numFmtId="166" fontId="22" fillId="0" borderId="1" xfId="0" applyNumberFormat="1" applyFont="1" applyBorder="1" applyAlignment="1">
      <alignment horizontal="center" vertical="center"/>
    </xf>
    <xf numFmtId="3" fontId="23" fillId="0" borderId="1" xfId="0" applyNumberFormat="1" applyFont="1" applyBorder="1" applyAlignment="1">
      <alignment horizontal="center" vertical="center"/>
    </xf>
    <xf numFmtId="0" fontId="23" fillId="0" borderId="1" xfId="0" applyFont="1" applyBorder="1" applyAlignment="1">
      <alignment horizontal="center"/>
    </xf>
    <xf numFmtId="166" fontId="23" fillId="0" borderId="1" xfId="0" applyNumberFormat="1" applyFont="1" applyBorder="1"/>
    <xf numFmtId="0" fontId="23" fillId="0" borderId="1" xfId="0" applyFont="1" applyBorder="1"/>
    <xf numFmtId="166" fontId="24" fillId="0" borderId="1" xfId="0" applyNumberFormat="1" applyFont="1" applyBorder="1" applyAlignment="1">
      <alignment horizontal="center" vertical="center"/>
    </xf>
    <xf numFmtId="0" fontId="20" fillId="4" borderId="1" xfId="0" applyFont="1" applyFill="1" applyBorder="1" applyAlignment="1">
      <alignment horizontal="center" vertical="center" wrapText="1"/>
    </xf>
    <xf numFmtId="0" fontId="22" fillId="0" borderId="2" xfId="0" applyFont="1" applyBorder="1"/>
    <xf numFmtId="166" fontId="22" fillId="0" borderId="2" xfId="0" applyNumberFormat="1" applyFont="1" applyBorder="1"/>
    <xf numFmtId="3" fontId="22" fillId="0" borderId="2" xfId="0" applyNumberFormat="1" applyFont="1" applyBorder="1"/>
    <xf numFmtId="166" fontId="0" fillId="0" borderId="0" xfId="0" applyNumberFormat="1"/>
    <xf numFmtId="9" fontId="0" fillId="0" borderId="0" xfId="0" applyNumberFormat="1"/>
    <xf numFmtId="1" fontId="0" fillId="0" borderId="0" xfId="0" applyNumberFormat="1"/>
    <xf numFmtId="0" fontId="3" fillId="0" borderId="1" xfId="0" applyFont="1" applyBorder="1" applyAlignment="1">
      <alignment horizontal="left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9" fontId="3" fillId="0" borderId="4" xfId="0" applyNumberFormat="1" applyFont="1" applyBorder="1" applyAlignment="1">
      <alignment horizontal="center" vertical="center" wrapText="1"/>
    </xf>
    <xf numFmtId="166" fontId="3" fillId="0" borderId="7" xfId="2" applyNumberFormat="1" applyFont="1" applyBorder="1" applyAlignment="1" applyProtection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19" fillId="4" borderId="1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left" vertical="center" wrapText="1"/>
    </xf>
    <xf numFmtId="0" fontId="19" fillId="0" borderId="1" xfId="3" applyFont="1" applyBorder="1" applyAlignment="1">
      <alignment horizontal="center" vertical="center"/>
    </xf>
    <xf numFmtId="3" fontId="19" fillId="0" borderId="1" xfId="3" applyNumberFormat="1" applyFont="1" applyBorder="1" applyAlignment="1">
      <alignment horizontal="center" vertical="center"/>
    </xf>
    <xf numFmtId="3" fontId="19" fillId="0" borderId="1" xfId="0" applyNumberFormat="1" applyFont="1" applyBorder="1" applyAlignment="1">
      <alignment horizontal="center" vertical="center"/>
    </xf>
    <xf numFmtId="0" fontId="26" fillId="0" borderId="1" xfId="0" applyFont="1" applyBorder="1"/>
    <xf numFmtId="166" fontId="19" fillId="0" borderId="1" xfId="1" applyNumberFormat="1" applyFont="1" applyFill="1" applyBorder="1" applyAlignment="1">
      <alignment horizontal="center" vertical="center" wrapText="1"/>
    </xf>
    <xf numFmtId="9" fontId="19" fillId="4" borderId="1" xfId="0" applyNumberFormat="1" applyFont="1" applyFill="1" applyBorder="1" applyAlignment="1">
      <alignment horizontal="center" vertical="center"/>
    </xf>
    <xf numFmtId="166" fontId="19" fillId="4" borderId="1" xfId="1" applyNumberFormat="1" applyFont="1" applyFill="1" applyBorder="1" applyAlignment="1">
      <alignment horizontal="center" vertical="center" wrapText="1"/>
    </xf>
    <xf numFmtId="166" fontId="19" fillId="4" borderId="1" xfId="0" applyNumberFormat="1" applyFont="1" applyFill="1" applyBorder="1" applyAlignment="1">
      <alignment horizontal="center" vertical="center"/>
    </xf>
    <xf numFmtId="166" fontId="19" fillId="4" borderId="1" xfId="0" applyNumberFormat="1" applyFont="1" applyFill="1" applyBorder="1" applyAlignment="1">
      <alignment vertical="center"/>
    </xf>
    <xf numFmtId="3" fontId="27" fillId="4" borderId="1" xfId="0" applyNumberFormat="1" applyFont="1" applyFill="1" applyBorder="1" applyAlignment="1">
      <alignment horizontal="center" vertical="center"/>
    </xf>
    <xf numFmtId="166" fontId="27" fillId="4" borderId="1" xfId="0" applyNumberFormat="1" applyFont="1" applyFill="1" applyBorder="1" applyAlignment="1">
      <alignment horizontal="center" vertical="center"/>
    </xf>
    <xf numFmtId="166" fontId="27" fillId="4" borderId="1" xfId="0" applyNumberFormat="1" applyFont="1" applyFill="1" applyBorder="1"/>
    <xf numFmtId="1" fontId="27" fillId="4" borderId="1" xfId="0" applyNumberFormat="1" applyFont="1" applyFill="1" applyBorder="1" applyAlignment="1">
      <alignment horizontal="center" vertical="center"/>
    </xf>
    <xf numFmtId="0" fontId="27" fillId="4" borderId="0" xfId="0" applyFont="1" applyFill="1"/>
    <xf numFmtId="0" fontId="27" fillId="4" borderId="0" xfId="0" applyFont="1" applyFill="1" applyAlignment="1">
      <alignment vertical="center"/>
    </xf>
    <xf numFmtId="3" fontId="27" fillId="4" borderId="0" xfId="0" applyNumberFormat="1" applyFont="1" applyFill="1"/>
    <xf numFmtId="166" fontId="27" fillId="4" borderId="0" xfId="0" applyNumberFormat="1" applyFont="1" applyFill="1"/>
    <xf numFmtId="9" fontId="27" fillId="4" borderId="0" xfId="0" applyNumberFormat="1" applyFont="1" applyFill="1"/>
    <xf numFmtId="166" fontId="3" fillId="4" borderId="1" xfId="0" applyNumberFormat="1" applyFont="1" applyFill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166" fontId="3" fillId="0" borderId="1" xfId="0" applyNumberFormat="1" applyFont="1" applyBorder="1" applyAlignment="1">
      <alignment vertical="center"/>
    </xf>
    <xf numFmtId="1" fontId="3" fillId="4" borderId="1" xfId="0" applyNumberFormat="1" applyFont="1" applyFill="1" applyBorder="1" applyAlignment="1">
      <alignment horizontal="center" vertical="center"/>
    </xf>
    <xf numFmtId="1" fontId="27" fillId="4" borderId="0" xfId="0" applyNumberFormat="1" applyFont="1" applyFill="1" applyAlignment="1">
      <alignment horizontal="center" vertical="center"/>
    </xf>
    <xf numFmtId="166" fontId="27" fillId="4" borderId="0" xfId="0" applyNumberFormat="1" applyFont="1" applyFill="1" applyAlignment="1">
      <alignment horizontal="center" vertical="center"/>
    </xf>
    <xf numFmtId="0" fontId="19" fillId="0" borderId="4" xfId="0" applyFont="1" applyBorder="1" applyAlignment="1">
      <alignment horizontal="left" vertical="center" wrapText="1"/>
    </xf>
    <xf numFmtId="0" fontId="19" fillId="0" borderId="5" xfId="0" applyFont="1" applyBorder="1" applyAlignment="1">
      <alignment horizontal="left" vertical="center" wrapText="1"/>
    </xf>
    <xf numFmtId="0" fontId="19" fillId="0" borderId="6" xfId="0" applyFont="1" applyBorder="1" applyAlignment="1">
      <alignment horizontal="left" vertical="center" wrapText="1"/>
    </xf>
    <xf numFmtId="0" fontId="11" fillId="2" borderId="0" xfId="3" applyFont="1" applyFill="1" applyAlignment="1">
      <alignment horizontal="center" vertical="center" wrapText="1"/>
    </xf>
    <xf numFmtId="0" fontId="12" fillId="2" borderId="0" xfId="3" applyFont="1" applyFill="1" applyAlignment="1">
      <alignment horizontal="center" vertical="center" wrapText="1"/>
    </xf>
  </cellXfs>
  <cellStyles count="4">
    <cellStyle name="Dziesiętny" xfId="1" builtinId="3"/>
    <cellStyle name="Normalny" xfId="0" builtinId="0"/>
    <cellStyle name="Normalny 8" xfId="2" xr:uid="{C9B70CFD-5688-408F-862B-1825F908D8D8}"/>
    <cellStyle name="Normalny_Arkusz1" xfId="3" xr:uid="{B5C5DC22-D624-4DB9-9334-B6C0E4C735F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W134"/>
  <sheetViews>
    <sheetView tabSelected="1" topLeftCell="A44" zoomScaleNormal="100" workbookViewId="0">
      <selection activeCell="N60" sqref="N60"/>
    </sheetView>
  </sheetViews>
  <sheetFormatPr defaultRowHeight="11.25"/>
  <cols>
    <col min="1" max="1" width="6.140625" style="12" customWidth="1"/>
    <col min="2" max="2" width="21.7109375" style="12" customWidth="1"/>
    <col min="3" max="3" width="9.140625" style="12"/>
    <col min="4" max="5" width="9.7109375" style="12" bestFit="1" customWidth="1"/>
    <col min="6" max="6" width="9.140625" style="12"/>
    <col min="7" max="7" width="12" style="12" customWidth="1"/>
    <col min="8" max="8" width="15.5703125" style="12" customWidth="1"/>
    <col min="9" max="9" width="14.28515625" style="12" bestFit="1" customWidth="1"/>
    <col min="10" max="10" width="13.140625" style="12" bestFit="1" customWidth="1"/>
    <col min="11" max="12" width="15" style="12" bestFit="1" customWidth="1"/>
    <col min="13" max="13" width="14.28515625" style="12" bestFit="1" customWidth="1"/>
    <col min="14" max="15" width="14.7109375" style="12" bestFit="1" customWidth="1"/>
    <col min="16" max="16" width="13.42578125" style="12" bestFit="1" customWidth="1"/>
    <col min="17" max="17" width="13.5703125" style="12" bestFit="1" customWidth="1"/>
    <col min="18" max="19" width="14.7109375" style="12" bestFit="1" customWidth="1"/>
    <col min="20" max="20" width="13.85546875" style="12" bestFit="1" customWidth="1"/>
    <col min="21" max="21" width="13.7109375" style="12" bestFit="1" customWidth="1"/>
    <col min="22" max="16384" width="9.140625" style="12"/>
  </cols>
  <sheetData>
    <row r="2" spans="1:23">
      <c r="B2" s="12" t="s">
        <v>23</v>
      </c>
    </row>
    <row r="3" spans="1:23" ht="174" customHeight="1">
      <c r="A3" s="13" t="s">
        <v>0</v>
      </c>
      <c r="B3" s="13" t="s">
        <v>1</v>
      </c>
      <c r="C3" s="13" t="s">
        <v>2</v>
      </c>
      <c r="D3" s="14" t="s">
        <v>3</v>
      </c>
      <c r="E3" s="13" t="s">
        <v>4</v>
      </c>
      <c r="F3" s="13" t="s">
        <v>5</v>
      </c>
      <c r="G3" s="13" t="s">
        <v>6</v>
      </c>
      <c r="H3" s="15" t="s">
        <v>7</v>
      </c>
      <c r="I3" s="15" t="s">
        <v>8</v>
      </c>
      <c r="J3" s="15" t="s">
        <v>9</v>
      </c>
      <c r="K3" s="15" t="s">
        <v>10</v>
      </c>
      <c r="L3" s="15" t="s">
        <v>11</v>
      </c>
      <c r="M3" s="13" t="s">
        <v>12</v>
      </c>
      <c r="N3" s="13" t="s">
        <v>13</v>
      </c>
      <c r="O3" s="16" t="s">
        <v>14</v>
      </c>
      <c r="P3" s="16" t="s">
        <v>15</v>
      </c>
      <c r="Q3" s="17" t="s">
        <v>16</v>
      </c>
      <c r="R3" s="17" t="s">
        <v>17</v>
      </c>
      <c r="S3" s="18" t="s">
        <v>18</v>
      </c>
      <c r="T3" s="18" t="s">
        <v>19</v>
      </c>
      <c r="U3" s="18" t="s">
        <v>20</v>
      </c>
    </row>
    <row r="4" spans="1:23" ht="45">
      <c r="A4" s="19">
        <v>1</v>
      </c>
      <c r="B4" s="28" t="s">
        <v>24</v>
      </c>
      <c r="C4" s="19" t="s">
        <v>21</v>
      </c>
      <c r="D4" s="20">
        <v>1</v>
      </c>
      <c r="E4" s="20">
        <v>1</v>
      </c>
      <c r="F4" s="21"/>
      <c r="G4" s="21"/>
      <c r="H4" s="22"/>
      <c r="I4" s="23"/>
      <c r="J4" s="24">
        <f>H4*I4+H4</f>
        <v>0</v>
      </c>
      <c r="K4" s="24">
        <f>H4*E4</f>
        <v>0</v>
      </c>
      <c r="L4" s="24">
        <f>K4*I4+K4</f>
        <v>0</v>
      </c>
      <c r="M4" s="21"/>
      <c r="N4" s="21"/>
      <c r="O4" s="21"/>
      <c r="P4" s="21"/>
      <c r="Q4" s="21"/>
      <c r="R4" s="21"/>
      <c r="S4" s="20">
        <v>1</v>
      </c>
      <c r="T4" s="25">
        <f>S4*H4</f>
        <v>0</v>
      </c>
      <c r="U4" s="25">
        <f>T4*I4+T4</f>
        <v>0</v>
      </c>
    </row>
    <row r="5" spans="1:23" ht="45">
      <c r="A5" s="19">
        <v>2</v>
      </c>
      <c r="B5" s="28" t="s">
        <v>25</v>
      </c>
      <c r="C5" s="19" t="s">
        <v>21</v>
      </c>
      <c r="D5" s="20">
        <v>1</v>
      </c>
      <c r="E5" s="20">
        <v>3</v>
      </c>
      <c r="F5" s="21"/>
      <c r="G5" s="21"/>
      <c r="H5" s="22"/>
      <c r="I5" s="23"/>
      <c r="J5" s="24">
        <f t="shared" ref="J5:J9" si="0">H5*I5+H5</f>
        <v>0</v>
      </c>
      <c r="K5" s="24">
        <f t="shared" ref="K5:K9" si="1">H5*E5</f>
        <v>0</v>
      </c>
      <c r="L5" s="24">
        <f t="shared" ref="L5:L9" si="2">K5*I5+K5</f>
        <v>0</v>
      </c>
      <c r="M5" s="21"/>
      <c r="N5" s="21"/>
      <c r="O5" s="21"/>
      <c r="P5" s="21"/>
      <c r="Q5" s="21"/>
      <c r="R5" s="21"/>
      <c r="S5" s="20">
        <v>3</v>
      </c>
      <c r="T5" s="25">
        <f>S5*H5</f>
        <v>0</v>
      </c>
      <c r="U5" s="25">
        <f>T5*I5+T5</f>
        <v>0</v>
      </c>
    </row>
    <row r="6" spans="1:23" ht="45">
      <c r="A6" s="19">
        <v>3</v>
      </c>
      <c r="B6" s="28" t="s">
        <v>26</v>
      </c>
      <c r="C6" s="19" t="s">
        <v>21</v>
      </c>
      <c r="D6" s="20">
        <v>1</v>
      </c>
      <c r="E6" s="20">
        <v>1</v>
      </c>
      <c r="F6" s="21"/>
      <c r="G6" s="21"/>
      <c r="H6" s="22"/>
      <c r="I6" s="23"/>
      <c r="J6" s="24">
        <f t="shared" si="0"/>
        <v>0</v>
      </c>
      <c r="K6" s="24">
        <f t="shared" si="1"/>
        <v>0</v>
      </c>
      <c r="L6" s="24">
        <f t="shared" si="2"/>
        <v>0</v>
      </c>
      <c r="M6" s="21"/>
      <c r="N6" s="21"/>
      <c r="O6" s="21"/>
      <c r="P6" s="21"/>
      <c r="Q6" s="21"/>
      <c r="R6" s="21"/>
      <c r="S6" s="20">
        <v>2</v>
      </c>
      <c r="T6" s="25">
        <f t="shared" ref="T6:T9" si="3">S6*H6</f>
        <v>0</v>
      </c>
      <c r="U6" s="25">
        <f t="shared" ref="U6:U9" si="4">T6*I6+T6</f>
        <v>0</v>
      </c>
    </row>
    <row r="7" spans="1:23" ht="45">
      <c r="A7" s="19">
        <v>4</v>
      </c>
      <c r="B7" s="28" t="s">
        <v>27</v>
      </c>
      <c r="C7" s="19" t="s">
        <v>21</v>
      </c>
      <c r="D7" s="20">
        <v>1</v>
      </c>
      <c r="E7" s="20">
        <v>7</v>
      </c>
      <c r="F7" s="21"/>
      <c r="G7" s="21"/>
      <c r="H7" s="22"/>
      <c r="I7" s="23"/>
      <c r="J7" s="24">
        <f t="shared" si="0"/>
        <v>0</v>
      </c>
      <c r="K7" s="24">
        <f t="shared" si="1"/>
        <v>0</v>
      </c>
      <c r="L7" s="24">
        <f t="shared" si="2"/>
        <v>0</v>
      </c>
      <c r="M7" s="21"/>
      <c r="N7" s="21"/>
      <c r="O7" s="21"/>
      <c r="P7" s="21"/>
      <c r="Q7" s="21"/>
      <c r="R7" s="21"/>
      <c r="S7" s="20">
        <v>3</v>
      </c>
      <c r="T7" s="25">
        <f t="shared" si="3"/>
        <v>0</v>
      </c>
      <c r="U7" s="25">
        <f t="shared" si="4"/>
        <v>0</v>
      </c>
    </row>
    <row r="8" spans="1:23" ht="45">
      <c r="A8" s="19">
        <v>5</v>
      </c>
      <c r="B8" s="28" t="s">
        <v>28</v>
      </c>
      <c r="C8" s="19" t="s">
        <v>21</v>
      </c>
      <c r="D8" s="20">
        <v>1</v>
      </c>
      <c r="E8" s="20">
        <v>3</v>
      </c>
      <c r="F8" s="21"/>
      <c r="G8" s="21"/>
      <c r="H8" s="22"/>
      <c r="I8" s="23"/>
      <c r="J8" s="24">
        <f t="shared" si="0"/>
        <v>0</v>
      </c>
      <c r="K8" s="24">
        <f t="shared" si="1"/>
        <v>0</v>
      </c>
      <c r="L8" s="24">
        <f t="shared" si="2"/>
        <v>0</v>
      </c>
      <c r="M8" s="21"/>
      <c r="N8" s="21"/>
      <c r="O8" s="21"/>
      <c r="P8" s="21"/>
      <c r="Q8" s="21"/>
      <c r="R8" s="21"/>
      <c r="S8" s="20">
        <v>2</v>
      </c>
      <c r="T8" s="25">
        <f t="shared" si="3"/>
        <v>0</v>
      </c>
      <c r="U8" s="25">
        <f t="shared" si="4"/>
        <v>0</v>
      </c>
    </row>
    <row r="9" spans="1:23" ht="33.75">
      <c r="A9" s="19">
        <v>6</v>
      </c>
      <c r="B9" s="28" t="s">
        <v>29</v>
      </c>
      <c r="C9" s="19" t="s">
        <v>21</v>
      </c>
      <c r="D9" s="20">
        <v>5</v>
      </c>
      <c r="E9" s="20">
        <v>20</v>
      </c>
      <c r="F9" s="21"/>
      <c r="G9" s="21"/>
      <c r="H9" s="22"/>
      <c r="I9" s="23"/>
      <c r="J9" s="24">
        <f t="shared" si="0"/>
        <v>0</v>
      </c>
      <c r="K9" s="24">
        <f t="shared" si="1"/>
        <v>0</v>
      </c>
      <c r="L9" s="24">
        <f t="shared" si="2"/>
        <v>0</v>
      </c>
      <c r="M9" s="21"/>
      <c r="N9" s="21"/>
      <c r="O9" s="21"/>
      <c r="P9" s="21"/>
      <c r="Q9" s="21"/>
      <c r="R9" s="21"/>
      <c r="S9" s="20">
        <v>10</v>
      </c>
      <c r="T9" s="25">
        <f t="shared" si="3"/>
        <v>0</v>
      </c>
      <c r="U9" s="25">
        <f t="shared" si="4"/>
        <v>0</v>
      </c>
    </row>
    <row r="10" spans="1:23">
      <c r="J10" s="26" t="s">
        <v>22</v>
      </c>
      <c r="K10" s="27">
        <f>SUM(K4:K9)</f>
        <v>0</v>
      </c>
      <c r="L10" s="27">
        <f>SUM(L4:L9)</f>
        <v>0</v>
      </c>
      <c r="S10" s="26" t="s">
        <v>22</v>
      </c>
      <c r="T10" s="27">
        <f>SUM(T4:T9)</f>
        <v>0</v>
      </c>
      <c r="U10" s="27">
        <f>SUM(U4:U9)</f>
        <v>0</v>
      </c>
    </row>
    <row r="14" spans="1:23" ht="12">
      <c r="A14" s="35"/>
      <c r="B14" s="35" t="s">
        <v>51</v>
      </c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</row>
    <row r="15" spans="1:23" ht="132">
      <c r="A15" s="36" t="s">
        <v>0</v>
      </c>
      <c r="B15" s="36" t="s">
        <v>1</v>
      </c>
      <c r="C15" s="36" t="s">
        <v>2</v>
      </c>
      <c r="D15" s="37" t="s">
        <v>3</v>
      </c>
      <c r="E15" s="36" t="s">
        <v>4</v>
      </c>
      <c r="F15" s="36" t="s">
        <v>5</v>
      </c>
      <c r="G15" s="36" t="s">
        <v>6</v>
      </c>
      <c r="H15" s="38" t="s">
        <v>7</v>
      </c>
      <c r="I15" s="38" t="s">
        <v>8</v>
      </c>
      <c r="J15" s="38" t="s">
        <v>9</v>
      </c>
      <c r="K15" s="38" t="s">
        <v>10</v>
      </c>
      <c r="L15" s="38" t="s">
        <v>11</v>
      </c>
      <c r="M15" s="36" t="s">
        <v>12</v>
      </c>
      <c r="N15" s="36" t="s">
        <v>13</v>
      </c>
      <c r="O15" s="39" t="s">
        <v>14</v>
      </c>
      <c r="P15" s="39" t="s">
        <v>15</v>
      </c>
      <c r="Q15" s="40" t="s">
        <v>18</v>
      </c>
      <c r="R15" s="40" t="s">
        <v>19</v>
      </c>
      <c r="S15" s="40" t="s">
        <v>20</v>
      </c>
      <c r="T15" s="30" t="s">
        <v>30</v>
      </c>
      <c r="U15" s="41" t="s">
        <v>16</v>
      </c>
      <c r="V15" s="41" t="s">
        <v>17</v>
      </c>
      <c r="W15" s="35"/>
    </row>
    <row r="16" spans="1:23" ht="48">
      <c r="A16" s="10">
        <v>1</v>
      </c>
      <c r="B16" s="31" t="s">
        <v>31</v>
      </c>
      <c r="C16" s="10" t="s">
        <v>21</v>
      </c>
      <c r="D16" s="10">
        <v>3</v>
      </c>
      <c r="E16" s="10">
        <v>10</v>
      </c>
      <c r="F16" s="42"/>
      <c r="G16" s="42"/>
      <c r="H16" s="11"/>
      <c r="I16" s="43"/>
      <c r="J16" s="11">
        <f>H16*I16+H16</f>
        <v>0</v>
      </c>
      <c r="K16" s="11">
        <f>H16*E16</f>
        <v>0</v>
      </c>
      <c r="L16" s="11">
        <f>K16*I16+K16</f>
        <v>0</v>
      </c>
      <c r="M16" s="42"/>
      <c r="N16" s="42"/>
      <c r="O16" s="42"/>
      <c r="P16" s="42"/>
      <c r="Q16" s="10">
        <v>8</v>
      </c>
      <c r="R16" s="11">
        <f>Q16*H16</f>
        <v>0</v>
      </c>
      <c r="S16" s="11">
        <f>R16*I16+R16</f>
        <v>0</v>
      </c>
      <c r="T16" s="32" t="s">
        <v>32</v>
      </c>
      <c r="U16" s="42"/>
      <c r="V16" s="42"/>
      <c r="W16" s="35"/>
    </row>
    <row r="17" spans="1:23" ht="76.5" customHeight="1">
      <c r="A17" s="10">
        <v>2</v>
      </c>
      <c r="B17" s="31" t="s">
        <v>33</v>
      </c>
      <c r="C17" s="10" t="s">
        <v>21</v>
      </c>
      <c r="D17" s="10">
        <v>1</v>
      </c>
      <c r="E17" s="10">
        <v>3</v>
      </c>
      <c r="F17" s="42"/>
      <c r="G17" s="42"/>
      <c r="H17" s="11"/>
      <c r="I17" s="43"/>
      <c r="J17" s="11">
        <f t="shared" ref="J17" si="5">H17*I17+H17</f>
        <v>0</v>
      </c>
      <c r="K17" s="11">
        <f t="shared" ref="K17" si="6">H17*E17</f>
        <v>0</v>
      </c>
      <c r="L17" s="11">
        <f t="shared" ref="L17" si="7">K17*I17+K17</f>
        <v>0</v>
      </c>
      <c r="M17" s="42"/>
      <c r="N17" s="42"/>
      <c r="O17" s="42"/>
      <c r="P17" s="42"/>
      <c r="Q17" s="10">
        <v>2</v>
      </c>
      <c r="R17" s="11">
        <f>Q17*H17</f>
        <v>0</v>
      </c>
      <c r="S17" s="11">
        <f>R17*I17+R17</f>
        <v>0</v>
      </c>
      <c r="T17" s="32" t="s">
        <v>32</v>
      </c>
      <c r="U17" s="42"/>
      <c r="V17" s="42"/>
      <c r="W17" s="35"/>
    </row>
    <row r="18" spans="1:23" ht="12">
      <c r="A18" s="35"/>
      <c r="B18" s="35"/>
      <c r="C18" s="35"/>
      <c r="D18" s="35"/>
      <c r="E18" s="35"/>
      <c r="F18" s="35"/>
      <c r="G18" s="35"/>
      <c r="H18" s="35"/>
      <c r="I18" s="35"/>
      <c r="J18" s="44" t="s">
        <v>22</v>
      </c>
      <c r="K18" s="45">
        <f>SUM(K16:K17)</f>
        <v>0</v>
      </c>
      <c r="L18" s="45">
        <f>SUM(L16:L17)</f>
        <v>0</v>
      </c>
      <c r="M18" s="35"/>
      <c r="N18" s="35"/>
      <c r="O18" s="35"/>
      <c r="P18" s="35"/>
      <c r="Q18" s="44" t="s">
        <v>22</v>
      </c>
      <c r="R18" s="45">
        <f>SUM(R16:R17)</f>
        <v>0</v>
      </c>
      <c r="S18" s="45">
        <f>SUM(S16:S17)</f>
        <v>0</v>
      </c>
      <c r="T18" s="35"/>
      <c r="U18" s="35"/>
      <c r="V18" s="35"/>
      <c r="W18" s="35"/>
    </row>
    <row r="19" spans="1:23" ht="12">
      <c r="A19" s="35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</row>
    <row r="20" spans="1:23" ht="12">
      <c r="A20" s="35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</row>
    <row r="21" spans="1:23" ht="12">
      <c r="A21" s="35"/>
      <c r="B21" s="35" t="s">
        <v>52</v>
      </c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</row>
    <row r="22" spans="1:23" ht="132">
      <c r="A22" s="36" t="s">
        <v>0</v>
      </c>
      <c r="B22" s="36" t="s">
        <v>1</v>
      </c>
      <c r="C22" s="36" t="s">
        <v>2</v>
      </c>
      <c r="D22" s="37" t="s">
        <v>3</v>
      </c>
      <c r="E22" s="36" t="s">
        <v>4</v>
      </c>
      <c r="F22" s="36" t="s">
        <v>5</v>
      </c>
      <c r="G22" s="36" t="s">
        <v>6</v>
      </c>
      <c r="H22" s="38" t="s">
        <v>7</v>
      </c>
      <c r="I22" s="38" t="s">
        <v>8</v>
      </c>
      <c r="J22" s="38" t="s">
        <v>9</v>
      </c>
      <c r="K22" s="38" t="s">
        <v>10</v>
      </c>
      <c r="L22" s="38" t="s">
        <v>11</v>
      </c>
      <c r="M22" s="36" t="s">
        <v>12</v>
      </c>
      <c r="N22" s="36" t="s">
        <v>13</v>
      </c>
      <c r="O22" s="39" t="s">
        <v>14</v>
      </c>
      <c r="P22" s="39" t="s">
        <v>15</v>
      </c>
      <c r="Q22" s="40" t="s">
        <v>18</v>
      </c>
      <c r="R22" s="40" t="s">
        <v>19</v>
      </c>
      <c r="S22" s="40" t="s">
        <v>20</v>
      </c>
      <c r="T22" s="30" t="s">
        <v>30</v>
      </c>
      <c r="U22" s="41" t="s">
        <v>16</v>
      </c>
      <c r="V22" s="41" t="s">
        <v>17</v>
      </c>
      <c r="W22" s="35"/>
    </row>
    <row r="23" spans="1:23" ht="36">
      <c r="A23" s="10">
        <v>1</v>
      </c>
      <c r="B23" s="33" t="s">
        <v>34</v>
      </c>
      <c r="C23" s="10" t="s">
        <v>21</v>
      </c>
      <c r="D23" s="10">
        <v>1</v>
      </c>
      <c r="E23" s="10">
        <v>5</v>
      </c>
      <c r="F23" s="49"/>
      <c r="G23" s="42"/>
      <c r="H23" s="11"/>
      <c r="I23" s="43"/>
      <c r="J23" s="11">
        <f>H23*I23+H23</f>
        <v>0</v>
      </c>
      <c r="K23" s="11">
        <f>H23*E23</f>
        <v>0</v>
      </c>
      <c r="L23" s="11">
        <f>K23*I23+K23</f>
        <v>0</v>
      </c>
      <c r="M23" s="42"/>
      <c r="N23" s="42"/>
      <c r="O23" s="42"/>
      <c r="P23" s="42"/>
      <c r="Q23" s="10">
        <v>5</v>
      </c>
      <c r="R23" s="11">
        <f t="shared" ref="R23:R31" si="8">Q23*H23</f>
        <v>0</v>
      </c>
      <c r="S23" s="11">
        <f t="shared" ref="S23:S31" si="9">R23*I23+R23</f>
        <v>0</v>
      </c>
      <c r="T23" s="32">
        <v>2</v>
      </c>
      <c r="U23" s="42"/>
      <c r="V23" s="42"/>
      <c r="W23" s="35"/>
    </row>
    <row r="24" spans="1:23" ht="36">
      <c r="A24" s="10">
        <v>2</v>
      </c>
      <c r="B24" s="33" t="s">
        <v>35</v>
      </c>
      <c r="C24" s="10" t="s">
        <v>21</v>
      </c>
      <c r="D24" s="10">
        <v>40</v>
      </c>
      <c r="E24" s="10">
        <v>80</v>
      </c>
      <c r="F24" s="42"/>
      <c r="G24" s="42"/>
      <c r="H24" s="11"/>
      <c r="I24" s="43"/>
      <c r="J24" s="11">
        <f t="shared" ref="J24:J31" si="10">H24*I24+H24</f>
        <v>0</v>
      </c>
      <c r="K24" s="11">
        <f t="shared" ref="K24:K31" si="11">H24*E24</f>
        <v>0</v>
      </c>
      <c r="L24" s="11">
        <f t="shared" ref="L24:L31" si="12">K24*I24+K24</f>
        <v>0</v>
      </c>
      <c r="M24" s="42"/>
      <c r="N24" s="42"/>
      <c r="O24" s="42"/>
      <c r="P24" s="42"/>
      <c r="Q24" s="10">
        <v>40</v>
      </c>
      <c r="R24" s="11">
        <f t="shared" si="8"/>
        <v>0</v>
      </c>
      <c r="S24" s="11">
        <f t="shared" si="9"/>
        <v>0</v>
      </c>
      <c r="T24" s="32">
        <v>5</v>
      </c>
      <c r="U24" s="42"/>
      <c r="V24" s="42"/>
      <c r="W24" s="35"/>
    </row>
    <row r="25" spans="1:23" ht="24">
      <c r="A25" s="10">
        <v>3</v>
      </c>
      <c r="B25" s="33" t="s">
        <v>36</v>
      </c>
      <c r="C25" s="10" t="s">
        <v>21</v>
      </c>
      <c r="D25" s="10">
        <v>1</v>
      </c>
      <c r="E25" s="10">
        <v>5</v>
      </c>
      <c r="F25" s="42"/>
      <c r="G25" s="42"/>
      <c r="H25" s="11"/>
      <c r="I25" s="43"/>
      <c r="J25" s="11">
        <f t="shared" si="10"/>
        <v>0</v>
      </c>
      <c r="K25" s="11">
        <f t="shared" si="11"/>
        <v>0</v>
      </c>
      <c r="L25" s="11">
        <f t="shared" si="12"/>
        <v>0</v>
      </c>
      <c r="M25" s="42"/>
      <c r="N25" s="42"/>
      <c r="O25" s="42"/>
      <c r="P25" s="42"/>
      <c r="Q25" s="10">
        <v>5</v>
      </c>
      <c r="R25" s="11">
        <f t="shared" si="8"/>
        <v>0</v>
      </c>
      <c r="S25" s="11">
        <f t="shared" si="9"/>
        <v>0</v>
      </c>
      <c r="T25" s="10">
        <v>2</v>
      </c>
      <c r="U25" s="42"/>
      <c r="V25" s="42"/>
      <c r="W25" s="35"/>
    </row>
    <row r="26" spans="1:23" ht="24">
      <c r="A26" s="10">
        <v>4</v>
      </c>
      <c r="B26" s="33" t="s">
        <v>37</v>
      </c>
      <c r="C26" s="10" t="s">
        <v>21</v>
      </c>
      <c r="D26" s="10">
        <v>15</v>
      </c>
      <c r="E26" s="10">
        <v>40</v>
      </c>
      <c r="F26" s="42"/>
      <c r="G26" s="42"/>
      <c r="H26" s="11"/>
      <c r="I26" s="43"/>
      <c r="J26" s="11">
        <f t="shared" si="10"/>
        <v>0</v>
      </c>
      <c r="K26" s="11">
        <f t="shared" si="11"/>
        <v>0</v>
      </c>
      <c r="L26" s="11">
        <f t="shared" si="12"/>
        <v>0</v>
      </c>
      <c r="M26" s="42"/>
      <c r="N26" s="42"/>
      <c r="O26" s="42"/>
      <c r="P26" s="42"/>
      <c r="Q26" s="10">
        <v>20</v>
      </c>
      <c r="R26" s="11">
        <f t="shared" si="8"/>
        <v>0</v>
      </c>
      <c r="S26" s="11">
        <f t="shared" si="9"/>
        <v>0</v>
      </c>
      <c r="T26" s="10">
        <v>5</v>
      </c>
      <c r="U26" s="42"/>
      <c r="V26" s="42"/>
      <c r="W26" s="35"/>
    </row>
    <row r="27" spans="1:23" ht="24">
      <c r="A27" s="10">
        <v>5</v>
      </c>
      <c r="B27" s="33" t="s">
        <v>38</v>
      </c>
      <c r="C27" s="10" t="s">
        <v>21</v>
      </c>
      <c r="D27" s="10">
        <v>1</v>
      </c>
      <c r="E27" s="10">
        <v>5</v>
      </c>
      <c r="F27" s="42"/>
      <c r="G27" s="42"/>
      <c r="H27" s="11"/>
      <c r="I27" s="43"/>
      <c r="J27" s="11">
        <f t="shared" si="10"/>
        <v>0</v>
      </c>
      <c r="K27" s="11">
        <f t="shared" si="11"/>
        <v>0</v>
      </c>
      <c r="L27" s="11">
        <f t="shared" si="12"/>
        <v>0</v>
      </c>
      <c r="M27" s="42"/>
      <c r="N27" s="42"/>
      <c r="O27" s="42"/>
      <c r="P27" s="42"/>
      <c r="Q27" s="10">
        <v>5</v>
      </c>
      <c r="R27" s="11">
        <f t="shared" si="8"/>
        <v>0</v>
      </c>
      <c r="S27" s="11">
        <f t="shared" si="9"/>
        <v>0</v>
      </c>
      <c r="T27" s="10">
        <v>2</v>
      </c>
      <c r="U27" s="42"/>
      <c r="V27" s="42"/>
      <c r="W27" s="35"/>
    </row>
    <row r="28" spans="1:23" ht="36">
      <c r="A28" s="10">
        <v>6</v>
      </c>
      <c r="B28" s="33" t="s">
        <v>39</v>
      </c>
      <c r="C28" s="10" t="s">
        <v>21</v>
      </c>
      <c r="D28" s="10">
        <v>1</v>
      </c>
      <c r="E28" s="10">
        <v>5</v>
      </c>
      <c r="F28" s="42"/>
      <c r="G28" s="42"/>
      <c r="H28" s="11"/>
      <c r="I28" s="43"/>
      <c r="J28" s="11">
        <f t="shared" si="10"/>
        <v>0</v>
      </c>
      <c r="K28" s="11">
        <f t="shared" si="11"/>
        <v>0</v>
      </c>
      <c r="L28" s="11">
        <f t="shared" si="12"/>
        <v>0</v>
      </c>
      <c r="M28" s="42"/>
      <c r="N28" s="42"/>
      <c r="O28" s="42"/>
      <c r="P28" s="42"/>
      <c r="Q28" s="10">
        <v>5</v>
      </c>
      <c r="R28" s="11">
        <f t="shared" si="8"/>
        <v>0</v>
      </c>
      <c r="S28" s="11">
        <f t="shared" si="9"/>
        <v>0</v>
      </c>
      <c r="T28" s="10">
        <v>2</v>
      </c>
      <c r="U28" s="42"/>
      <c r="V28" s="42"/>
      <c r="W28" s="35"/>
    </row>
    <row r="29" spans="1:23" ht="48">
      <c r="A29" s="10">
        <v>7</v>
      </c>
      <c r="B29" s="33" t="s">
        <v>40</v>
      </c>
      <c r="C29" s="10" t="s">
        <v>21</v>
      </c>
      <c r="D29" s="10">
        <v>2</v>
      </c>
      <c r="E29" s="10">
        <v>5</v>
      </c>
      <c r="F29" s="42"/>
      <c r="G29" s="42"/>
      <c r="H29" s="11"/>
      <c r="I29" s="43"/>
      <c r="J29" s="11">
        <f t="shared" si="10"/>
        <v>0</v>
      </c>
      <c r="K29" s="11">
        <f t="shared" si="11"/>
        <v>0</v>
      </c>
      <c r="L29" s="11">
        <f t="shared" si="12"/>
        <v>0</v>
      </c>
      <c r="M29" s="42"/>
      <c r="N29" s="42"/>
      <c r="O29" s="42"/>
      <c r="P29" s="42"/>
      <c r="Q29" s="10">
        <v>5</v>
      </c>
      <c r="R29" s="11">
        <f t="shared" si="8"/>
        <v>0</v>
      </c>
      <c r="S29" s="11">
        <f t="shared" si="9"/>
        <v>0</v>
      </c>
      <c r="T29" s="10">
        <v>2</v>
      </c>
      <c r="U29" s="42"/>
      <c r="V29" s="42"/>
      <c r="W29" s="35"/>
    </row>
    <row r="30" spans="1:23" ht="36">
      <c r="A30" s="10">
        <v>8</v>
      </c>
      <c r="B30" s="33" t="s">
        <v>41</v>
      </c>
      <c r="C30" s="10" t="s">
        <v>21</v>
      </c>
      <c r="D30" s="10">
        <v>1</v>
      </c>
      <c r="E30" s="10">
        <v>4</v>
      </c>
      <c r="F30" s="42"/>
      <c r="G30" s="42"/>
      <c r="H30" s="11"/>
      <c r="I30" s="43"/>
      <c r="J30" s="11">
        <f t="shared" si="10"/>
        <v>0</v>
      </c>
      <c r="K30" s="11">
        <f t="shared" si="11"/>
        <v>0</v>
      </c>
      <c r="L30" s="11">
        <f t="shared" si="12"/>
        <v>0</v>
      </c>
      <c r="M30" s="42"/>
      <c r="N30" s="42"/>
      <c r="O30" s="42"/>
      <c r="P30" s="42"/>
      <c r="Q30" s="10">
        <v>2</v>
      </c>
      <c r="R30" s="11">
        <f t="shared" si="8"/>
        <v>0</v>
      </c>
      <c r="S30" s="11">
        <f t="shared" si="9"/>
        <v>0</v>
      </c>
      <c r="T30" s="10" t="s">
        <v>42</v>
      </c>
      <c r="U30" s="42"/>
      <c r="V30" s="42"/>
      <c r="W30" s="35"/>
    </row>
    <row r="31" spans="1:23" ht="36">
      <c r="A31" s="10">
        <v>9</v>
      </c>
      <c r="B31" s="33" t="s">
        <v>43</v>
      </c>
      <c r="C31" s="10" t="s">
        <v>21</v>
      </c>
      <c r="D31" s="10">
        <v>1</v>
      </c>
      <c r="E31" s="10">
        <v>2</v>
      </c>
      <c r="F31" s="42"/>
      <c r="G31" s="42"/>
      <c r="H31" s="11"/>
      <c r="I31" s="43"/>
      <c r="J31" s="11">
        <f t="shared" si="10"/>
        <v>0</v>
      </c>
      <c r="K31" s="11">
        <f t="shared" si="11"/>
        <v>0</v>
      </c>
      <c r="L31" s="11">
        <f t="shared" si="12"/>
        <v>0</v>
      </c>
      <c r="M31" s="42"/>
      <c r="N31" s="42"/>
      <c r="O31" s="42"/>
      <c r="P31" s="42"/>
      <c r="Q31" s="10">
        <v>2</v>
      </c>
      <c r="R31" s="11">
        <f t="shared" si="8"/>
        <v>0</v>
      </c>
      <c r="S31" s="11">
        <f t="shared" si="9"/>
        <v>0</v>
      </c>
      <c r="T31" s="10" t="s">
        <v>42</v>
      </c>
      <c r="U31" s="42"/>
      <c r="V31" s="42"/>
      <c r="W31" s="35"/>
    </row>
    <row r="32" spans="1:23" ht="12">
      <c r="A32" s="35"/>
      <c r="B32" s="35"/>
      <c r="C32" s="35"/>
      <c r="D32" s="35"/>
      <c r="E32" s="35"/>
      <c r="F32" s="35"/>
      <c r="G32" s="35"/>
      <c r="H32" s="35"/>
      <c r="I32" s="35"/>
      <c r="J32" s="44" t="s">
        <v>22</v>
      </c>
      <c r="K32" s="45">
        <f>SUM(K23:K31)</f>
        <v>0</v>
      </c>
      <c r="L32" s="45">
        <f>SUM(L23:L31)</f>
        <v>0</v>
      </c>
      <c r="M32" s="35"/>
      <c r="N32" s="35"/>
      <c r="O32" s="35"/>
      <c r="P32" s="35"/>
      <c r="Q32" s="44" t="s">
        <v>22</v>
      </c>
      <c r="R32" s="45">
        <f>SUM(R23:R31)</f>
        <v>0</v>
      </c>
      <c r="S32" s="45">
        <f>SUM(S23:S31)</f>
        <v>0</v>
      </c>
      <c r="T32" s="35"/>
      <c r="U32" s="35"/>
      <c r="V32" s="35"/>
      <c r="W32" s="35"/>
    </row>
    <row r="33" spans="1:23" ht="12">
      <c r="A33" s="35"/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</row>
    <row r="34" spans="1:23" ht="12">
      <c r="A34" s="35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</row>
    <row r="35" spans="1:23" ht="12">
      <c r="A35" s="35"/>
      <c r="B35" s="35" t="s">
        <v>53</v>
      </c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</row>
    <row r="36" spans="1:23" ht="132">
      <c r="A36" s="36" t="s">
        <v>0</v>
      </c>
      <c r="B36" s="36" t="s">
        <v>1</v>
      </c>
      <c r="C36" s="36" t="s">
        <v>2</v>
      </c>
      <c r="D36" s="37" t="s">
        <v>3</v>
      </c>
      <c r="E36" s="36" t="s">
        <v>4</v>
      </c>
      <c r="F36" s="36" t="s">
        <v>5</v>
      </c>
      <c r="G36" s="36" t="s">
        <v>6</v>
      </c>
      <c r="H36" s="38" t="s">
        <v>7</v>
      </c>
      <c r="I36" s="38" t="s">
        <v>8</v>
      </c>
      <c r="J36" s="38" t="s">
        <v>9</v>
      </c>
      <c r="K36" s="38" t="s">
        <v>10</v>
      </c>
      <c r="L36" s="38" t="s">
        <v>11</v>
      </c>
      <c r="M36" s="36" t="s">
        <v>12</v>
      </c>
      <c r="N36" s="36" t="s">
        <v>13</v>
      </c>
      <c r="O36" s="39" t="s">
        <v>14</v>
      </c>
      <c r="P36" s="39" t="s">
        <v>15</v>
      </c>
      <c r="Q36" s="40" t="s">
        <v>18</v>
      </c>
      <c r="R36" s="40" t="s">
        <v>19</v>
      </c>
      <c r="S36" s="40" t="s">
        <v>20</v>
      </c>
      <c r="T36" s="30" t="s">
        <v>30</v>
      </c>
      <c r="U36" s="41" t="s">
        <v>16</v>
      </c>
      <c r="V36" s="41" t="s">
        <v>17</v>
      </c>
      <c r="W36" s="35"/>
    </row>
    <row r="37" spans="1:23" ht="409.5">
      <c r="A37" s="10">
        <v>1</v>
      </c>
      <c r="B37" s="34" t="s">
        <v>44</v>
      </c>
      <c r="C37" s="10" t="s">
        <v>21</v>
      </c>
      <c r="D37" s="10">
        <v>100</v>
      </c>
      <c r="E37" s="10">
        <v>400</v>
      </c>
      <c r="F37" s="49"/>
      <c r="G37" s="42"/>
      <c r="H37" s="11"/>
      <c r="I37" s="43"/>
      <c r="J37" s="11">
        <f>H37*I37+H37</f>
        <v>0</v>
      </c>
      <c r="K37" s="11">
        <f>H37*E37</f>
        <v>0</v>
      </c>
      <c r="L37" s="11">
        <f>K37*I37+K37</f>
        <v>0</v>
      </c>
      <c r="M37" s="42"/>
      <c r="N37" s="42"/>
      <c r="O37" s="42"/>
      <c r="P37" s="42"/>
      <c r="Q37" s="10">
        <v>200</v>
      </c>
      <c r="R37" s="11">
        <f>Q37*H37</f>
        <v>0</v>
      </c>
      <c r="S37" s="11">
        <f>R37*I37+R37</f>
        <v>0</v>
      </c>
      <c r="T37" s="32">
        <v>40</v>
      </c>
      <c r="U37" s="42"/>
      <c r="V37" s="42"/>
      <c r="W37" s="35"/>
    </row>
    <row r="38" spans="1:23" ht="168">
      <c r="A38" s="10">
        <v>2</v>
      </c>
      <c r="B38" s="34" t="s">
        <v>45</v>
      </c>
      <c r="C38" s="10" t="s">
        <v>46</v>
      </c>
      <c r="D38" s="10">
        <v>20</v>
      </c>
      <c r="E38" s="10">
        <v>30</v>
      </c>
      <c r="F38" s="49"/>
      <c r="G38" s="42"/>
      <c r="H38" s="11"/>
      <c r="I38" s="43"/>
      <c r="J38" s="11">
        <f>H38*I38+H38</f>
        <v>0</v>
      </c>
      <c r="K38" s="11">
        <f>H38*E38</f>
        <v>0</v>
      </c>
      <c r="L38" s="11">
        <f>K38*I38+K38</f>
        <v>0</v>
      </c>
      <c r="M38" s="42"/>
      <c r="N38" s="42"/>
      <c r="O38" s="42"/>
      <c r="P38" s="42"/>
      <c r="Q38" s="10">
        <v>30</v>
      </c>
      <c r="R38" s="11">
        <f>Q38*H38</f>
        <v>0</v>
      </c>
      <c r="S38" s="11">
        <f>R38*I38+R38</f>
        <v>0</v>
      </c>
      <c r="T38" s="32" t="s">
        <v>42</v>
      </c>
      <c r="U38" s="42"/>
      <c r="V38" s="42"/>
      <c r="W38" s="35"/>
    </row>
    <row r="39" spans="1:23" ht="12">
      <c r="A39" s="35"/>
      <c r="B39" s="35"/>
      <c r="C39" s="35"/>
      <c r="D39" s="35"/>
      <c r="E39" s="35"/>
      <c r="F39" s="35"/>
      <c r="G39" s="35"/>
      <c r="H39" s="35"/>
      <c r="I39" s="35"/>
      <c r="J39" s="44" t="s">
        <v>22</v>
      </c>
      <c r="K39" s="45">
        <f>SUM(K37:K38)</f>
        <v>0</v>
      </c>
      <c r="L39" s="45">
        <f>SUM(L37:L38)</f>
        <v>0</v>
      </c>
      <c r="M39" s="35"/>
      <c r="N39" s="35"/>
      <c r="O39" s="35"/>
      <c r="P39" s="35"/>
      <c r="Q39" s="44" t="s">
        <v>22</v>
      </c>
      <c r="R39" s="45">
        <f>SUM(R37:R38)</f>
        <v>0</v>
      </c>
      <c r="S39" s="45">
        <f>SUM(S37:S38)</f>
        <v>0</v>
      </c>
      <c r="T39" s="35"/>
      <c r="U39" s="35"/>
      <c r="V39" s="35"/>
      <c r="W39" s="35"/>
    </row>
    <row r="40" spans="1:23" ht="12">
      <c r="A40" s="35"/>
      <c r="B40" s="50" t="s">
        <v>47</v>
      </c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</row>
    <row r="41" spans="1:23" ht="12">
      <c r="A41" s="35"/>
      <c r="B41" s="35" t="s">
        <v>48</v>
      </c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</row>
    <row r="42" spans="1:23" ht="12">
      <c r="A42" s="35"/>
      <c r="B42" s="35" t="s">
        <v>49</v>
      </c>
      <c r="C42" s="35"/>
      <c r="D42" s="35"/>
      <c r="E42" s="35"/>
      <c r="F42" s="35"/>
      <c r="G42" s="35"/>
      <c r="H42" s="51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</row>
    <row r="43" spans="1:23" ht="12">
      <c r="A43" s="35"/>
      <c r="B43" s="35" t="s">
        <v>50</v>
      </c>
      <c r="C43" s="35"/>
      <c r="D43" s="35"/>
      <c r="E43" s="35"/>
      <c r="F43" s="35"/>
      <c r="G43" s="35"/>
      <c r="H43" s="113"/>
      <c r="I43" s="114"/>
      <c r="J43" s="114"/>
      <c r="K43" s="114"/>
      <c r="L43" s="35"/>
      <c r="M43" s="35"/>
      <c r="N43" s="35"/>
      <c r="O43" s="35"/>
      <c r="P43" s="35"/>
      <c r="Q43" s="35"/>
    </row>
    <row r="44" spans="1:23" ht="12">
      <c r="A44" s="35"/>
      <c r="B44" s="35"/>
      <c r="C44" s="35"/>
      <c r="D44" s="35"/>
      <c r="E44" s="35"/>
      <c r="F44" s="35"/>
      <c r="G44" s="35"/>
      <c r="H44" s="46"/>
      <c r="I44" s="47"/>
      <c r="J44" s="47"/>
      <c r="K44" s="47"/>
      <c r="L44" s="35"/>
      <c r="M44" s="35"/>
      <c r="N44" s="35"/>
      <c r="O44" s="35"/>
      <c r="P44" s="35"/>
      <c r="Q44" s="35"/>
    </row>
    <row r="45" spans="1:23" ht="12">
      <c r="A45" s="35"/>
      <c r="B45" s="35"/>
      <c r="C45" s="35"/>
      <c r="D45" s="35"/>
      <c r="E45" s="35"/>
      <c r="F45" s="35"/>
      <c r="G45" s="35"/>
      <c r="H45" s="46"/>
      <c r="I45" s="46"/>
      <c r="J45" s="46"/>
      <c r="K45" s="48"/>
      <c r="L45" s="35"/>
      <c r="M45" s="35"/>
      <c r="N45" s="35"/>
      <c r="O45" s="35"/>
      <c r="P45" s="35"/>
      <c r="Q45" s="35"/>
    </row>
    <row r="46" spans="1:23" ht="15">
      <c r="A46"/>
      <c r="B46" t="s">
        <v>73</v>
      </c>
      <c r="C46"/>
      <c r="D46" s="52"/>
      <c r="E46" s="52"/>
      <c r="F46"/>
      <c r="G46"/>
      <c r="H46"/>
      <c r="I46"/>
      <c r="J46"/>
      <c r="K46"/>
      <c r="L46"/>
      <c r="M46" s="52"/>
      <c r="N46"/>
      <c r="O46"/>
      <c r="P46"/>
      <c r="Q46"/>
      <c r="R46" s="52"/>
      <c r="S46"/>
      <c r="T46"/>
      <c r="U46" s="35"/>
      <c r="V46" s="35"/>
      <c r="W46" s="35"/>
    </row>
    <row r="47" spans="1:23" ht="153">
      <c r="A47" s="1" t="s">
        <v>0</v>
      </c>
      <c r="B47" s="1" t="s">
        <v>1</v>
      </c>
      <c r="C47" s="1" t="s">
        <v>2</v>
      </c>
      <c r="D47" s="2" t="s">
        <v>3</v>
      </c>
      <c r="E47" s="2" t="s">
        <v>4</v>
      </c>
      <c r="F47" s="1" t="s">
        <v>5</v>
      </c>
      <c r="G47" s="1" t="s">
        <v>6</v>
      </c>
      <c r="H47" s="3" t="s">
        <v>7</v>
      </c>
      <c r="I47" s="3" t="s">
        <v>8</v>
      </c>
      <c r="J47" s="3" t="s">
        <v>9</v>
      </c>
      <c r="K47" s="3" t="s">
        <v>10</v>
      </c>
      <c r="L47" s="3" t="s">
        <v>11</v>
      </c>
      <c r="M47" s="2" t="s">
        <v>12</v>
      </c>
      <c r="N47" s="1" t="s">
        <v>13</v>
      </c>
      <c r="O47" s="4" t="s">
        <v>14</v>
      </c>
      <c r="P47" s="4" t="s">
        <v>15</v>
      </c>
      <c r="Q47" s="5" t="s">
        <v>17</v>
      </c>
      <c r="R47" s="53" t="s">
        <v>18</v>
      </c>
      <c r="S47" s="6" t="s">
        <v>19</v>
      </c>
      <c r="T47" s="6" t="s">
        <v>20</v>
      </c>
      <c r="U47" s="35"/>
      <c r="V47" s="35"/>
      <c r="W47" s="35"/>
    </row>
    <row r="48" spans="1:23" ht="12.75">
      <c r="A48" s="1">
        <v>1</v>
      </c>
      <c r="B48" s="110" t="s">
        <v>54</v>
      </c>
      <c r="C48" s="111"/>
      <c r="D48" s="111"/>
      <c r="E48" s="111"/>
      <c r="F48" s="111"/>
      <c r="G48" s="111"/>
      <c r="H48" s="111"/>
      <c r="I48" s="111"/>
      <c r="J48" s="111"/>
      <c r="K48" s="111"/>
      <c r="L48" s="111"/>
      <c r="M48" s="111"/>
      <c r="N48" s="111"/>
      <c r="O48" s="111"/>
      <c r="P48" s="111"/>
      <c r="Q48" s="111"/>
      <c r="R48" s="111"/>
      <c r="S48" s="111"/>
      <c r="T48" s="112"/>
      <c r="U48" s="35"/>
      <c r="V48" s="35"/>
      <c r="W48" s="35"/>
    </row>
    <row r="49" spans="1:23" ht="33.75">
      <c r="A49" s="54" t="s">
        <v>55</v>
      </c>
      <c r="B49" s="55" t="s">
        <v>56</v>
      </c>
      <c r="C49" s="56" t="s">
        <v>21</v>
      </c>
      <c r="D49" s="57">
        <v>4</v>
      </c>
      <c r="E49" s="57">
        <v>12</v>
      </c>
      <c r="F49" s="1"/>
      <c r="G49" s="1"/>
      <c r="H49" s="3"/>
      <c r="I49" s="58"/>
      <c r="J49" s="3">
        <f>H49*I49+H49</f>
        <v>0</v>
      </c>
      <c r="K49" s="59">
        <f>H49*E49</f>
        <v>0</v>
      </c>
      <c r="L49" s="59">
        <f>K49*I49+K49</f>
        <v>0</v>
      </c>
      <c r="M49" s="57"/>
      <c r="N49" s="56"/>
      <c r="O49" s="60">
        <f>H49*M49</f>
        <v>0</v>
      </c>
      <c r="P49" s="60">
        <f>J49*M49</f>
        <v>0</v>
      </c>
      <c r="Q49" s="61"/>
      <c r="R49" s="62">
        <v>20</v>
      </c>
      <c r="S49" s="63">
        <f>R49*H49</f>
        <v>0</v>
      </c>
      <c r="T49" s="63">
        <f>R49*J49</f>
        <v>0</v>
      </c>
      <c r="U49" s="35"/>
      <c r="V49" s="35"/>
      <c r="W49" s="35"/>
    </row>
    <row r="50" spans="1:23" ht="12.75">
      <c r="A50" s="54" t="s">
        <v>57</v>
      </c>
      <c r="B50" s="55" t="s">
        <v>58</v>
      </c>
      <c r="C50" s="56" t="s">
        <v>21</v>
      </c>
      <c r="D50" s="57">
        <v>6</v>
      </c>
      <c r="E50" s="57">
        <v>6</v>
      </c>
      <c r="F50" s="1"/>
      <c r="G50" s="1"/>
      <c r="H50" s="3"/>
      <c r="I50" s="58"/>
      <c r="J50" s="3">
        <f>H50*I50+H50</f>
        <v>0</v>
      </c>
      <c r="K50" s="59">
        <f>H50*E50</f>
        <v>0</v>
      </c>
      <c r="L50" s="59">
        <f>K50*I50+K50</f>
        <v>0</v>
      </c>
      <c r="M50" s="57"/>
      <c r="N50" s="56"/>
      <c r="O50" s="60">
        <f>H50*M50</f>
        <v>0</v>
      </c>
      <c r="P50" s="60">
        <f>J50*M50</f>
        <v>0</v>
      </c>
      <c r="Q50" s="61"/>
      <c r="R50" s="62">
        <v>6</v>
      </c>
      <c r="S50" s="63">
        <f>R50*H50</f>
        <v>0</v>
      </c>
      <c r="T50" s="63">
        <f>R50*J50</f>
        <v>0</v>
      </c>
      <c r="U50" s="35"/>
      <c r="V50" s="35"/>
      <c r="W50" s="35"/>
    </row>
    <row r="51" spans="1:23" ht="12.75">
      <c r="A51" s="54" t="s">
        <v>59</v>
      </c>
      <c r="B51" s="64" t="s">
        <v>60</v>
      </c>
      <c r="C51" s="56" t="s">
        <v>21</v>
      </c>
      <c r="D51" s="57">
        <v>6</v>
      </c>
      <c r="E51" s="57">
        <v>6</v>
      </c>
      <c r="F51" s="1"/>
      <c r="G51" s="1"/>
      <c r="H51" s="3"/>
      <c r="I51" s="58"/>
      <c r="J51" s="3">
        <f>H51*I51+H51</f>
        <v>0</v>
      </c>
      <c r="K51" s="59">
        <f>H51*E51</f>
        <v>0</v>
      </c>
      <c r="L51" s="59">
        <f>K51*I51+K51</f>
        <v>0</v>
      </c>
      <c r="M51" s="57"/>
      <c r="N51" s="56"/>
      <c r="O51" s="60">
        <f>H51*M51</f>
        <v>0</v>
      </c>
      <c r="P51" s="60">
        <f>J51*M51</f>
        <v>0</v>
      </c>
      <c r="Q51" s="61"/>
      <c r="R51" s="62">
        <v>6</v>
      </c>
      <c r="S51" s="63">
        <f>R51*H51</f>
        <v>0</v>
      </c>
      <c r="T51" s="63">
        <f>R51*J51</f>
        <v>0</v>
      </c>
      <c r="U51" s="35"/>
      <c r="V51" s="35"/>
      <c r="W51" s="35"/>
    </row>
    <row r="52" spans="1:23" ht="12.75">
      <c r="A52" s="54" t="s">
        <v>61</v>
      </c>
      <c r="B52" s="64" t="s">
        <v>62</v>
      </c>
      <c r="C52" s="56" t="s">
        <v>21</v>
      </c>
      <c r="D52" s="57">
        <v>2</v>
      </c>
      <c r="E52" s="57">
        <v>8</v>
      </c>
      <c r="F52" s="1"/>
      <c r="G52" s="1"/>
      <c r="H52" s="3"/>
      <c r="I52" s="58"/>
      <c r="J52" s="3">
        <f>H52*I52+H52</f>
        <v>0</v>
      </c>
      <c r="K52" s="59">
        <f>H52*E52</f>
        <v>0</v>
      </c>
      <c r="L52" s="59">
        <f>K52*I52+K52</f>
        <v>0</v>
      </c>
      <c r="M52" s="57"/>
      <c r="N52" s="56"/>
      <c r="O52" s="60">
        <f>H52*M52</f>
        <v>0</v>
      </c>
      <c r="P52" s="60">
        <f>J52*M52</f>
        <v>0</v>
      </c>
      <c r="Q52" s="61"/>
      <c r="R52" s="62">
        <v>4</v>
      </c>
      <c r="S52" s="63">
        <f>R52*H52</f>
        <v>0</v>
      </c>
      <c r="T52" s="63">
        <f>R52*J52</f>
        <v>0</v>
      </c>
      <c r="U52" s="35"/>
      <c r="V52" s="35"/>
      <c r="W52" s="35"/>
    </row>
    <row r="53" spans="1:23" ht="12.75">
      <c r="A53" s="1">
        <v>2</v>
      </c>
      <c r="B53" s="110" t="s">
        <v>63</v>
      </c>
      <c r="C53" s="111"/>
      <c r="D53" s="111"/>
      <c r="E53" s="111"/>
      <c r="F53" s="111"/>
      <c r="G53" s="111"/>
      <c r="H53" s="111"/>
      <c r="I53" s="111"/>
      <c r="J53" s="111"/>
      <c r="K53" s="111"/>
      <c r="L53" s="111"/>
      <c r="M53" s="111"/>
      <c r="N53" s="111"/>
      <c r="O53" s="111"/>
      <c r="P53" s="111"/>
      <c r="Q53" s="111"/>
      <c r="R53" s="111"/>
      <c r="S53" s="111"/>
      <c r="T53" s="112"/>
      <c r="U53" s="35"/>
      <c r="V53" s="35"/>
      <c r="W53" s="35"/>
    </row>
    <row r="54" spans="1:23" ht="24">
      <c r="A54" s="54" t="s">
        <v>64</v>
      </c>
      <c r="B54" s="7" t="s">
        <v>65</v>
      </c>
      <c r="C54" s="56" t="s">
        <v>21</v>
      </c>
      <c r="D54" s="65">
        <v>1</v>
      </c>
      <c r="E54" s="65">
        <v>1</v>
      </c>
      <c r="F54" s="8"/>
      <c r="G54" s="8"/>
      <c r="H54" s="66"/>
      <c r="I54" s="9"/>
      <c r="J54" s="3">
        <f>H54*I54+H54</f>
        <v>0</v>
      </c>
      <c r="K54" s="59">
        <f>H54*E54</f>
        <v>0</v>
      </c>
      <c r="L54" s="59">
        <f>K54*I54+K54</f>
        <v>0</v>
      </c>
      <c r="M54" s="67"/>
      <c r="N54" s="68"/>
      <c r="O54" s="69">
        <f>H54*M54</f>
        <v>0</v>
      </c>
      <c r="P54" s="69">
        <f>J54*M54</f>
        <v>0</v>
      </c>
      <c r="Q54" s="70"/>
      <c r="R54" s="67">
        <v>1</v>
      </c>
      <c r="S54" s="71">
        <f>R54*H54</f>
        <v>0</v>
      </c>
      <c r="T54" s="71">
        <f>R54*J54</f>
        <v>0</v>
      </c>
      <c r="U54" s="35"/>
      <c r="V54" s="35"/>
      <c r="W54" s="35"/>
    </row>
    <row r="55" spans="1:23" ht="24">
      <c r="A55" s="54" t="s">
        <v>66</v>
      </c>
      <c r="B55" s="7" t="s">
        <v>67</v>
      </c>
      <c r="C55" s="56" t="s">
        <v>21</v>
      </c>
      <c r="D55" s="65">
        <v>1</v>
      </c>
      <c r="E55" s="65">
        <v>1</v>
      </c>
      <c r="F55" s="8"/>
      <c r="G55" s="8"/>
      <c r="H55" s="66"/>
      <c r="I55" s="9"/>
      <c r="J55" s="3">
        <f>H55*I55+H55</f>
        <v>0</v>
      </c>
      <c r="K55" s="59">
        <f>H55*E55</f>
        <v>0</v>
      </c>
      <c r="L55" s="59">
        <f>K55*I55+K55</f>
        <v>0</v>
      </c>
      <c r="M55" s="67"/>
      <c r="N55" s="68"/>
      <c r="O55" s="69">
        <f>H55*M55</f>
        <v>0</v>
      </c>
      <c r="P55" s="69">
        <f>J55*M55</f>
        <v>0</v>
      </c>
      <c r="Q55" s="70"/>
      <c r="R55" s="67">
        <v>1</v>
      </c>
      <c r="S55" s="71">
        <f>R55*H55</f>
        <v>0</v>
      </c>
      <c r="T55" s="71">
        <f>R55*J55</f>
        <v>0</v>
      </c>
      <c r="U55" s="35"/>
      <c r="V55" s="35"/>
      <c r="W55" s="35"/>
    </row>
    <row r="56" spans="1:23" ht="24">
      <c r="A56" s="54" t="s">
        <v>68</v>
      </c>
      <c r="B56" s="7" t="s">
        <v>69</v>
      </c>
      <c r="C56" s="56" t="s">
        <v>21</v>
      </c>
      <c r="D56" s="65">
        <v>6</v>
      </c>
      <c r="E56" s="65">
        <v>6</v>
      </c>
      <c r="F56" s="8"/>
      <c r="G56" s="8"/>
      <c r="H56" s="66"/>
      <c r="I56" s="9"/>
      <c r="J56" s="3">
        <f>H56*I56+H56</f>
        <v>0</v>
      </c>
      <c r="K56" s="59">
        <f>H56*E56</f>
        <v>0</v>
      </c>
      <c r="L56" s="59">
        <f>K56*I56+K56</f>
        <v>0</v>
      </c>
      <c r="M56" s="67"/>
      <c r="N56" s="68"/>
      <c r="O56" s="69">
        <f>H56*M56</f>
        <v>0</v>
      </c>
      <c r="P56" s="69">
        <f>J56*M56</f>
        <v>0</v>
      </c>
      <c r="Q56" s="70"/>
      <c r="R56" s="67">
        <v>6</v>
      </c>
      <c r="S56" s="71">
        <f>R56*H56</f>
        <v>0</v>
      </c>
      <c r="T56" s="71">
        <f>R56*J56</f>
        <v>0</v>
      </c>
      <c r="U56" s="35"/>
      <c r="V56" s="35"/>
      <c r="W56" s="35"/>
    </row>
    <row r="57" spans="1:23" ht="36">
      <c r="A57" s="54" t="s">
        <v>70</v>
      </c>
      <c r="B57" s="7" t="s">
        <v>71</v>
      </c>
      <c r="C57" s="56" t="s">
        <v>21</v>
      </c>
      <c r="D57" s="65">
        <v>2</v>
      </c>
      <c r="E57" s="65">
        <v>4</v>
      </c>
      <c r="F57" s="8"/>
      <c r="G57" s="8"/>
      <c r="H57" s="66"/>
      <c r="I57" s="9"/>
      <c r="J57" s="3">
        <f>H57*I57+H57</f>
        <v>0</v>
      </c>
      <c r="K57" s="59">
        <f>H57*E57</f>
        <v>0</v>
      </c>
      <c r="L57" s="59">
        <f>K57*I57+K57</f>
        <v>0</v>
      </c>
      <c r="M57" s="67"/>
      <c r="N57" s="68"/>
      <c r="O57" s="69">
        <f>H57*M57</f>
        <v>0</v>
      </c>
      <c r="P57" s="69">
        <f>J57*M57</f>
        <v>0</v>
      </c>
      <c r="Q57" s="70"/>
      <c r="R57" s="67">
        <v>8</v>
      </c>
      <c r="S57" s="71">
        <f>R57*H57</f>
        <v>0</v>
      </c>
      <c r="T57" s="71">
        <f>R57*J57</f>
        <v>0</v>
      </c>
      <c r="U57" s="35"/>
      <c r="V57" s="35"/>
      <c r="W57" s="35"/>
    </row>
    <row r="58" spans="1:23" ht="15">
      <c r="A58" s="72" t="s">
        <v>72</v>
      </c>
      <c r="B58" s="7" t="s">
        <v>58</v>
      </c>
      <c r="C58" s="56" t="s">
        <v>21</v>
      </c>
      <c r="D58" s="65">
        <v>6</v>
      </c>
      <c r="E58" s="65">
        <v>6</v>
      </c>
      <c r="F58" s="8"/>
      <c r="G58" s="8"/>
      <c r="H58" s="66"/>
      <c r="I58" s="9"/>
      <c r="J58" s="3">
        <f>H58*I58+H58</f>
        <v>0</v>
      </c>
      <c r="K58" s="59">
        <f>H58*E58</f>
        <v>0</v>
      </c>
      <c r="L58" s="59">
        <f>K58*I58+K58</f>
        <v>0</v>
      </c>
      <c r="M58" s="67"/>
      <c r="N58" s="68"/>
      <c r="O58" s="69">
        <f>H58*M58</f>
        <v>0</v>
      </c>
      <c r="P58" s="69">
        <f>J58*M58</f>
        <v>0</v>
      </c>
      <c r="Q58" s="70"/>
      <c r="R58" s="67">
        <v>12</v>
      </c>
      <c r="S58" s="71">
        <f>R58*H58</f>
        <v>0</v>
      </c>
      <c r="T58" s="71">
        <f>R58*J58</f>
        <v>0</v>
      </c>
      <c r="U58" s="35"/>
      <c r="V58" s="35"/>
      <c r="W58" s="35"/>
    </row>
    <row r="59" spans="1:23" ht="15">
      <c r="A59"/>
      <c r="B59"/>
      <c r="C59"/>
      <c r="D59" s="52"/>
      <c r="E59" s="52"/>
      <c r="F59"/>
      <c r="G59"/>
      <c r="H59"/>
      <c r="I59"/>
      <c r="J59" s="73" t="s">
        <v>22</v>
      </c>
      <c r="K59" s="74">
        <f>SUM(K58+K57+K56+K55+K54+K52+K51+K50+K49)</f>
        <v>0</v>
      </c>
      <c r="L59" s="74">
        <f>SUM(L58+L57+L56+L55+L54+L52+L51+L50+L49)</f>
        <v>0</v>
      </c>
      <c r="M59" s="52"/>
      <c r="N59"/>
      <c r="O59"/>
      <c r="P59"/>
      <c r="Q59"/>
      <c r="R59" s="75" t="s">
        <v>22</v>
      </c>
      <c r="S59" s="74">
        <f>SUM(S58+S57+S56+S55+S54+S52+S51+S50+S49)</f>
        <v>0</v>
      </c>
      <c r="T59" s="74">
        <f>SUM(T58+T57+T56+T55+T54+T52+T51+T50+T49)</f>
        <v>0</v>
      </c>
      <c r="U59" s="35"/>
      <c r="V59" s="35"/>
      <c r="W59" s="35"/>
    </row>
    <row r="60" spans="1:23" ht="15">
      <c r="A60"/>
      <c r="B60"/>
      <c r="C60"/>
      <c r="D60" s="52"/>
      <c r="E60" s="52"/>
      <c r="F60"/>
      <c r="G60"/>
      <c r="H60"/>
      <c r="I60"/>
      <c r="J60"/>
      <c r="K60"/>
      <c r="L60"/>
      <c r="M60" s="52"/>
      <c r="N60"/>
      <c r="O60"/>
      <c r="P60"/>
      <c r="Q60"/>
      <c r="R60" s="52"/>
      <c r="S60"/>
      <c r="T60"/>
      <c r="U60" s="35"/>
      <c r="V60" s="35"/>
      <c r="W60" s="35"/>
    </row>
    <row r="61" spans="1:23" ht="12">
      <c r="A61" s="35"/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</row>
    <row r="62" spans="1:23" ht="15">
      <c r="A62"/>
      <c r="B62" t="s">
        <v>82</v>
      </c>
      <c r="C62"/>
      <c r="D62" s="52"/>
      <c r="E62" s="52"/>
      <c r="F62"/>
      <c r="G62"/>
      <c r="H62" s="76"/>
      <c r="I62" s="77"/>
      <c r="J62" s="76"/>
      <c r="K62" s="76"/>
      <c r="L62" s="76"/>
      <c r="M62" s="52"/>
      <c r="N62" s="52"/>
      <c r="O62" s="76"/>
      <c r="P62" s="76"/>
      <c r="Q62" s="78"/>
      <c r="R62" s="76"/>
      <c r="S62" s="76"/>
      <c r="T62" s="52"/>
      <c r="U62"/>
      <c r="V62"/>
      <c r="W62" s="35"/>
    </row>
    <row r="63" spans="1:23" ht="140.25" customHeight="1">
      <c r="A63" s="1" t="s">
        <v>74</v>
      </c>
      <c r="B63" s="79" t="s">
        <v>75</v>
      </c>
      <c r="C63" s="1" t="s">
        <v>2</v>
      </c>
      <c r="D63" s="2" t="s">
        <v>3</v>
      </c>
      <c r="E63" s="2" t="s">
        <v>4</v>
      </c>
      <c r="F63" s="1" t="s">
        <v>5</v>
      </c>
      <c r="G63" s="1" t="s">
        <v>6</v>
      </c>
      <c r="H63" s="80" t="s">
        <v>76</v>
      </c>
      <c r="I63" s="81" t="s">
        <v>77</v>
      </c>
      <c r="J63" s="80" t="s">
        <v>9</v>
      </c>
      <c r="K63" s="80" t="s">
        <v>10</v>
      </c>
      <c r="L63" s="80" t="s">
        <v>11</v>
      </c>
      <c r="M63" s="2" t="s">
        <v>78</v>
      </c>
      <c r="N63" s="2" t="s">
        <v>13</v>
      </c>
      <c r="O63" s="82" t="s">
        <v>14</v>
      </c>
      <c r="P63" s="82" t="s">
        <v>15</v>
      </c>
      <c r="Q63" s="83" t="s">
        <v>18</v>
      </c>
      <c r="R63" s="80" t="s">
        <v>19</v>
      </c>
      <c r="S63" s="80" t="s">
        <v>20</v>
      </c>
      <c r="T63" s="53" t="s">
        <v>79</v>
      </c>
      <c r="U63" s="5" t="s">
        <v>17</v>
      </c>
      <c r="V63" s="5" t="s">
        <v>80</v>
      </c>
      <c r="W63" s="35"/>
    </row>
    <row r="64" spans="1:23" ht="293.25">
      <c r="A64" s="84">
        <v>1</v>
      </c>
      <c r="B64" s="85" t="s">
        <v>81</v>
      </c>
      <c r="C64" s="86" t="s">
        <v>21</v>
      </c>
      <c r="D64" s="87">
        <v>80</v>
      </c>
      <c r="E64" s="88">
        <v>120</v>
      </c>
      <c r="F64" s="89"/>
      <c r="G64" s="89"/>
      <c r="H64" s="90"/>
      <c r="I64" s="91"/>
      <c r="J64" s="92">
        <f>H64*I64+H64</f>
        <v>0</v>
      </c>
      <c r="K64" s="93">
        <f>H64*E64</f>
        <v>0</v>
      </c>
      <c r="L64" s="94">
        <f>K64*I64+K64</f>
        <v>0</v>
      </c>
      <c r="M64" s="95"/>
      <c r="N64" s="95"/>
      <c r="O64" s="96"/>
      <c r="P64" s="97"/>
      <c r="Q64" s="98">
        <v>40</v>
      </c>
      <c r="R64" s="96">
        <f>Q64*H64</f>
        <v>0</v>
      </c>
      <c r="S64" s="96">
        <f>R64*I64+R64</f>
        <v>0</v>
      </c>
      <c r="T64" s="65">
        <v>160</v>
      </c>
      <c r="U64" s="8"/>
      <c r="V64" s="8"/>
      <c r="W64" s="35"/>
    </row>
    <row r="65" spans="1:23" ht="15">
      <c r="A65" s="99"/>
      <c r="B65" s="100"/>
      <c r="C65" s="99"/>
      <c r="D65" s="101"/>
      <c r="E65" s="101"/>
      <c r="F65" s="99"/>
      <c r="G65" s="99"/>
      <c r="H65" s="102"/>
      <c r="I65" s="103"/>
      <c r="J65" s="104" t="s">
        <v>22</v>
      </c>
      <c r="K65" s="105">
        <f>K64</f>
        <v>0</v>
      </c>
      <c r="L65" s="106">
        <f>L64</f>
        <v>0</v>
      </c>
      <c r="M65" s="101"/>
      <c r="N65" s="101"/>
      <c r="O65" s="102"/>
      <c r="P65" s="102"/>
      <c r="Q65" s="107" t="s">
        <v>22</v>
      </c>
      <c r="R65" s="105">
        <f>R64</f>
        <v>0</v>
      </c>
      <c r="S65" s="106">
        <f>S64</f>
        <v>0</v>
      </c>
      <c r="T65" s="52"/>
      <c r="U65"/>
      <c r="V65"/>
      <c r="W65" s="35"/>
    </row>
    <row r="66" spans="1:23" ht="15">
      <c r="A66" s="99"/>
      <c r="B66" s="100"/>
      <c r="C66" s="99"/>
      <c r="D66" s="101"/>
      <c r="E66" s="101"/>
      <c r="F66" s="99"/>
      <c r="G66" s="99"/>
      <c r="H66" s="102"/>
      <c r="I66" s="103"/>
      <c r="J66" s="102"/>
      <c r="K66" s="102"/>
      <c r="L66" s="102"/>
      <c r="M66" s="101"/>
      <c r="N66" s="101"/>
      <c r="O66" s="102"/>
      <c r="P66" s="102"/>
      <c r="Q66" s="108"/>
      <c r="R66" s="109"/>
      <c r="S66" s="109"/>
      <c r="T66" s="52"/>
      <c r="U66"/>
      <c r="V66"/>
      <c r="W66" s="35"/>
    </row>
    <row r="67" spans="1:23" ht="15">
      <c r="A67" s="99"/>
      <c r="B67" s="100"/>
      <c r="C67" s="99"/>
      <c r="D67" s="101"/>
      <c r="E67" s="101"/>
      <c r="F67" s="99"/>
      <c r="G67" s="99"/>
      <c r="H67" s="102"/>
      <c r="I67" s="103"/>
      <c r="J67" s="102"/>
      <c r="K67" s="102"/>
      <c r="L67" s="102"/>
      <c r="M67" s="101"/>
      <c r="N67" s="101"/>
      <c r="O67" s="102"/>
      <c r="P67" s="102"/>
      <c r="Q67" s="108"/>
      <c r="R67" s="109"/>
      <c r="S67" s="109"/>
      <c r="T67" s="52"/>
      <c r="U67"/>
      <c r="V67"/>
      <c r="W67" s="35"/>
    </row>
    <row r="68" spans="1:23" ht="15">
      <c r="A68" s="99"/>
      <c r="B68" s="100"/>
      <c r="C68" s="99"/>
      <c r="D68" s="101"/>
      <c r="E68" s="101"/>
      <c r="F68" s="99"/>
      <c r="G68" s="99"/>
      <c r="H68" s="102"/>
      <c r="I68" s="103"/>
      <c r="J68" s="102"/>
      <c r="K68" s="102"/>
      <c r="L68" s="102"/>
      <c r="M68" s="101"/>
      <c r="N68" s="101"/>
      <c r="O68" s="102"/>
      <c r="P68" s="102"/>
      <c r="Q68" s="108"/>
      <c r="R68" s="109"/>
      <c r="S68" s="109"/>
      <c r="T68" s="52"/>
      <c r="U68"/>
      <c r="V68"/>
      <c r="W68" s="35"/>
    </row>
    <row r="69" spans="1:23" ht="15">
      <c r="A69"/>
      <c r="B69"/>
      <c r="C69"/>
      <c r="D69" s="52"/>
      <c r="E69" s="52"/>
      <c r="F69"/>
      <c r="G69"/>
      <c r="H69" s="76"/>
      <c r="I69" s="77"/>
      <c r="J69" s="76"/>
      <c r="K69" s="76"/>
      <c r="L69" s="76"/>
      <c r="M69" s="52"/>
      <c r="N69" s="52"/>
      <c r="O69" s="76"/>
      <c r="P69" s="76"/>
      <c r="Q69" s="78"/>
      <c r="R69" s="76"/>
      <c r="S69" s="76"/>
      <c r="T69" s="52"/>
      <c r="U69"/>
      <c r="V69"/>
      <c r="W69" s="35"/>
    </row>
    <row r="70" spans="1:23" ht="12">
      <c r="A70" s="35"/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</row>
    <row r="71" spans="1:23" ht="12">
      <c r="A71" s="35"/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5"/>
    </row>
    <row r="72" spans="1:23" ht="12">
      <c r="A72" s="35"/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  <c r="V72" s="35"/>
      <c r="W72" s="35"/>
    </row>
    <row r="73" spans="1:23" ht="12">
      <c r="A73" s="35"/>
      <c r="B73" s="35"/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  <c r="V73" s="35"/>
      <c r="W73" s="35"/>
    </row>
    <row r="74" spans="1:23" ht="12">
      <c r="A74" s="35"/>
      <c r="B74" s="35"/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5"/>
      <c r="V74" s="35"/>
      <c r="W74" s="35"/>
    </row>
    <row r="75" spans="1:23" ht="12">
      <c r="A75" s="35"/>
      <c r="B75" s="35"/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35"/>
      <c r="W75" s="35"/>
    </row>
    <row r="76" spans="1:23" ht="12">
      <c r="A76" s="35"/>
      <c r="B76" s="35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</row>
    <row r="77" spans="1:23" ht="12">
      <c r="A77" s="35"/>
      <c r="B77" s="35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</row>
    <row r="78" spans="1:23" ht="12">
      <c r="A78" s="35"/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  <c r="S78" s="35"/>
      <c r="T78" s="35"/>
      <c r="U78" s="35"/>
      <c r="V78" s="35"/>
      <c r="W78" s="35"/>
    </row>
    <row r="79" spans="1:23" ht="12">
      <c r="A79" s="35"/>
      <c r="B79" s="35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</row>
    <row r="80" spans="1:23" ht="12">
      <c r="A80" s="35"/>
      <c r="B80" s="35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</row>
    <row r="81" spans="1:23" ht="12">
      <c r="A81" s="35"/>
      <c r="B81" s="35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</row>
    <row r="82" spans="1:23" ht="12">
      <c r="A82" s="35"/>
      <c r="B82" s="35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</row>
    <row r="83" spans="1:23" ht="12">
      <c r="A83" s="35"/>
      <c r="B83" s="35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</row>
    <row r="84" spans="1:23" ht="12">
      <c r="A84" s="35"/>
      <c r="B84" s="35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</row>
    <row r="85" spans="1:23" ht="12">
      <c r="A85" s="35"/>
      <c r="B85" s="35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5"/>
      <c r="S85" s="35"/>
      <c r="T85" s="35"/>
      <c r="U85" s="35"/>
      <c r="V85" s="35"/>
      <c r="W85" s="35"/>
    </row>
    <row r="86" spans="1:23" ht="12">
      <c r="A86" s="35"/>
      <c r="B86" s="35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</row>
    <row r="87" spans="1:23" ht="12">
      <c r="A87" s="35"/>
      <c r="B87" s="35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</row>
    <row r="88" spans="1:23" ht="12">
      <c r="A88" s="35"/>
      <c r="B88" s="35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</row>
    <row r="89" spans="1:23" ht="12">
      <c r="A89" s="35"/>
      <c r="B89" s="35"/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</row>
    <row r="90" spans="1:23" ht="12">
      <c r="A90" s="35"/>
      <c r="B90" s="35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</row>
    <row r="91" spans="1:23" ht="12">
      <c r="A91" s="35"/>
      <c r="B91" s="35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</row>
    <row r="92" spans="1:23" ht="12">
      <c r="A92" s="35"/>
      <c r="B92" s="35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  <c r="S92" s="35"/>
      <c r="T92" s="35"/>
      <c r="U92" s="35"/>
      <c r="V92" s="35"/>
      <c r="W92" s="35"/>
    </row>
    <row r="93" spans="1:23" ht="12">
      <c r="A93" s="35"/>
      <c r="B93" s="35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</row>
    <row r="94" spans="1:23" ht="12">
      <c r="A94" s="35"/>
      <c r="B94" s="35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  <c r="S94" s="35"/>
      <c r="T94" s="35"/>
      <c r="U94" s="35"/>
      <c r="V94" s="35"/>
      <c r="W94" s="35"/>
    </row>
    <row r="95" spans="1:23" ht="12">
      <c r="A95" s="35"/>
      <c r="B95" s="35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  <c r="V95" s="35"/>
      <c r="W95" s="35"/>
    </row>
    <row r="96" spans="1:23" ht="12">
      <c r="A96" s="35"/>
      <c r="B96" s="35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</row>
    <row r="97" spans="1:23" ht="12">
      <c r="A97" s="35"/>
      <c r="B97" s="35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</row>
    <row r="98" spans="1:23" ht="12">
      <c r="A98" s="35"/>
      <c r="B98" s="35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5"/>
      <c r="S98" s="35"/>
      <c r="T98" s="35"/>
      <c r="U98" s="35"/>
      <c r="V98" s="35"/>
      <c r="W98" s="35"/>
    </row>
    <row r="99" spans="1:23" ht="12">
      <c r="A99" s="35"/>
      <c r="B99" s="35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  <c r="V99" s="35"/>
      <c r="W99" s="35"/>
    </row>
    <row r="100" spans="1:23" ht="12">
      <c r="A100" s="35"/>
      <c r="B100" s="35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5"/>
      <c r="S100" s="35"/>
      <c r="T100" s="35"/>
      <c r="U100" s="35"/>
      <c r="V100" s="35"/>
      <c r="W100" s="35"/>
    </row>
    <row r="101" spans="1:23" ht="12">
      <c r="A101" s="35"/>
      <c r="B101" s="35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  <c r="S101" s="35"/>
      <c r="T101" s="35"/>
      <c r="U101" s="35"/>
      <c r="V101" s="35"/>
      <c r="W101" s="35"/>
    </row>
    <row r="102" spans="1:23" ht="12">
      <c r="A102" s="35"/>
      <c r="B102" s="35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5"/>
      <c r="S102" s="35"/>
      <c r="T102" s="35"/>
      <c r="U102" s="35"/>
      <c r="V102" s="35"/>
      <c r="W102" s="35"/>
    </row>
    <row r="103" spans="1:23" ht="12">
      <c r="A103" s="35"/>
      <c r="B103" s="35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5"/>
      <c r="S103" s="35"/>
      <c r="T103" s="35"/>
      <c r="U103" s="35"/>
      <c r="V103" s="35"/>
      <c r="W103" s="35"/>
    </row>
    <row r="104" spans="1:23" ht="12">
      <c r="A104" s="35"/>
      <c r="B104" s="35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5"/>
      <c r="S104" s="35"/>
      <c r="T104" s="35"/>
      <c r="U104" s="35"/>
      <c r="V104" s="35"/>
      <c r="W104" s="35"/>
    </row>
    <row r="105" spans="1:23" ht="12">
      <c r="A105" s="35"/>
      <c r="B105" s="35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5"/>
      <c r="S105" s="35"/>
      <c r="T105" s="35"/>
      <c r="U105" s="35"/>
      <c r="V105" s="35"/>
      <c r="W105" s="35"/>
    </row>
    <row r="106" spans="1:23" ht="12">
      <c r="A106" s="35"/>
      <c r="B106" s="35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5"/>
      <c r="S106" s="35"/>
      <c r="T106" s="35"/>
      <c r="U106" s="35"/>
      <c r="V106" s="35"/>
      <c r="W106" s="35"/>
    </row>
    <row r="107" spans="1:23" ht="12">
      <c r="A107" s="35"/>
      <c r="B107" s="35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5"/>
      <c r="S107" s="35"/>
      <c r="T107" s="35"/>
      <c r="U107" s="35"/>
      <c r="V107" s="35"/>
      <c r="W107" s="35"/>
    </row>
    <row r="108" spans="1:23" ht="12">
      <c r="A108" s="35"/>
      <c r="B108" s="35"/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5"/>
      <c r="S108" s="35"/>
      <c r="T108" s="35"/>
      <c r="U108" s="35"/>
      <c r="V108" s="35"/>
      <c r="W108" s="35"/>
    </row>
    <row r="109" spans="1:23" ht="12">
      <c r="A109" s="35"/>
      <c r="B109" s="35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5"/>
      <c r="S109" s="35"/>
      <c r="T109" s="35"/>
      <c r="U109" s="35"/>
      <c r="V109" s="35"/>
      <c r="W109" s="35"/>
    </row>
    <row r="110" spans="1:23" ht="12">
      <c r="A110" s="35"/>
      <c r="B110" s="35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5"/>
      <c r="S110" s="35"/>
      <c r="T110" s="35"/>
      <c r="U110" s="35"/>
      <c r="V110" s="35"/>
      <c r="W110" s="35"/>
    </row>
    <row r="111" spans="1:23" ht="12">
      <c r="A111" s="35"/>
      <c r="B111" s="35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5"/>
      <c r="S111" s="35"/>
      <c r="T111" s="35"/>
      <c r="U111" s="35"/>
      <c r="V111" s="35"/>
      <c r="W111" s="35"/>
    </row>
    <row r="112" spans="1:23" ht="12">
      <c r="A112" s="35"/>
      <c r="B112" s="35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5"/>
      <c r="S112" s="35"/>
      <c r="T112" s="35"/>
      <c r="U112" s="35"/>
      <c r="V112" s="35"/>
      <c r="W112" s="35"/>
    </row>
    <row r="113" spans="1:23" ht="12">
      <c r="A113" s="35"/>
      <c r="B113" s="35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5"/>
      <c r="S113" s="35"/>
      <c r="T113" s="35"/>
      <c r="U113" s="35"/>
      <c r="V113" s="35"/>
      <c r="W113" s="35"/>
    </row>
    <row r="114" spans="1:23" ht="12">
      <c r="A114" s="35"/>
      <c r="B114" s="35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5"/>
      <c r="S114" s="35"/>
      <c r="T114" s="35"/>
      <c r="U114" s="35"/>
      <c r="V114" s="35"/>
      <c r="W114" s="35"/>
    </row>
    <row r="115" spans="1:23" ht="12">
      <c r="A115" s="35"/>
      <c r="B115" s="35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5"/>
      <c r="S115" s="35"/>
      <c r="T115" s="35"/>
      <c r="U115" s="35"/>
      <c r="V115" s="35"/>
      <c r="W115" s="35"/>
    </row>
    <row r="116" spans="1:23" ht="12">
      <c r="A116" s="35"/>
      <c r="B116" s="35"/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  <c r="O116" s="35"/>
      <c r="P116" s="35"/>
      <c r="Q116" s="35"/>
      <c r="R116" s="35"/>
      <c r="S116" s="35"/>
      <c r="T116" s="35"/>
      <c r="U116" s="35"/>
      <c r="V116" s="35"/>
      <c r="W116" s="35"/>
    </row>
    <row r="117" spans="1:23" ht="12">
      <c r="A117" s="35"/>
      <c r="B117" s="35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5"/>
      <c r="S117" s="35"/>
      <c r="T117" s="35"/>
      <c r="U117" s="35"/>
      <c r="V117" s="35"/>
      <c r="W117" s="35"/>
    </row>
    <row r="118" spans="1:23" ht="12">
      <c r="A118" s="35"/>
      <c r="B118" s="35"/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35"/>
      <c r="O118" s="35"/>
      <c r="P118" s="35"/>
      <c r="Q118" s="35"/>
      <c r="R118" s="35"/>
      <c r="S118" s="35"/>
      <c r="T118" s="35"/>
      <c r="U118" s="35"/>
      <c r="V118" s="35"/>
      <c r="W118" s="35"/>
    </row>
    <row r="119" spans="1:23" ht="12">
      <c r="A119" s="35"/>
      <c r="B119" s="35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5"/>
      <c r="S119" s="35"/>
      <c r="T119" s="35"/>
      <c r="U119" s="35"/>
      <c r="V119" s="35"/>
      <c r="W119" s="35"/>
    </row>
    <row r="120" spans="1:23" ht="12">
      <c r="A120" s="35"/>
      <c r="B120" s="35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  <c r="S120" s="35"/>
      <c r="T120" s="35"/>
      <c r="U120" s="35"/>
      <c r="V120" s="35"/>
      <c r="W120" s="35"/>
    </row>
    <row r="121" spans="1:23" ht="12">
      <c r="A121" s="35"/>
      <c r="B121" s="35"/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5"/>
      <c r="S121" s="35"/>
      <c r="T121" s="35"/>
      <c r="U121" s="35"/>
      <c r="V121" s="35"/>
      <c r="W121" s="35"/>
    </row>
    <row r="122" spans="1:23" ht="12">
      <c r="A122" s="35"/>
      <c r="B122" s="35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5"/>
      <c r="S122" s="35"/>
      <c r="T122" s="35"/>
      <c r="U122" s="35"/>
      <c r="V122" s="35"/>
      <c r="W122" s="35"/>
    </row>
    <row r="123" spans="1:23" ht="12">
      <c r="A123" s="35"/>
      <c r="B123" s="35"/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35"/>
      <c r="O123" s="35"/>
      <c r="P123" s="35"/>
      <c r="Q123" s="35"/>
      <c r="R123" s="35"/>
      <c r="S123" s="35"/>
      <c r="T123" s="35"/>
      <c r="U123" s="35"/>
      <c r="V123" s="35"/>
      <c r="W123" s="35"/>
    </row>
    <row r="124" spans="1:23" ht="12">
      <c r="A124" s="35"/>
      <c r="B124" s="35"/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5"/>
      <c r="S124" s="35"/>
      <c r="T124" s="35"/>
      <c r="U124" s="35"/>
      <c r="V124" s="35"/>
      <c r="W124" s="35"/>
    </row>
    <row r="125" spans="1:23" ht="12">
      <c r="A125" s="35"/>
      <c r="B125" s="35"/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35"/>
      <c r="O125" s="35"/>
      <c r="P125" s="35"/>
      <c r="Q125" s="35"/>
      <c r="R125" s="35"/>
      <c r="S125" s="35"/>
      <c r="T125" s="35"/>
      <c r="U125" s="35"/>
      <c r="V125" s="35"/>
      <c r="W125" s="35"/>
    </row>
    <row r="126" spans="1:23" ht="12">
      <c r="A126" s="35"/>
      <c r="B126" s="35"/>
      <c r="C126" s="35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35"/>
      <c r="O126" s="35"/>
      <c r="P126" s="35"/>
      <c r="Q126" s="35"/>
      <c r="R126" s="35"/>
      <c r="S126" s="35"/>
      <c r="T126" s="35"/>
      <c r="U126" s="35"/>
      <c r="V126" s="35"/>
      <c r="W126" s="35"/>
    </row>
    <row r="127" spans="1:23" ht="12">
      <c r="A127" s="35"/>
      <c r="B127" s="35"/>
      <c r="C127" s="35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35"/>
      <c r="O127" s="35"/>
      <c r="P127" s="35"/>
      <c r="Q127" s="35"/>
      <c r="R127" s="35"/>
      <c r="S127" s="35"/>
      <c r="T127" s="35"/>
      <c r="U127" s="35"/>
      <c r="V127" s="35"/>
      <c r="W127" s="35"/>
    </row>
    <row r="128" spans="1:23" ht="12">
      <c r="A128" s="35"/>
      <c r="B128" s="35"/>
      <c r="C128" s="35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35"/>
      <c r="O128" s="35"/>
      <c r="P128" s="35"/>
      <c r="Q128" s="35"/>
      <c r="R128" s="35"/>
      <c r="S128" s="35"/>
      <c r="T128" s="35"/>
      <c r="U128" s="35"/>
      <c r="V128" s="35"/>
      <c r="W128" s="35"/>
    </row>
    <row r="129" spans="1:23" ht="15">
      <c r="A129" s="29"/>
      <c r="B129" s="29"/>
      <c r="C129" s="29"/>
      <c r="D129" s="29"/>
      <c r="E129" s="29"/>
      <c r="F129" s="29"/>
      <c r="G129" s="29"/>
      <c r="H129" s="29"/>
      <c r="I129" s="29"/>
      <c r="J129" s="29"/>
      <c r="K129" s="29"/>
      <c r="L129" s="29"/>
      <c r="M129" s="29"/>
      <c r="N129" s="29"/>
      <c r="O129" s="29"/>
      <c r="P129" s="29"/>
      <c r="Q129" s="29"/>
      <c r="R129" s="29"/>
      <c r="S129" s="29"/>
      <c r="T129" s="29"/>
      <c r="U129" s="29"/>
      <c r="V129" s="29"/>
      <c r="W129" s="29"/>
    </row>
    <row r="130" spans="1:23" ht="15">
      <c r="A130" s="29"/>
      <c r="B130" s="29"/>
      <c r="C130" s="29"/>
      <c r="D130" s="29"/>
      <c r="E130" s="29"/>
      <c r="F130" s="29"/>
      <c r="G130" s="29"/>
      <c r="H130" s="29"/>
      <c r="I130" s="29"/>
      <c r="J130" s="29"/>
      <c r="K130" s="29"/>
      <c r="L130" s="29"/>
      <c r="M130" s="29"/>
      <c r="N130" s="29"/>
      <c r="O130" s="29"/>
      <c r="P130" s="29"/>
      <c r="Q130" s="29"/>
      <c r="R130" s="29"/>
      <c r="S130" s="29"/>
      <c r="T130" s="29"/>
      <c r="U130" s="29"/>
      <c r="V130" s="29"/>
      <c r="W130" s="29"/>
    </row>
    <row r="131" spans="1:23" ht="15">
      <c r="A131" s="29"/>
      <c r="B131" s="29"/>
      <c r="C131" s="29"/>
      <c r="D131" s="29"/>
      <c r="E131" s="29"/>
      <c r="F131" s="29"/>
      <c r="G131" s="29"/>
      <c r="H131" s="29"/>
      <c r="I131" s="29"/>
      <c r="J131" s="29"/>
      <c r="K131" s="29"/>
      <c r="L131" s="29"/>
      <c r="M131" s="29"/>
      <c r="N131" s="29"/>
      <c r="O131" s="29"/>
      <c r="P131" s="29"/>
      <c r="Q131" s="29"/>
      <c r="R131" s="29"/>
      <c r="S131" s="29"/>
      <c r="T131" s="29"/>
      <c r="U131" s="29"/>
      <c r="V131" s="29"/>
      <c r="W131" s="29"/>
    </row>
    <row r="132" spans="1:23" ht="15">
      <c r="A132" s="29"/>
      <c r="B132" s="29"/>
      <c r="C132" s="29"/>
      <c r="D132" s="29"/>
      <c r="E132" s="29"/>
      <c r="F132" s="29"/>
      <c r="G132" s="29"/>
      <c r="H132" s="29"/>
      <c r="I132" s="29"/>
      <c r="J132" s="29"/>
      <c r="K132" s="29"/>
      <c r="L132" s="29"/>
      <c r="M132" s="29"/>
      <c r="N132" s="29"/>
      <c r="O132" s="29"/>
      <c r="P132" s="29"/>
      <c r="Q132" s="29"/>
      <c r="R132" s="29"/>
      <c r="S132" s="29"/>
      <c r="T132" s="29"/>
      <c r="U132" s="29"/>
      <c r="V132" s="29"/>
      <c r="W132" s="29"/>
    </row>
    <row r="133" spans="1:23" ht="15">
      <c r="A133" s="29"/>
      <c r="B133" s="29"/>
      <c r="C133" s="29"/>
      <c r="D133" s="29"/>
      <c r="E133" s="29"/>
      <c r="F133" s="29"/>
      <c r="G133" s="29"/>
      <c r="H133" s="29"/>
      <c r="I133" s="29"/>
      <c r="J133" s="29"/>
      <c r="K133" s="29"/>
      <c r="L133" s="29"/>
      <c r="M133" s="29"/>
      <c r="N133" s="29"/>
      <c r="O133" s="29"/>
      <c r="P133" s="29"/>
      <c r="Q133" s="29"/>
      <c r="R133" s="29"/>
      <c r="S133" s="29"/>
      <c r="T133" s="29"/>
      <c r="U133" s="29"/>
      <c r="V133" s="29"/>
      <c r="W133" s="29"/>
    </row>
    <row r="134" spans="1:23" ht="15">
      <c r="A134" s="29"/>
      <c r="B134" s="29"/>
      <c r="C134" s="29"/>
      <c r="D134" s="29"/>
      <c r="E134" s="29"/>
      <c r="F134" s="29"/>
      <c r="G134" s="29"/>
      <c r="H134" s="29"/>
      <c r="I134" s="29"/>
      <c r="J134" s="29"/>
      <c r="K134" s="29"/>
      <c r="L134" s="29"/>
      <c r="M134" s="29"/>
      <c r="N134" s="29"/>
      <c r="O134" s="29"/>
      <c r="P134" s="29"/>
      <c r="Q134" s="29"/>
      <c r="R134" s="29"/>
      <c r="S134" s="29"/>
      <c r="T134" s="29"/>
      <c r="U134" s="29"/>
      <c r="V134" s="29"/>
      <c r="W134" s="29"/>
    </row>
  </sheetData>
  <mergeCells count="3">
    <mergeCell ref="B48:T48"/>
    <mergeCell ref="B53:T53"/>
    <mergeCell ref="H43:K43"/>
  </mergeCells>
  <pageMargins left="0.19685039370078741" right="0.19685039370078741" top="0.19685039370078741" bottom="0.19685039370078741" header="0.31496062992125984" footer="0.31496062992125984"/>
  <pageSetup paperSize="9" scale="50" fitToHeight="0" orientation="landscape" r:id="rId1"/>
  <rowBreaks count="6" manualBreakCount="6">
    <brk id="12" max="21" man="1"/>
    <brk id="19" max="21" man="1"/>
    <brk id="33" max="21" man="1"/>
    <brk id="44" max="21" man="1"/>
    <brk id="60" max="21" man="1"/>
    <brk id="67" max="2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Kieras</dc:creator>
  <cp:lastModifiedBy>Marta Kieras</cp:lastModifiedBy>
  <cp:lastPrinted>2024-08-29T11:31:20Z</cp:lastPrinted>
  <dcterms:created xsi:type="dcterms:W3CDTF">2015-06-05T18:19:34Z</dcterms:created>
  <dcterms:modified xsi:type="dcterms:W3CDTF">2024-08-29T11:33:24Z</dcterms:modified>
</cp:coreProperties>
</file>