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Mundurówka" sheetId="1" r:id="rId1"/>
    <sheet name="BHP" sheetId="2" r:id="rId2"/>
  </sheets>
  <calcPr calcId="152511"/>
</workbook>
</file>

<file path=xl/calcChain.xml><?xml version="1.0" encoding="utf-8"?>
<calcChain xmlns="http://schemas.openxmlformats.org/spreadsheetml/2006/main">
  <c r="E27" i="2" l="1"/>
  <c r="F27" i="2" s="1"/>
  <c r="E26" i="2"/>
  <c r="F26" i="2" s="1"/>
  <c r="E25" i="2"/>
  <c r="F25" i="2" s="1"/>
  <c r="E24" i="2"/>
  <c r="F24" i="2" s="1"/>
  <c r="E23" i="2"/>
  <c r="F23" i="2" s="1"/>
  <c r="E4" i="2"/>
  <c r="F4" i="2" s="1"/>
  <c r="G38" i="1" l="1"/>
  <c r="G39" i="1"/>
  <c r="G40" i="1"/>
  <c r="G41" i="1"/>
  <c r="G42" i="1"/>
  <c r="G43" i="1"/>
  <c r="G44" i="1"/>
  <c r="G45" i="1"/>
  <c r="G46" i="1"/>
  <c r="G47" i="1"/>
  <c r="G48" i="1"/>
  <c r="G25" i="1"/>
  <c r="G26" i="1"/>
  <c r="G27" i="1"/>
  <c r="G28" i="1"/>
  <c r="G29" i="1"/>
  <c r="G30" i="1"/>
  <c r="G31" i="1"/>
  <c r="G32" i="1"/>
  <c r="G33" i="1"/>
  <c r="G34" i="1"/>
  <c r="G3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F38" i="1"/>
  <c r="F39" i="1"/>
  <c r="F40" i="1"/>
  <c r="F41" i="1"/>
  <c r="F42" i="1"/>
  <c r="F43" i="1"/>
  <c r="F44" i="1"/>
  <c r="F45" i="1"/>
  <c r="F46" i="1"/>
  <c r="F47" i="1"/>
  <c r="F48" i="1"/>
  <c r="F25" i="1"/>
  <c r="F26" i="1"/>
  <c r="F27" i="1"/>
  <c r="F28" i="1"/>
  <c r="F29" i="1"/>
  <c r="F30" i="1"/>
  <c r="F31" i="1"/>
  <c r="F32" i="1"/>
  <c r="F33" i="1"/>
  <c r="F34" i="1"/>
  <c r="F3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E8" i="1"/>
  <c r="E7" i="1"/>
  <c r="E14" i="1"/>
  <c r="E47" i="1"/>
  <c r="E28" i="2" l="1"/>
  <c r="F28" i="2" s="1"/>
  <c r="E40" i="2"/>
  <c r="F40" i="2" s="1"/>
  <c r="E38" i="2" l="1"/>
  <c r="F38" i="2" s="1"/>
  <c r="E39" i="2"/>
  <c r="F39" i="2" s="1"/>
  <c r="E22" i="2" l="1"/>
  <c r="F22" i="2" s="1"/>
  <c r="E50" i="1" l="1"/>
  <c r="E38" i="1"/>
  <c r="E39" i="1"/>
  <c r="E40" i="1"/>
  <c r="E41" i="1"/>
  <c r="E42" i="1"/>
  <c r="E43" i="1"/>
  <c r="E44" i="1"/>
  <c r="E45" i="1"/>
  <c r="E46" i="1"/>
  <c r="E48" i="1"/>
  <c r="E37" i="1"/>
  <c r="E25" i="1"/>
  <c r="E26" i="1"/>
  <c r="E27" i="1"/>
  <c r="E28" i="1"/>
  <c r="E29" i="1"/>
  <c r="E30" i="1"/>
  <c r="E31" i="1"/>
  <c r="E32" i="1"/>
  <c r="E33" i="1"/>
  <c r="E34" i="1"/>
  <c r="E35" i="1"/>
  <c r="E24" i="1"/>
  <c r="E4" i="1"/>
  <c r="E5" i="1"/>
  <c r="E6" i="1"/>
  <c r="E9" i="1"/>
  <c r="E10" i="1"/>
  <c r="E11" i="1"/>
  <c r="E12" i="1"/>
  <c r="E13" i="1"/>
  <c r="E15" i="1"/>
  <c r="E16" i="1"/>
  <c r="E17" i="1"/>
  <c r="E18" i="1"/>
  <c r="E19" i="1"/>
  <c r="E20" i="1"/>
  <c r="E21" i="1"/>
  <c r="E22" i="1"/>
  <c r="E3" i="1"/>
  <c r="F50" i="1" l="1"/>
  <c r="G50" i="1"/>
  <c r="F37" i="1"/>
  <c r="G37" i="1"/>
  <c r="G24" i="1"/>
  <c r="F24" i="1"/>
  <c r="F3" i="1"/>
  <c r="G3" i="1"/>
  <c r="F51" i="1" l="1"/>
  <c r="G51" i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E37" i="2"/>
  <c r="F37" i="2" s="1"/>
  <c r="E30" i="2"/>
  <c r="F30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3" i="2"/>
  <c r="E41" i="2" l="1"/>
  <c r="F14" i="2"/>
  <c r="F3" i="2"/>
  <c r="F41" i="2" l="1"/>
</calcChain>
</file>

<file path=xl/sharedStrings.xml><?xml version="1.0" encoding="utf-8"?>
<sst xmlns="http://schemas.openxmlformats.org/spreadsheetml/2006/main" count="105" uniqueCount="101">
  <si>
    <t>Lp.</t>
  </si>
  <si>
    <t>Nazwa sortymentów umundurowania</t>
  </si>
  <si>
    <t>ilość</t>
  </si>
  <si>
    <t>Wartość zamówienia netto /ilość * cena netto/</t>
  </si>
  <si>
    <t>Wartość zamówienia  Brutto /ilość * cena brutto/</t>
  </si>
  <si>
    <t>Mundur wyjściowy leśnika</t>
  </si>
  <si>
    <t>Krawat</t>
  </si>
  <si>
    <t>Czapka</t>
  </si>
  <si>
    <t>Szalik</t>
  </si>
  <si>
    <t>Rękawice damskie lub męskie</t>
  </si>
  <si>
    <t>Skarpety letnie termoaktywne</t>
  </si>
  <si>
    <t>Skarpety przejściowe termoaktywne</t>
  </si>
  <si>
    <t>Skarpety zimowe termoaktywne</t>
  </si>
  <si>
    <t>Półbuty damskie</t>
  </si>
  <si>
    <t>Kamizelka</t>
  </si>
  <si>
    <t>Kurtka wierzchnia</t>
  </si>
  <si>
    <t>Czapka zimowa</t>
  </si>
  <si>
    <t>Mundur terenowy leśnika</t>
  </si>
  <si>
    <t>Spodnie letnie</t>
  </si>
  <si>
    <t xml:space="preserve">Kurtka zimowa </t>
  </si>
  <si>
    <t>Spodnie zimowe</t>
  </si>
  <si>
    <t>Oznaki uzupełniające</t>
  </si>
  <si>
    <t>Oznaki służbowe wyhaftowane bajorkiem</t>
  </si>
  <si>
    <t xml:space="preserve">RAZEM </t>
  </si>
  <si>
    <t xml:space="preserve">Netto </t>
  </si>
  <si>
    <t xml:space="preserve">Brutto </t>
  </si>
  <si>
    <t>Nazwa sortu</t>
  </si>
  <si>
    <t>Ilość sztuk</t>
  </si>
  <si>
    <t>Wartość</t>
  </si>
  <si>
    <t>Cena brutto</t>
  </si>
  <si>
    <t xml:space="preserve">Koszula robocza, długi rękaw </t>
  </si>
  <si>
    <t>Czapka ocieplana</t>
  </si>
  <si>
    <t>Koszula termoaktywna, krótki rękaw</t>
  </si>
  <si>
    <t>Koszula termoaktywna, długi rękaw</t>
  </si>
  <si>
    <t>Kamizelka ostrzegawcza</t>
  </si>
  <si>
    <t>Cena netto</t>
  </si>
  <si>
    <t>Ubranie letnie w tym 2 pary spodni</t>
  </si>
  <si>
    <t>Buty terenowe wodoodporne z membraną oddychającą</t>
  </si>
  <si>
    <t>Kurtka i spodnie przeciwdeszczowe</t>
  </si>
  <si>
    <t>Robotnik obsługi</t>
  </si>
  <si>
    <t>Marynarka męska lub damska - gabardyna</t>
  </si>
  <si>
    <t>Spodnie męskie lub damskie - gabardyna</t>
  </si>
  <si>
    <t>Marynarka męska lub damska - gabardyna z wykończeniem oleofobowym (letnia i zimowa)</t>
  </si>
  <si>
    <t>Koszula męska, bluzka damska</t>
  </si>
  <si>
    <t>Koszula męska, bluzka damska - bawełna 100%</t>
  </si>
  <si>
    <t>Płaszcz męski lub damski</t>
  </si>
  <si>
    <t>Kurtka zimowa męska lub damska</t>
  </si>
  <si>
    <t xml:space="preserve">Półbuty męskie </t>
  </si>
  <si>
    <t>Mundur codzienny leśnika</t>
  </si>
  <si>
    <t xml:space="preserve">Koszula męska, bluzka damska długi rękaw  </t>
  </si>
  <si>
    <t>Koszula męska, bluzka damska długi rękaw - bawełna 100%</t>
  </si>
  <si>
    <t xml:space="preserve">Koszula męska, bluzka damska krótki rękaw  </t>
  </si>
  <si>
    <t xml:space="preserve">Koszula męska, bluzka damska krótki rękaw - bawełna 100%  </t>
  </si>
  <si>
    <t>Sweter</t>
  </si>
  <si>
    <t>Bluza z polaru typu windstoper</t>
  </si>
  <si>
    <t>Peleryna</t>
  </si>
  <si>
    <t>Półbuty typu Sympatex</t>
  </si>
  <si>
    <t>Półbuty typu Goretex</t>
  </si>
  <si>
    <t>Bluza z kamizelką letnia</t>
  </si>
  <si>
    <t>Czapka terenowa letnia</t>
  </si>
  <si>
    <t>Czapka terenowa zimowa</t>
  </si>
  <si>
    <t>Trzewiki typu Sympatex</t>
  </si>
  <si>
    <t>Trzewiki typu Goretex niskie</t>
  </si>
  <si>
    <t>Trzewiki typu Goretex wysokie</t>
  </si>
  <si>
    <t>Trzewiki typu Sympatex ocieplone Thinsulate</t>
  </si>
  <si>
    <t>Trzewiki typu Goretex wysokie ocieplone Thinsulate</t>
  </si>
  <si>
    <t xml:space="preserve">Cena brutto </t>
  </si>
  <si>
    <t>Spodnie męskie lub damskie - gabardyna z wykończeniem oleofobowym (letnie i zimowe)</t>
  </si>
  <si>
    <t>Koszula robocza, króti rękaw/ t-shirt</t>
  </si>
  <si>
    <t xml:space="preserve">Buty(gumowe) wodoodporne </t>
  </si>
  <si>
    <t>Buty(gumowe) wodoodporne i ciepłochłochronne</t>
  </si>
  <si>
    <t xml:space="preserve">Czapka letnia </t>
  </si>
  <si>
    <t>Kalesony męskie termoaktywne/ leginsy damskioe termoaktywne</t>
  </si>
  <si>
    <t xml:space="preserve">Rękawice robocze </t>
  </si>
  <si>
    <t xml:space="preserve">Hełm ochronny </t>
  </si>
  <si>
    <t xml:space="preserve">Ubranie letnie w tym 1 para spodni </t>
  </si>
  <si>
    <t>Torba leśna</t>
  </si>
  <si>
    <t xml:space="preserve">Ubranie letnie </t>
  </si>
  <si>
    <t xml:space="preserve">Koszula/t-shirt, krótki rękaw </t>
  </si>
  <si>
    <t xml:space="preserve">Kalesony męskie termoaktywne </t>
  </si>
  <si>
    <t>Trzewiki z podnoskiem ochronnym</t>
  </si>
  <si>
    <t xml:space="preserve">Fartuch roboczy </t>
  </si>
  <si>
    <t xml:space="preserve">Okulary ochronne </t>
  </si>
  <si>
    <t xml:space="preserve">Kamizel. COCH </t>
  </si>
  <si>
    <t>Maska p-pyło</t>
  </si>
  <si>
    <t>Spódnica - gabardyna lub tropik</t>
  </si>
  <si>
    <t>Spódnica- gabardyna z wykończeniem oleofobowym</t>
  </si>
  <si>
    <t>Kapelusz męski lub damski</t>
  </si>
  <si>
    <t>Trzewiki typu Goretex niskie ocieplone Thinsulate</t>
  </si>
  <si>
    <t>Cena netto* na 2023 rok</t>
  </si>
  <si>
    <t>Kosztorys ofertowy na dostawę środków ochrony indywidualnej oraz odzieży i obuwia roboczego dla pracowników Nadleśnictwa Łagów w 2023 roku</t>
  </si>
  <si>
    <t>Ubranie ocieplane, tkanina z membraną oddychającą</t>
  </si>
  <si>
    <t>Skarpety letnie, termoaktywne (2 pary)</t>
  </si>
  <si>
    <t>Skarpety zimowe, termoaktywne (2 pary)</t>
  </si>
  <si>
    <t xml:space="preserve">Ubranie całoroczne, tkanina z membraną oddychającą </t>
  </si>
  <si>
    <t>Maska p-pyłowa</t>
  </si>
  <si>
    <t>Okulary przeciwsłoneczne- polaryzacyjne</t>
  </si>
  <si>
    <t>Rękawice ocieplane</t>
  </si>
  <si>
    <t>Okulary ochronne- gogle</t>
  </si>
  <si>
    <t>Ochraniacze na buty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</si>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</sst>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6" tint="-0.499984740745262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theme="4" tint="-0.49998474074526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6" tint="-0.499984740745262"/>
      <name val="Calibri"/>
      <family val="2"/>
      <charset val="238"/>
      <scheme val="minor"/>
    </font>
    <font>
      <sz val="12"/>
      <color theme="4" tint="-0.49998474074526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center"/>
    </xf>
    <xf numFmtId="4" fontId="5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2" fontId="7" fillId="3" borderId="0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9" fillId="3" borderId="11" xfId="0" applyNumberFormat="1" applyFont="1" applyFill="1" applyBorder="1" applyAlignment="1">
      <alignment horizontal="center" vertical="center"/>
    </xf>
    <xf numFmtId="4" fontId="9" fillId="3" borderId="12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4" fontId="3" fillId="4" borderId="5" xfId="0" applyNumberFormat="1" applyFont="1" applyFill="1" applyBorder="1" applyAlignment="1">
      <alignment horizontal="center" vertical="center"/>
    </xf>
    <xf numFmtId="4" fontId="9" fillId="3" borderId="11" xfId="0" applyNumberFormat="1" applyFont="1" applyFill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/>
    </xf>
    <xf numFmtId="4" fontId="10" fillId="0" borderId="11" xfId="0" applyNumberFormat="1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/>
    </xf>
    <xf numFmtId="4" fontId="10" fillId="0" borderId="7" xfId="0" applyNumberFormat="1" applyFont="1" applyBorder="1" applyAlignment="1">
      <alignment horizontal="center" vertical="center"/>
    </xf>
    <xf numFmtId="4" fontId="11" fillId="0" borderId="1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" fontId="14" fillId="0" borderId="0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12" fillId="2" borderId="17" xfId="0" applyNumberFormat="1" applyFont="1" applyFill="1" applyBorder="1" applyAlignment="1">
      <alignment horizontal="center" vertical="center"/>
    </xf>
    <xf numFmtId="2" fontId="7" fillId="0" borderId="11" xfId="0" applyNumberFormat="1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3" borderId="11" xfId="0" applyNumberFormat="1" applyFont="1" applyFill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15" fillId="3" borderId="0" xfId="0" applyNumberFormat="1" applyFont="1" applyFill="1" applyBorder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0" fontId="20" fillId="3" borderId="0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3" fillId="3" borderId="19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 wrapText="1"/>
    </xf>
    <xf numFmtId="4" fontId="17" fillId="0" borderId="20" xfId="0" applyNumberFormat="1" applyFont="1" applyBorder="1" applyAlignment="1">
      <alignment horizontal="center" vertical="center"/>
    </xf>
    <xf numFmtId="4" fontId="9" fillId="3" borderId="20" xfId="0" applyNumberFormat="1" applyFont="1" applyFill="1" applyBorder="1" applyAlignment="1">
      <alignment horizontal="center" vertical="center"/>
    </xf>
    <xf numFmtId="4" fontId="9" fillId="3" borderId="21" xfId="0" applyNumberFormat="1" applyFont="1" applyFill="1" applyBorder="1" applyAlignment="1">
      <alignment horizontal="center" vertical="center"/>
    </xf>
    <xf numFmtId="4" fontId="3" fillId="4" borderId="18" xfId="0" applyNumberFormat="1" applyFont="1" applyFill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4" fontId="3" fillId="4" borderId="17" xfId="0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22" fillId="6" borderId="11" xfId="0" applyFont="1" applyFill="1" applyBorder="1" applyAlignment="1">
      <alignment horizontal="center"/>
    </xf>
    <xf numFmtId="2" fontId="0" fillId="0" borderId="0" xfId="0" applyNumberFormat="1"/>
    <xf numFmtId="0" fontId="9" fillId="0" borderId="0" xfId="0" applyFont="1"/>
    <xf numFmtId="0" fontId="3" fillId="3" borderId="11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11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44" workbookViewId="0">
      <selection activeCell="C50" sqref="C50"/>
    </sheetView>
  </sheetViews>
  <sheetFormatPr defaultColWidth="10.28515625" defaultRowHeight="15"/>
  <cols>
    <col min="1" max="1" width="3.7109375" style="42" customWidth="1"/>
    <col min="2" max="2" width="45.42578125" style="1" customWidth="1"/>
    <col min="3" max="3" width="14.140625" style="60" customWidth="1"/>
    <col min="4" max="4" width="11.42578125" style="51" customWidth="1"/>
    <col min="5" max="5" width="13" style="3" customWidth="1"/>
    <col min="6" max="6" width="21.85546875" style="4" customWidth="1"/>
    <col min="7" max="7" width="23.85546875" style="5" customWidth="1"/>
  </cols>
  <sheetData>
    <row r="1" spans="1:7" ht="55.5" customHeight="1">
      <c r="A1" s="30" t="s">
        <v>0</v>
      </c>
      <c r="B1" s="31" t="s">
        <v>1</v>
      </c>
      <c r="C1" s="31" t="s">
        <v>2</v>
      </c>
      <c r="D1" s="32" t="s">
        <v>89</v>
      </c>
      <c r="E1" s="32" t="s">
        <v>66</v>
      </c>
      <c r="F1" s="33" t="s">
        <v>3</v>
      </c>
      <c r="G1" s="34" t="s">
        <v>4</v>
      </c>
    </row>
    <row r="2" spans="1:7" ht="21.75" customHeight="1">
      <c r="A2" s="79" t="s">
        <v>5</v>
      </c>
      <c r="B2" s="80"/>
      <c r="C2" s="80"/>
      <c r="D2" s="80"/>
      <c r="E2" s="80"/>
      <c r="F2" s="80"/>
      <c r="G2" s="81"/>
    </row>
    <row r="3" spans="1:7" ht="24.95" customHeight="1">
      <c r="A3" s="40">
        <v>1</v>
      </c>
      <c r="B3" s="27" t="s">
        <v>40</v>
      </c>
      <c r="C3" s="55">
        <v>7</v>
      </c>
      <c r="D3" s="47"/>
      <c r="E3" s="28">
        <f>D3*1.23</f>
        <v>0</v>
      </c>
      <c r="F3" s="29">
        <f t="shared" ref="F3:F22" si="0">D3*C3</f>
        <v>0</v>
      </c>
      <c r="G3" s="35">
        <f t="shared" ref="G3:G22" si="1">C3*E3</f>
        <v>0</v>
      </c>
    </row>
    <row r="4" spans="1:7" ht="24.75" customHeight="1">
      <c r="A4" s="40">
        <v>2</v>
      </c>
      <c r="B4" s="27" t="s">
        <v>41</v>
      </c>
      <c r="C4" s="55">
        <v>6</v>
      </c>
      <c r="D4" s="48"/>
      <c r="E4" s="28">
        <f t="shared" ref="E4:E22" si="2">D4*1.23</f>
        <v>0</v>
      </c>
      <c r="F4" s="29">
        <f t="shared" si="0"/>
        <v>0</v>
      </c>
      <c r="G4" s="35">
        <f t="shared" si="1"/>
        <v>0</v>
      </c>
    </row>
    <row r="5" spans="1:7" ht="36.75" customHeight="1">
      <c r="A5" s="40">
        <v>3</v>
      </c>
      <c r="B5" s="27" t="s">
        <v>42</v>
      </c>
      <c r="C5" s="55">
        <v>2</v>
      </c>
      <c r="D5" s="48"/>
      <c r="E5" s="28">
        <f t="shared" si="2"/>
        <v>0</v>
      </c>
      <c r="F5" s="29">
        <f t="shared" si="0"/>
        <v>0</v>
      </c>
      <c r="G5" s="35">
        <f t="shared" si="1"/>
        <v>0</v>
      </c>
    </row>
    <row r="6" spans="1:7" ht="30" customHeight="1">
      <c r="A6" s="40">
        <v>4</v>
      </c>
      <c r="B6" s="27" t="s">
        <v>67</v>
      </c>
      <c r="C6" s="55">
        <v>4</v>
      </c>
      <c r="D6" s="48"/>
      <c r="E6" s="28">
        <f t="shared" si="2"/>
        <v>0</v>
      </c>
      <c r="F6" s="29">
        <f t="shared" si="0"/>
        <v>0</v>
      </c>
      <c r="G6" s="35">
        <f t="shared" si="1"/>
        <v>0</v>
      </c>
    </row>
    <row r="7" spans="1:7" ht="28.5" customHeight="1">
      <c r="A7" s="40">
        <v>5</v>
      </c>
      <c r="B7" s="27" t="s">
        <v>85</v>
      </c>
      <c r="C7" s="55">
        <v>4</v>
      </c>
      <c r="D7" s="48"/>
      <c r="E7" s="28">
        <f>D7*1.23</f>
        <v>0</v>
      </c>
      <c r="F7" s="29">
        <f t="shared" si="0"/>
        <v>0</v>
      </c>
      <c r="G7" s="35">
        <f t="shared" si="1"/>
        <v>0</v>
      </c>
    </row>
    <row r="8" spans="1:7" ht="28.5" customHeight="1">
      <c r="A8" s="40">
        <v>6</v>
      </c>
      <c r="B8" s="27" t="s">
        <v>86</v>
      </c>
      <c r="C8" s="55">
        <v>1</v>
      </c>
      <c r="D8" s="48"/>
      <c r="E8" s="28">
        <f>D8*1.23</f>
        <v>0</v>
      </c>
      <c r="F8" s="29">
        <f t="shared" si="0"/>
        <v>0</v>
      </c>
      <c r="G8" s="35">
        <f t="shared" si="1"/>
        <v>0</v>
      </c>
    </row>
    <row r="9" spans="1:7" ht="24.95" customHeight="1">
      <c r="A9" s="40">
        <v>7</v>
      </c>
      <c r="B9" s="27" t="s">
        <v>43</v>
      </c>
      <c r="C9" s="55">
        <v>9</v>
      </c>
      <c r="D9" s="48"/>
      <c r="E9" s="28">
        <f t="shared" si="2"/>
        <v>0</v>
      </c>
      <c r="F9" s="29">
        <f t="shared" si="0"/>
        <v>0</v>
      </c>
      <c r="G9" s="35">
        <f t="shared" si="1"/>
        <v>0</v>
      </c>
    </row>
    <row r="10" spans="1:7" ht="24.95" customHeight="1">
      <c r="A10" s="40">
        <v>8</v>
      </c>
      <c r="B10" s="27" t="s">
        <v>44</v>
      </c>
      <c r="C10" s="55">
        <v>23</v>
      </c>
      <c r="D10" s="48"/>
      <c r="E10" s="28">
        <f t="shared" si="2"/>
        <v>0</v>
      </c>
      <c r="F10" s="29">
        <f t="shared" si="0"/>
        <v>0</v>
      </c>
      <c r="G10" s="35">
        <f t="shared" si="1"/>
        <v>0</v>
      </c>
    </row>
    <row r="11" spans="1:7" ht="24.95" customHeight="1">
      <c r="A11" s="40">
        <v>9</v>
      </c>
      <c r="B11" s="27" t="s">
        <v>6</v>
      </c>
      <c r="C11" s="55">
        <v>9</v>
      </c>
      <c r="D11" s="48"/>
      <c r="E11" s="28">
        <f t="shared" si="2"/>
        <v>0</v>
      </c>
      <c r="F11" s="29">
        <f t="shared" si="0"/>
        <v>0</v>
      </c>
      <c r="G11" s="35">
        <f t="shared" si="1"/>
        <v>0</v>
      </c>
    </row>
    <row r="12" spans="1:7" ht="24.95" customHeight="1">
      <c r="A12" s="40">
        <v>10</v>
      </c>
      <c r="B12" s="27" t="s">
        <v>7</v>
      </c>
      <c r="C12" s="55">
        <v>4</v>
      </c>
      <c r="D12" s="48"/>
      <c r="E12" s="28">
        <f t="shared" si="2"/>
        <v>0</v>
      </c>
      <c r="F12" s="29">
        <f t="shared" si="0"/>
        <v>0</v>
      </c>
      <c r="G12" s="35">
        <f t="shared" si="1"/>
        <v>0</v>
      </c>
    </row>
    <row r="13" spans="1:7" ht="24.95" customHeight="1">
      <c r="A13" s="40">
        <v>11</v>
      </c>
      <c r="B13" s="27" t="s">
        <v>45</v>
      </c>
      <c r="C13" s="55">
        <v>2</v>
      </c>
      <c r="D13" s="48"/>
      <c r="E13" s="28">
        <f t="shared" si="2"/>
        <v>0</v>
      </c>
      <c r="F13" s="29">
        <f t="shared" si="0"/>
        <v>0</v>
      </c>
      <c r="G13" s="35">
        <f t="shared" si="1"/>
        <v>0</v>
      </c>
    </row>
    <row r="14" spans="1:7" ht="24.95" customHeight="1">
      <c r="A14" s="40">
        <v>12</v>
      </c>
      <c r="B14" s="27" t="s">
        <v>87</v>
      </c>
      <c r="C14" s="55">
        <v>1</v>
      </c>
      <c r="D14" s="48"/>
      <c r="E14" s="28">
        <f t="shared" ref="E14" si="3">D14*1.23</f>
        <v>0</v>
      </c>
      <c r="F14" s="29">
        <f t="shared" si="0"/>
        <v>0</v>
      </c>
      <c r="G14" s="35">
        <f t="shared" si="1"/>
        <v>0</v>
      </c>
    </row>
    <row r="15" spans="1:7" ht="24.95" customHeight="1">
      <c r="A15" s="40">
        <v>13</v>
      </c>
      <c r="B15" s="27" t="s">
        <v>46</v>
      </c>
      <c r="C15" s="55">
        <v>7</v>
      </c>
      <c r="D15" s="48"/>
      <c r="E15" s="28">
        <f t="shared" si="2"/>
        <v>0</v>
      </c>
      <c r="F15" s="29">
        <f t="shared" si="0"/>
        <v>0</v>
      </c>
      <c r="G15" s="35">
        <f t="shared" si="1"/>
        <v>0</v>
      </c>
    </row>
    <row r="16" spans="1:7" ht="24.95" customHeight="1">
      <c r="A16" s="40">
        <v>14</v>
      </c>
      <c r="B16" s="27" t="s">
        <v>8</v>
      </c>
      <c r="C16" s="55">
        <v>3</v>
      </c>
      <c r="D16" s="48"/>
      <c r="E16" s="28">
        <f t="shared" si="2"/>
        <v>0</v>
      </c>
      <c r="F16" s="29">
        <f t="shared" si="0"/>
        <v>0</v>
      </c>
      <c r="G16" s="35">
        <f t="shared" si="1"/>
        <v>0</v>
      </c>
    </row>
    <row r="17" spans="1:7" ht="24.95" customHeight="1">
      <c r="A17" s="40">
        <v>15</v>
      </c>
      <c r="B17" s="27" t="s">
        <v>9</v>
      </c>
      <c r="C17" s="55">
        <v>7</v>
      </c>
      <c r="D17" s="48"/>
      <c r="E17" s="28">
        <f t="shared" si="2"/>
        <v>0</v>
      </c>
      <c r="F17" s="29">
        <f t="shared" si="0"/>
        <v>0</v>
      </c>
      <c r="G17" s="35">
        <f t="shared" si="1"/>
        <v>0</v>
      </c>
    </row>
    <row r="18" spans="1:7" ht="24.95" customHeight="1">
      <c r="A18" s="40">
        <v>16</v>
      </c>
      <c r="B18" s="27" t="s">
        <v>10</v>
      </c>
      <c r="C18" s="55">
        <v>24</v>
      </c>
      <c r="D18" s="48"/>
      <c r="E18" s="28">
        <f t="shared" si="2"/>
        <v>0</v>
      </c>
      <c r="F18" s="29">
        <f t="shared" si="0"/>
        <v>0</v>
      </c>
      <c r="G18" s="35">
        <f t="shared" si="1"/>
        <v>0</v>
      </c>
    </row>
    <row r="19" spans="1:7" ht="24.95" customHeight="1">
      <c r="A19" s="40">
        <v>17</v>
      </c>
      <c r="B19" s="27" t="s">
        <v>11</v>
      </c>
      <c r="C19" s="55">
        <v>23</v>
      </c>
      <c r="D19" s="48"/>
      <c r="E19" s="28">
        <f t="shared" si="2"/>
        <v>0</v>
      </c>
      <c r="F19" s="29">
        <f t="shared" si="0"/>
        <v>0</v>
      </c>
      <c r="G19" s="35">
        <f t="shared" si="1"/>
        <v>0</v>
      </c>
    </row>
    <row r="20" spans="1:7" ht="24.95" customHeight="1">
      <c r="A20" s="40">
        <v>18</v>
      </c>
      <c r="B20" s="27" t="s">
        <v>12</v>
      </c>
      <c r="C20" s="55">
        <v>10</v>
      </c>
      <c r="D20" s="48"/>
      <c r="E20" s="28">
        <f t="shared" si="2"/>
        <v>0</v>
      </c>
      <c r="F20" s="29">
        <f t="shared" si="0"/>
        <v>0</v>
      </c>
      <c r="G20" s="35">
        <f t="shared" si="1"/>
        <v>0</v>
      </c>
    </row>
    <row r="21" spans="1:7" ht="24.95" customHeight="1">
      <c r="A21" s="40">
        <v>19</v>
      </c>
      <c r="B21" s="27" t="s">
        <v>47</v>
      </c>
      <c r="C21" s="55">
        <v>9</v>
      </c>
      <c r="D21" s="48"/>
      <c r="E21" s="28">
        <f t="shared" si="2"/>
        <v>0</v>
      </c>
      <c r="F21" s="29">
        <f t="shared" si="0"/>
        <v>0</v>
      </c>
      <c r="G21" s="35">
        <f t="shared" si="1"/>
        <v>0</v>
      </c>
    </row>
    <row r="22" spans="1:7" ht="24.95" customHeight="1">
      <c r="A22" s="40">
        <v>20</v>
      </c>
      <c r="B22" s="27" t="s">
        <v>13</v>
      </c>
      <c r="C22" s="55">
        <v>5</v>
      </c>
      <c r="D22" s="48"/>
      <c r="E22" s="28">
        <f t="shared" si="2"/>
        <v>0</v>
      </c>
      <c r="F22" s="29">
        <f t="shared" si="0"/>
        <v>0</v>
      </c>
      <c r="G22" s="35">
        <f t="shared" si="1"/>
        <v>0</v>
      </c>
    </row>
    <row r="23" spans="1:7" ht="20.25" customHeight="1">
      <c r="A23" s="85" t="s">
        <v>48</v>
      </c>
      <c r="B23" s="86"/>
      <c r="C23" s="86"/>
      <c r="D23" s="86"/>
      <c r="E23" s="86"/>
      <c r="F23" s="86"/>
      <c r="G23" s="87"/>
    </row>
    <row r="24" spans="1:7" ht="24.95" customHeight="1">
      <c r="A24" s="40">
        <v>21</v>
      </c>
      <c r="B24" s="27" t="s">
        <v>49</v>
      </c>
      <c r="C24" s="55">
        <v>13</v>
      </c>
      <c r="D24" s="48"/>
      <c r="E24" s="28">
        <f>D24*1.23</f>
        <v>0</v>
      </c>
      <c r="F24" s="29">
        <f t="shared" ref="F24:F35" si="4">C24*D24</f>
        <v>0</v>
      </c>
      <c r="G24" s="35">
        <f t="shared" ref="G24:G35" si="5">C24*E24</f>
        <v>0</v>
      </c>
    </row>
    <row r="25" spans="1:7" ht="28.5" customHeight="1">
      <c r="A25" s="40">
        <v>22</v>
      </c>
      <c r="B25" s="27" t="s">
        <v>50</v>
      </c>
      <c r="C25" s="55">
        <v>17</v>
      </c>
      <c r="D25" s="48"/>
      <c r="E25" s="28">
        <f t="shared" ref="E25:E35" si="6">D25*1.23</f>
        <v>0</v>
      </c>
      <c r="F25" s="29">
        <f t="shared" si="4"/>
        <v>0</v>
      </c>
      <c r="G25" s="35">
        <f t="shared" si="5"/>
        <v>0</v>
      </c>
    </row>
    <row r="26" spans="1:7" ht="24.95" customHeight="1">
      <c r="A26" s="40">
        <v>23</v>
      </c>
      <c r="B26" s="27" t="s">
        <v>51</v>
      </c>
      <c r="C26" s="55">
        <v>11</v>
      </c>
      <c r="D26" s="48"/>
      <c r="E26" s="28">
        <f t="shared" si="6"/>
        <v>0</v>
      </c>
      <c r="F26" s="29">
        <f t="shared" si="4"/>
        <v>0</v>
      </c>
      <c r="G26" s="35">
        <f t="shared" si="5"/>
        <v>0</v>
      </c>
    </row>
    <row r="27" spans="1:7" ht="30" customHeight="1">
      <c r="A27" s="40">
        <v>24</v>
      </c>
      <c r="B27" s="27" t="s">
        <v>52</v>
      </c>
      <c r="C27" s="55">
        <v>2</v>
      </c>
      <c r="D27" s="48"/>
      <c r="E27" s="28">
        <f t="shared" si="6"/>
        <v>0</v>
      </c>
      <c r="F27" s="29">
        <f t="shared" si="4"/>
        <v>0</v>
      </c>
      <c r="G27" s="35">
        <f t="shared" si="5"/>
        <v>0</v>
      </c>
    </row>
    <row r="28" spans="1:7" ht="24.95" customHeight="1">
      <c r="A28" s="40">
        <v>25</v>
      </c>
      <c r="B28" s="27" t="s">
        <v>53</v>
      </c>
      <c r="C28" s="55">
        <v>24</v>
      </c>
      <c r="D28" s="48"/>
      <c r="E28" s="28">
        <f t="shared" si="6"/>
        <v>0</v>
      </c>
      <c r="F28" s="29">
        <f t="shared" si="4"/>
        <v>0</v>
      </c>
      <c r="G28" s="35">
        <f t="shared" si="5"/>
        <v>0</v>
      </c>
    </row>
    <row r="29" spans="1:7" ht="24.95" customHeight="1">
      <c r="A29" s="40">
        <v>26</v>
      </c>
      <c r="B29" s="27" t="s">
        <v>14</v>
      </c>
      <c r="C29" s="55">
        <v>9</v>
      </c>
      <c r="D29" s="48"/>
      <c r="E29" s="28">
        <f t="shared" si="6"/>
        <v>0</v>
      </c>
      <c r="F29" s="29">
        <f t="shared" si="4"/>
        <v>0</v>
      </c>
      <c r="G29" s="35">
        <f t="shared" si="5"/>
        <v>0</v>
      </c>
    </row>
    <row r="30" spans="1:7" ht="24.95" customHeight="1">
      <c r="A30" s="40">
        <v>27</v>
      </c>
      <c r="B30" s="27" t="s">
        <v>54</v>
      </c>
      <c r="C30" s="55">
        <v>22</v>
      </c>
      <c r="D30" s="48"/>
      <c r="E30" s="28">
        <f t="shared" si="6"/>
        <v>0</v>
      </c>
      <c r="F30" s="29">
        <f t="shared" si="4"/>
        <v>0</v>
      </c>
      <c r="G30" s="35">
        <f t="shared" si="5"/>
        <v>0</v>
      </c>
    </row>
    <row r="31" spans="1:7" ht="24.95" customHeight="1">
      <c r="A31" s="40">
        <v>28</v>
      </c>
      <c r="B31" s="27" t="s">
        <v>15</v>
      </c>
      <c r="C31" s="55">
        <v>10</v>
      </c>
      <c r="D31" s="48"/>
      <c r="E31" s="28">
        <f t="shared" si="6"/>
        <v>0</v>
      </c>
      <c r="F31" s="29">
        <f t="shared" si="4"/>
        <v>0</v>
      </c>
      <c r="G31" s="35">
        <f t="shared" si="5"/>
        <v>0</v>
      </c>
    </row>
    <row r="32" spans="1:7" ht="24.95" customHeight="1">
      <c r="A32" s="40">
        <v>29</v>
      </c>
      <c r="B32" s="27" t="s">
        <v>16</v>
      </c>
      <c r="C32" s="55">
        <v>4</v>
      </c>
      <c r="D32" s="48"/>
      <c r="E32" s="28">
        <f t="shared" si="6"/>
        <v>0</v>
      </c>
      <c r="F32" s="29">
        <f t="shared" si="4"/>
        <v>0</v>
      </c>
      <c r="G32" s="35">
        <f t="shared" si="5"/>
        <v>0</v>
      </c>
    </row>
    <row r="33" spans="1:9" ht="24.95" customHeight="1">
      <c r="A33" s="40">
        <v>30</v>
      </c>
      <c r="B33" s="27" t="s">
        <v>55</v>
      </c>
      <c r="C33" s="55">
        <v>1</v>
      </c>
      <c r="D33" s="48"/>
      <c r="E33" s="28">
        <f t="shared" si="6"/>
        <v>0</v>
      </c>
      <c r="F33" s="29">
        <f t="shared" si="4"/>
        <v>0</v>
      </c>
      <c r="G33" s="35">
        <f t="shared" si="5"/>
        <v>0</v>
      </c>
    </row>
    <row r="34" spans="1:9" ht="24.95" customHeight="1">
      <c r="A34" s="40">
        <v>31</v>
      </c>
      <c r="B34" s="27" t="s">
        <v>56</v>
      </c>
      <c r="C34" s="55">
        <v>17</v>
      </c>
      <c r="D34" s="48"/>
      <c r="E34" s="28">
        <f t="shared" si="6"/>
        <v>0</v>
      </c>
      <c r="F34" s="29">
        <f t="shared" si="4"/>
        <v>0</v>
      </c>
      <c r="G34" s="35">
        <f t="shared" si="5"/>
        <v>0</v>
      </c>
    </row>
    <row r="35" spans="1:9" ht="24.95" customHeight="1">
      <c r="A35" s="40">
        <v>32</v>
      </c>
      <c r="B35" s="27" t="s">
        <v>57</v>
      </c>
      <c r="C35" s="55">
        <v>8</v>
      </c>
      <c r="D35" s="49"/>
      <c r="E35" s="28">
        <f t="shared" si="6"/>
        <v>0</v>
      </c>
      <c r="F35" s="29">
        <f t="shared" si="4"/>
        <v>0</v>
      </c>
      <c r="G35" s="35">
        <f t="shared" si="5"/>
        <v>0</v>
      </c>
    </row>
    <row r="36" spans="1:9" ht="21" customHeight="1">
      <c r="A36" s="82" t="s">
        <v>17</v>
      </c>
      <c r="B36" s="83"/>
      <c r="C36" s="83"/>
      <c r="D36" s="83"/>
      <c r="E36" s="83"/>
      <c r="F36" s="83"/>
      <c r="G36" s="84"/>
    </row>
    <row r="37" spans="1:9" ht="24.95" customHeight="1">
      <c r="A37" s="40">
        <v>33</v>
      </c>
      <c r="B37" s="27" t="s">
        <v>58</v>
      </c>
      <c r="C37" s="55">
        <v>6</v>
      </c>
      <c r="D37" s="48"/>
      <c r="E37" s="28">
        <f>D37*1.23</f>
        <v>0</v>
      </c>
      <c r="F37" s="29">
        <f t="shared" ref="F37:F48" si="7">C37*D37</f>
        <v>0</v>
      </c>
      <c r="G37" s="35">
        <f t="shared" ref="G37:G48" si="8">C37*E37</f>
        <v>0</v>
      </c>
    </row>
    <row r="38" spans="1:9" ht="24.95" customHeight="1">
      <c r="A38" s="40">
        <v>34</v>
      </c>
      <c r="B38" s="27" t="s">
        <v>18</v>
      </c>
      <c r="C38" s="55">
        <v>24</v>
      </c>
      <c r="D38" s="48"/>
      <c r="E38" s="28">
        <f t="shared" ref="E38:E48" si="9">D38*1.23</f>
        <v>0</v>
      </c>
      <c r="F38" s="29">
        <f t="shared" si="7"/>
        <v>0</v>
      </c>
      <c r="G38" s="35">
        <f t="shared" si="8"/>
        <v>0</v>
      </c>
    </row>
    <row r="39" spans="1:9" ht="24.95" customHeight="1">
      <c r="A39" s="40">
        <v>35</v>
      </c>
      <c r="B39" s="27" t="s">
        <v>59</v>
      </c>
      <c r="C39" s="55">
        <v>5</v>
      </c>
      <c r="D39" s="48"/>
      <c r="E39" s="28">
        <f t="shared" si="9"/>
        <v>0</v>
      </c>
      <c r="F39" s="29">
        <f t="shared" si="7"/>
        <v>0</v>
      </c>
      <c r="G39" s="35">
        <f t="shared" si="8"/>
        <v>0</v>
      </c>
    </row>
    <row r="40" spans="1:9" ht="24.95" customHeight="1">
      <c r="A40" s="40">
        <v>36</v>
      </c>
      <c r="B40" s="27" t="s">
        <v>19</v>
      </c>
      <c r="C40" s="55">
        <v>6</v>
      </c>
      <c r="D40" s="48"/>
      <c r="E40" s="28">
        <f t="shared" si="9"/>
        <v>0</v>
      </c>
      <c r="F40" s="29">
        <f t="shared" si="7"/>
        <v>0</v>
      </c>
      <c r="G40" s="35">
        <f t="shared" si="8"/>
        <v>0</v>
      </c>
    </row>
    <row r="41" spans="1:9" ht="24.95" customHeight="1">
      <c r="A41" s="40">
        <v>37</v>
      </c>
      <c r="B41" s="27" t="s">
        <v>20</v>
      </c>
      <c r="C41" s="55">
        <v>4</v>
      </c>
      <c r="D41" s="48"/>
      <c r="E41" s="28">
        <f t="shared" si="9"/>
        <v>0</v>
      </c>
      <c r="F41" s="29">
        <f t="shared" si="7"/>
        <v>0</v>
      </c>
      <c r="G41" s="35">
        <f t="shared" si="8"/>
        <v>0</v>
      </c>
    </row>
    <row r="42" spans="1:9" ht="24.95" customHeight="1">
      <c r="A42" s="40">
        <v>38</v>
      </c>
      <c r="B42" s="27" t="s">
        <v>60</v>
      </c>
      <c r="C42" s="55">
        <v>7</v>
      </c>
      <c r="D42" s="48"/>
      <c r="E42" s="28">
        <f t="shared" si="9"/>
        <v>0</v>
      </c>
      <c r="F42" s="29">
        <f t="shared" si="7"/>
        <v>0</v>
      </c>
      <c r="G42" s="35">
        <f t="shared" si="8"/>
        <v>0</v>
      </c>
    </row>
    <row r="43" spans="1:9" ht="24.95" customHeight="1">
      <c r="A43" s="40">
        <v>39</v>
      </c>
      <c r="B43" s="27" t="s">
        <v>61</v>
      </c>
      <c r="C43" s="55">
        <v>10</v>
      </c>
      <c r="D43" s="48"/>
      <c r="E43" s="28">
        <f t="shared" si="9"/>
        <v>0</v>
      </c>
      <c r="F43" s="29">
        <f t="shared" si="7"/>
        <v>0</v>
      </c>
      <c r="G43" s="35">
        <f t="shared" si="8"/>
        <v>0</v>
      </c>
    </row>
    <row r="44" spans="1:9" ht="24.95" customHeight="1">
      <c r="A44" s="40">
        <v>40</v>
      </c>
      <c r="B44" s="27" t="s">
        <v>62</v>
      </c>
      <c r="C44" s="55">
        <v>6</v>
      </c>
      <c r="D44" s="48"/>
      <c r="E44" s="28">
        <f t="shared" si="9"/>
        <v>0</v>
      </c>
      <c r="F44" s="29">
        <f t="shared" si="7"/>
        <v>0</v>
      </c>
      <c r="G44" s="35">
        <f t="shared" si="8"/>
        <v>0</v>
      </c>
    </row>
    <row r="45" spans="1:9" ht="24.95" customHeight="1">
      <c r="A45" s="40">
        <v>41</v>
      </c>
      <c r="B45" s="27" t="s">
        <v>63</v>
      </c>
      <c r="C45" s="55">
        <v>6</v>
      </c>
      <c r="D45" s="48"/>
      <c r="E45" s="28">
        <f t="shared" si="9"/>
        <v>0</v>
      </c>
      <c r="F45" s="29">
        <f t="shared" si="7"/>
        <v>0</v>
      </c>
      <c r="G45" s="35">
        <f t="shared" si="8"/>
        <v>0</v>
      </c>
    </row>
    <row r="46" spans="1:9" ht="24.95" customHeight="1">
      <c r="A46" s="40">
        <v>42</v>
      </c>
      <c r="B46" s="27" t="s">
        <v>64</v>
      </c>
      <c r="C46" s="55">
        <v>3</v>
      </c>
      <c r="D46" s="48"/>
      <c r="E46" s="28">
        <f t="shared" si="9"/>
        <v>0</v>
      </c>
      <c r="F46" s="29">
        <f t="shared" si="7"/>
        <v>0</v>
      </c>
      <c r="G46" s="35">
        <f t="shared" si="8"/>
        <v>0</v>
      </c>
    </row>
    <row r="47" spans="1:9" ht="24.95" customHeight="1">
      <c r="A47" s="40">
        <v>43</v>
      </c>
      <c r="B47" s="27" t="s">
        <v>88</v>
      </c>
      <c r="C47" s="55">
        <v>1</v>
      </c>
      <c r="D47" s="48"/>
      <c r="E47" s="28">
        <f t="shared" ref="E47" si="10">D47*1.23</f>
        <v>0</v>
      </c>
      <c r="F47" s="29">
        <f t="shared" si="7"/>
        <v>0</v>
      </c>
      <c r="G47" s="35">
        <f t="shared" si="8"/>
        <v>0</v>
      </c>
    </row>
    <row r="48" spans="1:9" ht="29.25" customHeight="1">
      <c r="A48" s="40">
        <v>44</v>
      </c>
      <c r="B48" s="27" t="s">
        <v>65</v>
      </c>
      <c r="C48" s="55">
        <v>6</v>
      </c>
      <c r="D48" s="48"/>
      <c r="E48" s="28">
        <f t="shared" si="9"/>
        <v>0</v>
      </c>
      <c r="F48" s="29">
        <f t="shared" si="7"/>
        <v>0</v>
      </c>
      <c r="G48" s="35">
        <f t="shared" si="8"/>
        <v>0</v>
      </c>
      <c r="I48" s="73"/>
    </row>
    <row r="49" spans="1:9" ht="22.5" customHeight="1">
      <c r="A49" s="79" t="s">
        <v>21</v>
      </c>
      <c r="B49" s="80"/>
      <c r="C49" s="80"/>
      <c r="D49" s="80"/>
      <c r="E49" s="80"/>
      <c r="F49" s="80"/>
      <c r="G49" s="81"/>
    </row>
    <row r="50" spans="1:9" ht="24.95" customHeight="1" thickBot="1">
      <c r="A50" s="41">
        <v>45</v>
      </c>
      <c r="B50" s="36" t="s">
        <v>22</v>
      </c>
      <c r="C50" s="56">
        <v>13</v>
      </c>
      <c r="D50" s="50"/>
      <c r="E50" s="37">
        <f>D50*1.23</f>
        <v>0</v>
      </c>
      <c r="F50" s="38">
        <f>C50*D50</f>
        <v>0</v>
      </c>
      <c r="G50" s="39">
        <f>C50*E50</f>
        <v>0</v>
      </c>
    </row>
    <row r="51" spans="1:9" ht="24.95" customHeight="1" thickBot="1">
      <c r="A51" s="44"/>
      <c r="B51" s="45"/>
      <c r="C51" s="59"/>
      <c r="D51" s="77" t="s">
        <v>23</v>
      </c>
      <c r="E51" s="78"/>
      <c r="F51" s="46">
        <f>SUM(F50,F37:F48,F24:F35,F3:F22)</f>
        <v>0</v>
      </c>
      <c r="G51" s="46">
        <f>SUM(G50,G37:G48,G24:G35,G3:G22)</f>
        <v>0</v>
      </c>
    </row>
    <row r="52" spans="1:9" ht="24.95" customHeight="1">
      <c r="B52" s="2"/>
      <c r="F52" s="43" t="s">
        <v>24</v>
      </c>
      <c r="G52" s="43" t="s">
        <v>25</v>
      </c>
      <c r="I52" s="73"/>
    </row>
    <row r="53" spans="1:9">
      <c r="B53" s="2"/>
    </row>
    <row r="54" spans="1:9" ht="15.75">
      <c r="C54" s="54"/>
      <c r="D54" s="52"/>
      <c r="E54" s="6"/>
    </row>
    <row r="55" spans="1:9" ht="15.75">
      <c r="B55" s="7"/>
      <c r="C55" s="54"/>
      <c r="D55" s="52"/>
      <c r="E55" s="6"/>
    </row>
    <row r="57" spans="1:9">
      <c r="D57" s="53"/>
    </row>
  </sheetData>
  <mergeCells count="5">
    <mergeCell ref="D51:E51"/>
    <mergeCell ref="A49:G49"/>
    <mergeCell ref="A36:G36"/>
    <mergeCell ref="A23:G23"/>
    <mergeCell ref="A2:G2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workbookViewId="0">
      <selection activeCell="L27" sqref="L27"/>
    </sheetView>
  </sheetViews>
  <sheetFormatPr defaultRowHeight="15"/>
  <cols>
    <col min="1" max="1" width="5.5703125" style="9" customWidth="1"/>
    <col min="2" max="2" width="42.28515625" style="8" customWidth="1"/>
    <col min="3" max="3" width="11" style="58" customWidth="1"/>
    <col min="4" max="4" width="15.5703125" style="10" customWidth="1"/>
    <col min="5" max="5" width="10.7109375" style="10" customWidth="1"/>
    <col min="6" max="6" width="11.42578125" style="11" bestFit="1" customWidth="1"/>
    <col min="7" max="16384" width="9.140625" style="12"/>
  </cols>
  <sheetData>
    <row r="1" spans="1:6" ht="41.25" customHeight="1">
      <c r="A1" s="92" t="s">
        <v>90</v>
      </c>
      <c r="B1" s="93"/>
      <c r="C1" s="93"/>
      <c r="D1" s="93"/>
      <c r="E1" s="93"/>
      <c r="F1" s="94"/>
    </row>
    <row r="2" spans="1:6" s="13" customFormat="1" ht="21.75" customHeight="1">
      <c r="A2" s="21" t="s">
        <v>0</v>
      </c>
      <c r="B2" s="22" t="s">
        <v>26</v>
      </c>
      <c r="C2" s="23" t="s">
        <v>27</v>
      </c>
      <c r="D2" s="24" t="s">
        <v>35</v>
      </c>
      <c r="E2" s="18" t="s">
        <v>28</v>
      </c>
      <c r="F2" s="25" t="s">
        <v>29</v>
      </c>
    </row>
    <row r="3" spans="1:6" s="16" customFormat="1" ht="21.75" customHeight="1">
      <c r="A3" s="26">
        <v>1</v>
      </c>
      <c r="B3" s="70" t="s">
        <v>36</v>
      </c>
      <c r="C3" s="72">
        <v>21</v>
      </c>
      <c r="D3" s="19"/>
      <c r="E3" s="14">
        <f>D3*C3</f>
        <v>0</v>
      </c>
      <c r="F3" s="15">
        <f>E3*1.23</f>
        <v>0</v>
      </c>
    </row>
    <row r="4" spans="1:6" s="16" customFormat="1" ht="21.75" customHeight="1">
      <c r="A4" s="26">
        <v>2</v>
      </c>
      <c r="B4" s="74" t="s">
        <v>91</v>
      </c>
      <c r="C4" s="72">
        <v>5</v>
      </c>
      <c r="D4" s="19"/>
      <c r="E4" s="14">
        <f>D4*C4</f>
        <v>0</v>
      </c>
      <c r="F4" s="15">
        <f>E4*1.23</f>
        <v>0</v>
      </c>
    </row>
    <row r="5" spans="1:6" s="16" customFormat="1" ht="21.75" customHeight="1">
      <c r="A5" s="26">
        <v>3</v>
      </c>
      <c r="B5" s="70" t="s">
        <v>30</v>
      </c>
      <c r="C5" s="72">
        <v>30</v>
      </c>
      <c r="D5" s="19"/>
      <c r="E5" s="14">
        <f t="shared" ref="E5:F27" si="0">D5*C5</f>
        <v>0</v>
      </c>
      <c r="F5" s="15">
        <f t="shared" ref="F5:F21" si="1">E5*1.23</f>
        <v>0</v>
      </c>
    </row>
    <row r="6" spans="1:6" s="16" customFormat="1" ht="21.75" customHeight="1">
      <c r="A6" s="26">
        <v>4</v>
      </c>
      <c r="B6" s="70" t="s">
        <v>68</v>
      </c>
      <c r="C6" s="72">
        <v>28</v>
      </c>
      <c r="D6" s="19"/>
      <c r="E6" s="14">
        <f t="shared" si="0"/>
        <v>0</v>
      </c>
      <c r="F6" s="15">
        <f t="shared" si="1"/>
        <v>0</v>
      </c>
    </row>
    <row r="7" spans="1:6" s="16" customFormat="1" ht="33" customHeight="1">
      <c r="A7" s="26">
        <v>5</v>
      </c>
      <c r="B7" s="70" t="s">
        <v>37</v>
      </c>
      <c r="C7" s="72">
        <v>24</v>
      </c>
      <c r="D7" s="19"/>
      <c r="E7" s="14">
        <f t="shared" si="0"/>
        <v>0</v>
      </c>
      <c r="F7" s="15">
        <f t="shared" si="1"/>
        <v>0</v>
      </c>
    </row>
    <row r="8" spans="1:6" s="16" customFormat="1" ht="21.75" customHeight="1">
      <c r="A8" s="26">
        <v>6</v>
      </c>
      <c r="B8" s="70" t="s">
        <v>69</v>
      </c>
      <c r="C8" s="72">
        <v>3</v>
      </c>
      <c r="D8" s="19"/>
      <c r="E8" s="14">
        <f t="shared" si="0"/>
        <v>0</v>
      </c>
      <c r="F8" s="15">
        <f t="shared" si="1"/>
        <v>0</v>
      </c>
    </row>
    <row r="9" spans="1:6" s="16" customFormat="1" ht="27" customHeight="1">
      <c r="A9" s="26">
        <v>7</v>
      </c>
      <c r="B9" s="70" t="s">
        <v>70</v>
      </c>
      <c r="C9" s="72">
        <v>28</v>
      </c>
      <c r="D9" s="19"/>
      <c r="E9" s="14">
        <f t="shared" si="0"/>
        <v>0</v>
      </c>
      <c r="F9" s="15">
        <f t="shared" si="1"/>
        <v>0</v>
      </c>
    </row>
    <row r="10" spans="1:6" s="16" customFormat="1" ht="21.75" customHeight="1">
      <c r="A10" s="26">
        <v>8</v>
      </c>
      <c r="B10" s="70" t="s">
        <v>92</v>
      </c>
      <c r="C10" s="72">
        <v>30</v>
      </c>
      <c r="D10" s="19"/>
      <c r="E10" s="14">
        <f t="shared" si="0"/>
        <v>0</v>
      </c>
      <c r="F10" s="15">
        <f t="shared" si="1"/>
        <v>0</v>
      </c>
    </row>
    <row r="11" spans="1:6" s="16" customFormat="1" ht="21.75" customHeight="1">
      <c r="A11" s="26">
        <v>9</v>
      </c>
      <c r="B11" s="70" t="s">
        <v>93</v>
      </c>
      <c r="C11" s="72">
        <v>32</v>
      </c>
      <c r="D11" s="19"/>
      <c r="E11" s="14">
        <f t="shared" si="0"/>
        <v>0</v>
      </c>
      <c r="F11" s="15">
        <f t="shared" si="1"/>
        <v>0</v>
      </c>
    </row>
    <row r="12" spans="1:6" s="16" customFormat="1" ht="21.75" customHeight="1">
      <c r="A12" s="26">
        <v>10</v>
      </c>
      <c r="B12" s="70" t="s">
        <v>71</v>
      </c>
      <c r="C12" s="72">
        <v>23</v>
      </c>
      <c r="D12" s="19"/>
      <c r="E12" s="14">
        <f t="shared" si="0"/>
        <v>0</v>
      </c>
      <c r="F12" s="15">
        <f t="shared" si="1"/>
        <v>0</v>
      </c>
    </row>
    <row r="13" spans="1:6" s="16" customFormat="1" ht="21.75" customHeight="1">
      <c r="A13" s="26">
        <v>11</v>
      </c>
      <c r="B13" s="70" t="s">
        <v>31</v>
      </c>
      <c r="C13" s="72">
        <v>6</v>
      </c>
      <c r="D13" s="19"/>
      <c r="E13" s="14">
        <f t="shared" si="0"/>
        <v>0</v>
      </c>
      <c r="F13" s="15">
        <f t="shared" si="1"/>
        <v>0</v>
      </c>
    </row>
    <row r="14" spans="1:6" s="16" customFormat="1" ht="21.75" customHeight="1">
      <c r="A14" s="26">
        <v>12</v>
      </c>
      <c r="B14" s="70" t="s">
        <v>32</v>
      </c>
      <c r="C14" s="72">
        <v>30</v>
      </c>
      <c r="D14" s="19"/>
      <c r="E14" s="14">
        <f t="shared" si="0"/>
        <v>0</v>
      </c>
      <c r="F14" s="15">
        <f t="shared" si="1"/>
        <v>0</v>
      </c>
    </row>
    <row r="15" spans="1:6" s="16" customFormat="1" ht="21.75" customHeight="1">
      <c r="A15" s="26">
        <v>13</v>
      </c>
      <c r="B15" s="70" t="s">
        <v>33</v>
      </c>
      <c r="C15" s="72">
        <v>30</v>
      </c>
      <c r="D15" s="19"/>
      <c r="E15" s="14">
        <f t="shared" si="0"/>
        <v>0</v>
      </c>
      <c r="F15" s="15">
        <f t="shared" si="1"/>
        <v>0</v>
      </c>
    </row>
    <row r="16" spans="1:6" s="16" customFormat="1" ht="25.5" customHeight="1">
      <c r="A16" s="26">
        <v>14</v>
      </c>
      <c r="B16" s="70" t="s">
        <v>72</v>
      </c>
      <c r="C16" s="72">
        <v>30</v>
      </c>
      <c r="D16" s="19"/>
      <c r="E16" s="14">
        <f t="shared" si="0"/>
        <v>0</v>
      </c>
      <c r="F16" s="15">
        <f t="shared" si="1"/>
        <v>0</v>
      </c>
    </row>
    <row r="17" spans="1:6" s="16" customFormat="1" ht="21.75" customHeight="1">
      <c r="A17" s="26">
        <v>15</v>
      </c>
      <c r="B17" s="70" t="s">
        <v>38</v>
      </c>
      <c r="C17" s="72">
        <v>6</v>
      </c>
      <c r="D17" s="19"/>
      <c r="E17" s="14">
        <f t="shared" si="0"/>
        <v>0</v>
      </c>
      <c r="F17" s="15">
        <f t="shared" si="1"/>
        <v>0</v>
      </c>
    </row>
    <row r="18" spans="1:6" s="16" customFormat="1" ht="21.75" customHeight="1">
      <c r="A18" s="26">
        <v>16</v>
      </c>
      <c r="B18" s="70" t="s">
        <v>73</v>
      </c>
      <c r="C18" s="72">
        <v>4</v>
      </c>
      <c r="D18" s="19"/>
      <c r="E18" s="14">
        <f t="shared" si="0"/>
        <v>0</v>
      </c>
      <c r="F18" s="15">
        <f t="shared" si="1"/>
        <v>0</v>
      </c>
    </row>
    <row r="19" spans="1:6" s="16" customFormat="1" ht="21.75" customHeight="1">
      <c r="A19" s="26">
        <v>17</v>
      </c>
      <c r="B19" s="70" t="s">
        <v>34</v>
      </c>
      <c r="C19" s="72">
        <v>3</v>
      </c>
      <c r="D19" s="19"/>
      <c r="E19" s="14">
        <f t="shared" si="0"/>
        <v>0</v>
      </c>
      <c r="F19" s="15">
        <f t="shared" si="1"/>
        <v>0</v>
      </c>
    </row>
    <row r="20" spans="1:6" s="16" customFormat="1" ht="21.75" customHeight="1">
      <c r="A20" s="26">
        <v>18</v>
      </c>
      <c r="B20" s="70" t="s">
        <v>74</v>
      </c>
      <c r="C20" s="72">
        <v>2</v>
      </c>
      <c r="D20" s="19"/>
      <c r="E20" s="14">
        <f t="shared" si="0"/>
        <v>0</v>
      </c>
      <c r="F20" s="15">
        <f t="shared" si="1"/>
        <v>0</v>
      </c>
    </row>
    <row r="21" spans="1:6" s="16" customFormat="1" ht="21.75" customHeight="1">
      <c r="A21" s="26">
        <v>19</v>
      </c>
      <c r="B21" s="70" t="s">
        <v>75</v>
      </c>
      <c r="C21" s="72">
        <v>2</v>
      </c>
      <c r="D21" s="19"/>
      <c r="E21" s="14">
        <f t="shared" si="0"/>
        <v>0</v>
      </c>
      <c r="F21" s="15">
        <f t="shared" si="1"/>
        <v>0</v>
      </c>
    </row>
    <row r="22" spans="1:6" s="16" customFormat="1" ht="29.25" customHeight="1">
      <c r="A22" s="26">
        <v>20</v>
      </c>
      <c r="B22" s="76" t="s">
        <v>94</v>
      </c>
      <c r="C22" s="72">
        <v>1</v>
      </c>
      <c r="D22" s="19"/>
      <c r="E22" s="14">
        <f t="shared" si="0"/>
        <v>0</v>
      </c>
      <c r="F22" s="14">
        <f t="shared" si="0"/>
        <v>0</v>
      </c>
    </row>
    <row r="23" spans="1:6" s="16" customFormat="1" ht="29.25" customHeight="1">
      <c r="A23" s="75">
        <v>21</v>
      </c>
      <c r="B23" s="95" t="s">
        <v>95</v>
      </c>
      <c r="C23" s="72">
        <v>1</v>
      </c>
      <c r="D23" s="19"/>
      <c r="E23" s="14">
        <f t="shared" si="0"/>
        <v>0</v>
      </c>
      <c r="F23" s="14">
        <f t="shared" si="0"/>
        <v>0</v>
      </c>
    </row>
    <row r="24" spans="1:6" s="16" customFormat="1" ht="29.25" customHeight="1">
      <c r="A24" s="75">
        <v>22</v>
      </c>
      <c r="B24" s="95" t="s">
        <v>96</v>
      </c>
      <c r="C24" s="72">
        <v>4</v>
      </c>
      <c r="D24" s="19"/>
      <c r="E24" s="14">
        <f t="shared" si="0"/>
        <v>0</v>
      </c>
      <c r="F24" s="14">
        <f t="shared" si="0"/>
        <v>0</v>
      </c>
    </row>
    <row r="25" spans="1:6" s="16" customFormat="1" ht="29.25" customHeight="1">
      <c r="A25" s="75">
        <v>23</v>
      </c>
      <c r="B25" s="95" t="s">
        <v>97</v>
      </c>
      <c r="C25" s="72">
        <v>3</v>
      </c>
      <c r="D25" s="19"/>
      <c r="E25" s="14">
        <f t="shared" si="0"/>
        <v>0</v>
      </c>
      <c r="F25" s="14">
        <f t="shared" si="0"/>
        <v>0</v>
      </c>
    </row>
    <row r="26" spans="1:6" s="16" customFormat="1" ht="29.25" customHeight="1">
      <c r="A26" s="75">
        <v>24</v>
      </c>
      <c r="B26" s="95" t="s">
        <v>98</v>
      </c>
      <c r="C26" s="72">
        <v>2</v>
      </c>
      <c r="D26" s="19"/>
      <c r="E26" s="14">
        <f t="shared" si="0"/>
        <v>0</v>
      </c>
      <c r="F26" s="14">
        <f t="shared" si="0"/>
        <v>0</v>
      </c>
    </row>
    <row r="27" spans="1:6" s="16" customFormat="1" ht="29.25" customHeight="1">
      <c r="A27" s="75">
        <v>25</v>
      </c>
      <c r="B27" s="95" t="s">
        <v>99</v>
      </c>
      <c r="C27" s="72">
        <v>1</v>
      </c>
      <c r="D27" s="19"/>
      <c r="E27" s="14">
        <f t="shared" si="0"/>
        <v>0</v>
      </c>
      <c r="F27" s="14">
        <f t="shared" si="0"/>
        <v>0</v>
      </c>
    </row>
    <row r="28" spans="1:6" s="16" customFormat="1" ht="29.25" customHeight="1">
      <c r="A28" s="63">
        <v>26</v>
      </c>
      <c r="B28" s="76" t="s">
        <v>76</v>
      </c>
      <c r="C28" s="72">
        <v>5</v>
      </c>
      <c r="D28" s="19"/>
      <c r="E28" s="14">
        <f t="shared" ref="E28" si="2">D28*C28</f>
        <v>0</v>
      </c>
      <c r="F28" s="14">
        <f t="shared" ref="F28" si="3">E28*D28</f>
        <v>0</v>
      </c>
    </row>
    <row r="29" spans="1:6" s="16" customFormat="1" ht="21.75" customHeight="1">
      <c r="A29" s="88" t="s">
        <v>39</v>
      </c>
      <c r="B29" s="89"/>
      <c r="C29" s="90"/>
      <c r="D29" s="90"/>
      <c r="E29" s="90"/>
      <c r="F29" s="91"/>
    </row>
    <row r="30" spans="1:6" s="17" customFormat="1" ht="21.75" customHeight="1">
      <c r="A30" s="26">
        <v>27</v>
      </c>
      <c r="B30" s="70" t="s">
        <v>77</v>
      </c>
      <c r="C30" s="57">
        <v>1</v>
      </c>
      <c r="D30" s="20"/>
      <c r="E30" s="14">
        <f>D30*C30</f>
        <v>0</v>
      </c>
      <c r="F30" s="15">
        <f t="shared" ref="F30:F37" si="4">E30*1.23</f>
        <v>0</v>
      </c>
    </row>
    <row r="31" spans="1:6" s="17" customFormat="1" ht="21.75" customHeight="1">
      <c r="A31" s="26">
        <v>28</v>
      </c>
      <c r="B31" s="70" t="s">
        <v>30</v>
      </c>
      <c r="C31" s="57">
        <v>1</v>
      </c>
      <c r="D31" s="20"/>
      <c r="E31" s="14">
        <f t="shared" ref="E31:E37" si="5">D31*C31</f>
        <v>0</v>
      </c>
      <c r="F31" s="15">
        <f t="shared" si="4"/>
        <v>0</v>
      </c>
    </row>
    <row r="32" spans="1:6" s="17" customFormat="1" ht="21.75" customHeight="1">
      <c r="A32" s="26">
        <v>29</v>
      </c>
      <c r="B32" s="70" t="s">
        <v>78</v>
      </c>
      <c r="C32" s="57">
        <v>1</v>
      </c>
      <c r="D32" s="20"/>
      <c r="E32" s="14">
        <f t="shared" si="5"/>
        <v>0</v>
      </c>
      <c r="F32" s="15">
        <f t="shared" si="4"/>
        <v>0</v>
      </c>
    </row>
    <row r="33" spans="1:6" s="17" customFormat="1" ht="21.75" customHeight="1">
      <c r="A33" s="26">
        <v>30</v>
      </c>
      <c r="B33" s="70" t="s">
        <v>32</v>
      </c>
      <c r="C33" s="57">
        <v>1</v>
      </c>
      <c r="D33" s="20"/>
      <c r="E33" s="14">
        <f t="shared" si="5"/>
        <v>0</v>
      </c>
      <c r="F33" s="15">
        <f t="shared" si="4"/>
        <v>0</v>
      </c>
    </row>
    <row r="34" spans="1:6" s="17" customFormat="1" ht="21.75" customHeight="1">
      <c r="A34" s="26">
        <v>31</v>
      </c>
      <c r="B34" s="70" t="s">
        <v>79</v>
      </c>
      <c r="C34" s="57">
        <v>1</v>
      </c>
      <c r="D34" s="20"/>
      <c r="E34" s="14">
        <f t="shared" si="5"/>
        <v>0</v>
      </c>
      <c r="F34" s="15">
        <f t="shared" si="4"/>
        <v>0</v>
      </c>
    </row>
    <row r="35" spans="1:6" s="17" customFormat="1" ht="21.75" customHeight="1">
      <c r="A35" s="26">
        <v>32</v>
      </c>
      <c r="B35" s="70" t="s">
        <v>80</v>
      </c>
      <c r="C35" s="57">
        <v>1</v>
      </c>
      <c r="D35" s="20"/>
      <c r="E35" s="14">
        <f t="shared" si="5"/>
        <v>0</v>
      </c>
      <c r="F35" s="15">
        <f t="shared" si="4"/>
        <v>0</v>
      </c>
    </row>
    <row r="36" spans="1:6" s="17" customFormat="1" ht="21.75" customHeight="1">
      <c r="A36" s="26">
        <v>33</v>
      </c>
      <c r="B36" s="70" t="s">
        <v>71</v>
      </c>
      <c r="C36" s="57">
        <v>1</v>
      </c>
      <c r="D36" s="20"/>
      <c r="E36" s="14">
        <f t="shared" si="5"/>
        <v>0</v>
      </c>
      <c r="F36" s="15">
        <f t="shared" si="4"/>
        <v>0</v>
      </c>
    </row>
    <row r="37" spans="1:6" s="17" customFormat="1" ht="21.75" customHeight="1">
      <c r="A37" s="61">
        <v>34</v>
      </c>
      <c r="B37" s="70" t="s">
        <v>81</v>
      </c>
      <c r="C37" s="62">
        <v>1</v>
      </c>
      <c r="D37" s="64"/>
      <c r="E37" s="65">
        <f t="shared" si="5"/>
        <v>0</v>
      </c>
      <c r="F37" s="66">
        <f t="shared" si="4"/>
        <v>0</v>
      </c>
    </row>
    <row r="38" spans="1:6" ht="21.75" customHeight="1">
      <c r="A38" s="63">
        <v>35</v>
      </c>
      <c r="B38" s="70" t="s">
        <v>82</v>
      </c>
      <c r="C38" s="55">
        <v>1</v>
      </c>
      <c r="D38" s="68"/>
      <c r="E38" s="14">
        <f t="shared" ref="E38:E39" si="6">D38*C38</f>
        <v>0</v>
      </c>
      <c r="F38" s="15">
        <f t="shared" ref="F38:F39" si="7">E38*1.23</f>
        <v>0</v>
      </c>
    </row>
    <row r="39" spans="1:6" ht="22.5" customHeight="1">
      <c r="A39" s="63">
        <v>36</v>
      </c>
      <c r="B39" s="70" t="s">
        <v>83</v>
      </c>
      <c r="C39" s="55">
        <v>1</v>
      </c>
      <c r="D39" s="68"/>
      <c r="E39" s="65">
        <f t="shared" si="6"/>
        <v>0</v>
      </c>
      <c r="F39" s="66">
        <f t="shared" si="7"/>
        <v>0</v>
      </c>
    </row>
    <row r="40" spans="1:6" ht="26.25" customHeight="1">
      <c r="A40" s="71">
        <v>37</v>
      </c>
      <c r="B40" s="70" t="s">
        <v>84</v>
      </c>
      <c r="C40" s="55">
        <v>1</v>
      </c>
      <c r="D40" s="68"/>
      <c r="E40" s="14">
        <f t="shared" ref="E40" si="8">D40*C40</f>
        <v>0</v>
      </c>
      <c r="F40" s="15">
        <f t="shared" ref="F40" si="9">E40*1.23</f>
        <v>0</v>
      </c>
    </row>
    <row r="41" spans="1:6" ht="15.75" thickBot="1">
      <c r="A41" s="9" t="s">
        <v>100</v>
      </c>
      <c r="E41" s="67">
        <f>SUM(E3:E28,E30:E40)</f>
        <v>0</v>
      </c>
      <c r="F41" s="69">
        <f>SUM(F3:F28,F30:F40)</f>
        <v>0</v>
      </c>
    </row>
  </sheetData>
  <mergeCells count="2">
    <mergeCell ref="A29:F29"/>
    <mergeCell ref="A1:F1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Mundurówka</vt:lpstr>
      <vt:lpstr>BHP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2023-03-09T19:28:30Z</dcterms:modified>
</cp:coreProperties>
</file>