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medyczny 3 lata\"/>
    </mc:Choice>
  </mc:AlternateContent>
  <bookViews>
    <workbookView xWindow="0" yWindow="0" windowWidth="28800" windowHeight="12330"/>
  </bookViews>
  <sheets>
    <sheet name="Harmonogram przewozu pacjentów" sheetId="12" r:id="rId1"/>
    <sheet name="Lista pacjentów" sheetId="10" state="hidden" r:id="rId2"/>
  </sheets>
  <definedNames>
    <definedName name="_xlnm._FilterDatabase" localSheetId="1" hidden="1">'Lista pacjentów'!$A$1:$O$199</definedName>
  </definedNames>
  <calcPr calcId="162913"/>
</workbook>
</file>

<file path=xl/calcChain.xml><?xml version="1.0" encoding="utf-8"?>
<calcChain xmlns="http://schemas.openxmlformats.org/spreadsheetml/2006/main">
  <c r="B22" i="12" l="1"/>
  <c r="B23" i="12" s="1"/>
  <c r="B24" i="12" s="1"/>
  <c r="N106" i="10" l="1"/>
  <c r="N182" i="10"/>
  <c r="N95" i="10"/>
  <c r="N68" i="10"/>
  <c r="N149" i="10"/>
  <c r="N178" i="10"/>
  <c r="N162" i="10"/>
  <c r="N10" i="10"/>
  <c r="N5" i="10"/>
  <c r="N195" i="10"/>
  <c r="N69" i="10"/>
  <c r="N41" i="10"/>
  <c r="N132" i="10"/>
  <c r="N158" i="10"/>
  <c r="N125" i="10"/>
  <c r="N194" i="10"/>
  <c r="N164" i="10"/>
  <c r="N168" i="10"/>
  <c r="N93" i="10"/>
  <c r="N35" i="10"/>
  <c r="N123" i="10"/>
  <c r="N87" i="10"/>
  <c r="N160" i="10"/>
  <c r="N129" i="10"/>
  <c r="N119" i="10"/>
  <c r="N2" i="10"/>
  <c r="N163" i="10"/>
  <c r="N99" i="10"/>
  <c r="N135" i="10"/>
  <c r="N175" i="10"/>
  <c r="N44" i="10"/>
  <c r="N110" i="10"/>
  <c r="N33" i="10"/>
  <c r="N39" i="10"/>
  <c r="N52" i="10"/>
  <c r="N4" i="10"/>
  <c r="N49" i="10"/>
  <c r="N193" i="10"/>
  <c r="N172" i="10"/>
  <c r="N47" i="10"/>
  <c r="N63" i="10"/>
  <c r="N32" i="10"/>
  <c r="N101" i="10"/>
  <c r="N89" i="10"/>
  <c r="N13" i="10"/>
  <c r="N128" i="10"/>
  <c r="N116" i="10"/>
  <c r="N127" i="10"/>
  <c r="N67" i="10"/>
  <c r="N115" i="10"/>
  <c r="N85" i="10"/>
  <c r="N130" i="10"/>
  <c r="N90" i="10"/>
  <c r="N61" i="10"/>
  <c r="N180" i="10"/>
  <c r="N27" i="10"/>
  <c r="N139" i="10"/>
  <c r="N137" i="10"/>
  <c r="N113" i="10"/>
  <c r="N16" i="10"/>
  <c r="N14" i="10"/>
  <c r="N48" i="10"/>
  <c r="N7" i="10"/>
  <c r="N100" i="10"/>
  <c r="N157" i="10"/>
  <c r="N58" i="10"/>
  <c r="N65" i="10"/>
  <c r="N136" i="10"/>
  <c r="N57" i="10"/>
  <c r="N134" i="10"/>
  <c r="N146" i="10"/>
  <c r="N20" i="10"/>
  <c r="N183" i="10"/>
  <c r="N190" i="10"/>
  <c r="N133" i="10"/>
  <c r="N171" i="10"/>
  <c r="N96" i="10"/>
  <c r="N192" i="10"/>
  <c r="N126" i="10"/>
  <c r="N105" i="10"/>
  <c r="N104" i="10"/>
  <c r="N84" i="10"/>
  <c r="N72" i="10"/>
  <c r="N177" i="10"/>
  <c r="N138" i="10"/>
  <c r="N46" i="10"/>
  <c r="N54" i="10"/>
  <c r="N186" i="10"/>
  <c r="N26" i="10"/>
  <c r="N165" i="10"/>
  <c r="N151" i="10"/>
  <c r="N122" i="10"/>
  <c r="N131" i="10"/>
  <c r="N156" i="10"/>
  <c r="N109" i="10"/>
  <c r="N28" i="10"/>
  <c r="N102" i="10"/>
  <c r="N112" i="10"/>
  <c r="N98" i="10"/>
  <c r="N51" i="10"/>
  <c r="N70" i="10"/>
  <c r="N45" i="10"/>
  <c r="N36" i="10"/>
  <c r="N169" i="10"/>
  <c r="N148" i="10"/>
  <c r="N173" i="10"/>
  <c r="N42" i="10"/>
  <c r="N144" i="10"/>
  <c r="N75" i="10"/>
  <c r="N185" i="10"/>
  <c r="N103" i="10"/>
  <c r="N198" i="10"/>
  <c r="N140" i="10"/>
  <c r="N196" i="10"/>
  <c r="N153" i="10"/>
  <c r="N197" i="10"/>
  <c r="N167" i="10"/>
  <c r="N97" i="10"/>
  <c r="N71" i="10"/>
  <c r="N184" i="10"/>
  <c r="N79" i="10"/>
  <c r="N11" i="10"/>
  <c r="N59" i="10"/>
  <c r="N74" i="10"/>
  <c r="N81" i="10"/>
  <c r="N111" i="10"/>
  <c r="N78" i="10"/>
  <c r="N199" i="10"/>
  <c r="N155" i="10"/>
  <c r="N114" i="10"/>
  <c r="N66" i="10"/>
  <c r="N161" i="10"/>
  <c r="N107" i="10"/>
  <c r="N152" i="10"/>
  <c r="N147" i="10"/>
  <c r="N55" i="10"/>
  <c r="N15" i="10"/>
  <c r="N174" i="10"/>
  <c r="N21" i="10"/>
  <c r="N94" i="10"/>
  <c r="N86" i="10"/>
  <c r="N124" i="10"/>
  <c r="N18" i="10"/>
  <c r="M3" i="10"/>
  <c r="M124" i="10"/>
  <c r="M86" i="10"/>
  <c r="M6" i="10"/>
  <c r="M94" i="10"/>
  <c r="M8" i="10"/>
  <c r="M9" i="10"/>
  <c r="M21" i="10"/>
  <c r="M174" i="10"/>
  <c r="M12" i="10"/>
  <c r="M15" i="10"/>
  <c r="M55" i="10"/>
  <c r="M147" i="10"/>
  <c r="M152" i="10"/>
  <c r="M17" i="10"/>
  <c r="M107" i="10"/>
  <c r="M19" i="10"/>
  <c r="M161" i="10"/>
  <c r="M66" i="10"/>
  <c r="M22" i="10"/>
  <c r="M23" i="10"/>
  <c r="M24" i="10"/>
  <c r="M25" i="10"/>
  <c r="M114" i="10"/>
  <c r="M155" i="10"/>
  <c r="M199" i="10"/>
  <c r="M29" i="10"/>
  <c r="M30" i="10"/>
  <c r="M31" i="10"/>
  <c r="M78" i="10"/>
  <c r="M111" i="10"/>
  <c r="M34" i="10"/>
  <c r="M81" i="10"/>
  <c r="M74" i="10"/>
  <c r="M37" i="10"/>
  <c r="M38" i="10"/>
  <c r="M59" i="10"/>
  <c r="M40" i="10"/>
  <c r="M11" i="10"/>
  <c r="M79" i="10"/>
  <c r="M43" i="10"/>
  <c r="M184" i="10"/>
  <c r="M71" i="10"/>
  <c r="M97" i="10"/>
  <c r="M167" i="10"/>
  <c r="M197" i="10"/>
  <c r="M153" i="10"/>
  <c r="M50" i="10"/>
  <c r="M196" i="10"/>
  <c r="M140" i="10"/>
  <c r="M53" i="10"/>
  <c r="M198" i="10"/>
  <c r="M103" i="10"/>
  <c r="M56" i="10"/>
  <c r="M185" i="10"/>
  <c r="M75" i="10"/>
  <c r="M144" i="10"/>
  <c r="M60" i="10"/>
  <c r="M42" i="10"/>
  <c r="M62" i="10"/>
  <c r="M173" i="10"/>
  <c r="M64" i="10"/>
  <c r="M148" i="10"/>
  <c r="M169" i="10"/>
  <c r="M36" i="10"/>
  <c r="M45" i="10"/>
  <c r="M70" i="10"/>
  <c r="M51" i="10"/>
  <c r="M98" i="10"/>
  <c r="M112" i="10"/>
  <c r="M73" i="10"/>
  <c r="M102" i="10"/>
  <c r="M28" i="10"/>
  <c r="M76" i="10"/>
  <c r="M77" i="10"/>
  <c r="M109" i="10"/>
  <c r="M156" i="10"/>
  <c r="M80" i="10"/>
  <c r="M131" i="10"/>
  <c r="M82" i="10"/>
  <c r="M83" i="10"/>
  <c r="M122" i="10"/>
  <c r="M151" i="10"/>
  <c r="M165" i="10"/>
  <c r="M26" i="10"/>
  <c r="M88" i="10"/>
  <c r="M186" i="10"/>
  <c r="M54" i="10"/>
  <c r="M91" i="10"/>
  <c r="M92" i="10"/>
  <c r="M46" i="10"/>
  <c r="M138" i="10"/>
  <c r="M177" i="10"/>
  <c r="M72" i="10"/>
  <c r="M84" i="10"/>
  <c r="M104" i="10"/>
  <c r="M105" i="10"/>
  <c r="M126" i="10"/>
  <c r="M192" i="10"/>
  <c r="M96" i="10"/>
  <c r="M171" i="10"/>
  <c r="M133" i="10"/>
  <c r="M190" i="10"/>
  <c r="M183" i="10"/>
  <c r="M20" i="10"/>
  <c r="M108" i="10"/>
  <c r="M146" i="10"/>
  <c r="M134" i="10"/>
  <c r="M57" i="10"/>
  <c r="M136" i="10"/>
  <c r="M65" i="10"/>
  <c r="M58" i="10"/>
  <c r="M157" i="10"/>
  <c r="M100" i="10"/>
  <c r="M117" i="10"/>
  <c r="M118" i="10"/>
  <c r="M7" i="10"/>
  <c r="M120" i="10"/>
  <c r="M121" i="10"/>
  <c r="M48" i="10"/>
  <c r="M14" i="10"/>
  <c r="M16" i="10"/>
  <c r="M113" i="10"/>
  <c r="M137" i="10"/>
  <c r="M139" i="10"/>
  <c r="M27" i="10"/>
  <c r="M180" i="10"/>
  <c r="M61" i="10"/>
  <c r="M90" i="10"/>
  <c r="M130" i="10"/>
  <c r="M85" i="10"/>
  <c r="M115" i="10"/>
  <c r="M67" i="10"/>
  <c r="M127" i="10"/>
  <c r="M116" i="10"/>
  <c r="M128" i="10"/>
  <c r="M13" i="10"/>
  <c r="M89" i="10"/>
  <c r="M141" i="10"/>
  <c r="M142" i="10"/>
  <c r="M143" i="10"/>
  <c r="M101" i="10"/>
  <c r="M145" i="10"/>
  <c r="M32" i="10"/>
  <c r="M63" i="10"/>
  <c r="M47" i="10"/>
  <c r="M172" i="10"/>
  <c r="M150" i="10"/>
  <c r="M193" i="10"/>
  <c r="M49" i="10"/>
  <c r="M4" i="10"/>
  <c r="M154" i="10"/>
  <c r="M52" i="10"/>
  <c r="M39" i="10"/>
  <c r="M33" i="10"/>
  <c r="M110" i="10"/>
  <c r="M159" i="10"/>
  <c r="M44" i="10"/>
  <c r="M175" i="10"/>
  <c r="M135" i="10"/>
  <c r="M99" i="10"/>
  <c r="M163" i="10"/>
  <c r="M2" i="10"/>
  <c r="M166" i="10"/>
  <c r="M119" i="10"/>
  <c r="M129" i="10"/>
  <c r="M160" i="10"/>
  <c r="M170" i="10"/>
  <c r="M87" i="10"/>
  <c r="M123" i="10"/>
  <c r="M35" i="10"/>
  <c r="M93" i="10"/>
  <c r="M168" i="10"/>
  <c r="M176" i="10"/>
  <c r="M164" i="10"/>
  <c r="M194" i="10"/>
  <c r="M179" i="10"/>
  <c r="M125" i="10"/>
  <c r="M181" i="10"/>
  <c r="M158" i="10"/>
  <c r="M132" i="10"/>
  <c r="M41" i="10"/>
  <c r="M69" i="10"/>
  <c r="M195" i="10"/>
  <c r="M187" i="10"/>
  <c r="M188" i="10"/>
  <c r="M189" i="10"/>
  <c r="M5" i="10"/>
  <c r="M191" i="10"/>
  <c r="M10" i="10"/>
  <c r="M162" i="10"/>
  <c r="M178" i="10"/>
  <c r="M149" i="10"/>
  <c r="M68" i="10"/>
  <c r="M95" i="10"/>
  <c r="M182" i="10"/>
  <c r="M106" i="10"/>
  <c r="M18" i="10"/>
  <c r="B142" i="10"/>
  <c r="B143" i="10" s="1"/>
  <c r="B101" i="10" s="1"/>
  <c r="B7" i="10"/>
  <c r="B145" i="10" l="1"/>
  <c r="B99" i="10"/>
  <c r="B19" i="10" l="1"/>
  <c r="B4" i="10"/>
  <c r="B154" i="10" s="1"/>
  <c r="B52" i="10" s="1"/>
  <c r="B158" i="10"/>
  <c r="B159" i="10" s="1"/>
  <c r="B160" i="10" s="1"/>
  <c r="B161" i="10" s="1"/>
  <c r="B162" i="10" s="1"/>
  <c r="B163" i="10" s="1"/>
  <c r="B164" i="10" s="1"/>
  <c r="B132" i="10"/>
  <c r="B37" i="10"/>
  <c r="B38" i="10"/>
  <c r="B39" i="10"/>
  <c r="B40" i="10"/>
  <c r="B41" i="10" s="1"/>
  <c r="B68" i="10"/>
  <c r="B69" i="10"/>
  <c r="B193" i="10"/>
  <c r="B194" i="10" s="1"/>
  <c r="B195" i="10" s="1"/>
  <c r="B187" i="10"/>
  <c r="B188" i="10" s="1"/>
  <c r="B189" i="10" s="1"/>
  <c r="B191" i="10"/>
  <c r="B10" i="10"/>
  <c r="B29" i="10"/>
  <c r="B30" i="10" s="1"/>
  <c r="B31" i="10" s="1"/>
  <c r="B32" i="10" s="1"/>
  <c r="B33" i="10" s="1"/>
  <c r="B34" i="10" s="1"/>
  <c r="B35" i="10" s="1"/>
  <c r="B110" i="10"/>
  <c r="B111" i="10" s="1"/>
  <c r="B59" i="10"/>
  <c r="B81" i="10"/>
  <c r="B74" i="10"/>
  <c r="B44" i="10"/>
  <c r="B175" i="10"/>
  <c r="B176" i="10" s="1"/>
  <c r="B47" i="10"/>
  <c r="B48" i="10" s="1"/>
  <c r="B49" i="10" s="1"/>
  <c r="B14" i="10"/>
  <c r="B16" i="10"/>
  <c r="B172" i="10"/>
  <c r="B149" i="10"/>
  <c r="B150" i="10" s="1"/>
  <c r="B166" i="10"/>
  <c r="B119" i="10"/>
  <c r="B120" i="10" s="1"/>
  <c r="B121" i="10" s="1"/>
  <c r="B178" i="10"/>
  <c r="B95" i="10"/>
  <c r="B182" i="10"/>
  <c r="B106" i="10"/>
  <c r="B107" i="10" s="1"/>
  <c r="B66" i="10"/>
  <c r="B22" i="10"/>
  <c r="B23" i="10"/>
  <c r="B24" i="10" s="1"/>
  <c r="B25" i="10" s="1"/>
  <c r="B113" i="10"/>
  <c r="B114" i="10"/>
  <c r="B155" i="10"/>
  <c r="B170" i="10"/>
  <c r="B87" i="10"/>
  <c r="B123" i="10"/>
  <c r="B93" i="10"/>
  <c r="B168" i="10"/>
  <c r="B179" i="10"/>
  <c r="B125" i="10"/>
  <c r="B63" i="10"/>
  <c r="B78" i="10"/>
  <c r="B129" i="10"/>
  <c r="B17" i="10"/>
  <c r="B137" i="10"/>
  <c r="B139" i="10"/>
  <c r="B27" i="10"/>
  <c r="B5" i="10" l="1"/>
</calcChain>
</file>

<file path=xl/sharedStrings.xml><?xml version="1.0" encoding="utf-8"?>
<sst xmlns="http://schemas.openxmlformats.org/spreadsheetml/2006/main" count="1119" uniqueCount="579">
  <si>
    <t>Kraków</t>
  </si>
  <si>
    <t>I</t>
  </si>
  <si>
    <t>II</t>
  </si>
  <si>
    <t>III</t>
  </si>
  <si>
    <t xml:space="preserve">Żurek KAZIMIERZ                                               </t>
  </si>
  <si>
    <t>RUDAWA ul .Łękowa 1</t>
  </si>
  <si>
    <t xml:space="preserve">BIELECKA EWA                                                      </t>
  </si>
  <si>
    <t>KRAKÓW  ul. KANTORA 2/31</t>
  </si>
  <si>
    <t xml:space="preserve">CHLIPAŁA HALINA                                              </t>
  </si>
  <si>
    <t>KRAKÓW    ul .ARMI KRAJOWEJ 93/67</t>
  </si>
  <si>
    <t xml:space="preserve">LUZAR ROBERT                                                     </t>
  </si>
  <si>
    <t>WRZĄSOWICE  281 ul Parkowa 5</t>
  </si>
  <si>
    <t xml:space="preserve">NALEŻNY  MARIA                                                 </t>
  </si>
  <si>
    <t>KRAKÓW  ul. FIELDORFA NILLA 9/24</t>
  </si>
  <si>
    <t xml:space="preserve">DOMAGAŁA STANISŁAW                                    </t>
  </si>
  <si>
    <t xml:space="preserve">KRAKÓW  ul. JAGODOWA 11/119   </t>
  </si>
  <si>
    <t>własny</t>
  </si>
  <si>
    <t xml:space="preserve">DORYNEK MAREK                                                 </t>
  </si>
  <si>
    <t>KRAKÓW  ul. GROTA-ROWECKIEGO 27/1</t>
  </si>
  <si>
    <t xml:space="preserve">MIROTA  JÓZEF                                                  </t>
  </si>
  <si>
    <t xml:space="preserve">LISZKI  122     </t>
  </si>
  <si>
    <t xml:space="preserve">PLĄDER  ADAM                                                   </t>
  </si>
  <si>
    <t>KRAKÓW  ul. TRAUGUTTA 10/10</t>
  </si>
  <si>
    <t xml:space="preserve">RĄPAŁA  MARIAN                                                </t>
  </si>
  <si>
    <t xml:space="preserve">KRAKÓW ul. TORFOWA 12/3     </t>
  </si>
  <si>
    <t xml:space="preserve">Gocel Bogdan </t>
  </si>
  <si>
    <t>Kraków, ul. Ściegiennego 73/95</t>
  </si>
  <si>
    <t xml:space="preserve">Kramarczyk Barbara </t>
  </si>
  <si>
    <t>Golkowice 298</t>
  </si>
  <si>
    <t xml:space="preserve">Mietniowska Alicja </t>
  </si>
  <si>
    <t>Kraków, ul. Włoska 15/32</t>
  </si>
  <si>
    <t xml:space="preserve">Murzyn Kazimierz </t>
  </si>
  <si>
    <t>Wieliczka, ul. Różana 20</t>
  </si>
  <si>
    <t xml:space="preserve">Pabian Stanisław </t>
  </si>
  <si>
    <t>Wrząsowice ul. Wierzbowa 9</t>
  </si>
  <si>
    <t>Pardyak Izabela</t>
  </si>
  <si>
    <t>Radziszów ul. Torowa 35</t>
  </si>
  <si>
    <t>Prochownik Irena</t>
  </si>
  <si>
    <t>Skawina ul. Daszyńskiego 5/5</t>
  </si>
  <si>
    <t xml:space="preserve">Pracuch Tadeusz </t>
  </si>
  <si>
    <t>Mietniów 95</t>
  </si>
  <si>
    <t>Sroka Zofia</t>
  </si>
  <si>
    <t>Bolechowice  ul. Szkolna 14</t>
  </si>
  <si>
    <t xml:space="preserve">Sosin Stanisław </t>
  </si>
  <si>
    <t>Kraków  ul.  Rżącka 5b</t>
  </si>
  <si>
    <t xml:space="preserve">Szpak Zuzanna </t>
  </si>
  <si>
    <t>Kraków, ul. Aleksandry  25/158</t>
  </si>
  <si>
    <t xml:space="preserve">Kubowicz Krzysztof </t>
  </si>
  <si>
    <t xml:space="preserve">Wieliczka, os. Szymanowskiego 16/4   </t>
  </si>
  <si>
    <t xml:space="preserve">Grobel-Piszczek Katarzyna </t>
  </si>
  <si>
    <t xml:space="preserve">Skawina, ul. Słoneczna 27/2  </t>
  </si>
  <si>
    <t xml:space="preserve">Skoczyński  Andrzej </t>
  </si>
  <si>
    <t xml:space="preserve">Kraków, ul. Meissnera 4/20  </t>
  </si>
  <si>
    <t>Sobańska Marzena</t>
  </si>
  <si>
    <t>Kraków  ul. Podedworze 8/57</t>
  </si>
  <si>
    <t>Targosz Andrzej</t>
  </si>
  <si>
    <t xml:space="preserve">ZYSKOWSKA BOŻENA                        </t>
  </si>
  <si>
    <t>KRAKÓW  ul. ST.A.PONIATOWSKIEGO 16</t>
  </si>
  <si>
    <t xml:space="preserve">PYZIK  WALERIA                                   </t>
  </si>
  <si>
    <t>KRAKÓW ul. BABIŃSKIEGO 23c/24</t>
  </si>
  <si>
    <t xml:space="preserve">GOŁĄB WIESŁAW                                </t>
  </si>
  <si>
    <t>KRAKÓW ul. ŚLICZNA 28/103</t>
  </si>
  <si>
    <t xml:space="preserve">MULARZ MARIA                                 </t>
  </si>
  <si>
    <t>KRAKÓW  ul. ALEKSANDRY 27/8</t>
  </si>
  <si>
    <t xml:space="preserve">OGONEK ANTONI                               </t>
  </si>
  <si>
    <t>KRAKÓW  ul.  TRYBUNY LUDÓW 48/3</t>
  </si>
  <si>
    <t xml:space="preserve">TWARDOSZ  STANISŁAWA                 </t>
  </si>
  <si>
    <t xml:space="preserve">KACZMARCZYK  STANISŁAW              </t>
  </si>
  <si>
    <t>ŁAPANÓW  69</t>
  </si>
  <si>
    <t xml:space="preserve">ZIĘBA  ALEKSANDER                                          </t>
  </si>
  <si>
    <t xml:space="preserve">KRAKÓW  ul. LUBOSTROŃ 7B/12A   </t>
  </si>
  <si>
    <t xml:space="preserve">ZIEMNIAK JERZY                                                </t>
  </si>
  <si>
    <t xml:space="preserve">WIELICZKA ul. REFORMACKA 75/5    </t>
  </si>
  <si>
    <t xml:space="preserve">WIDZIOŁEK JACENTY                                         </t>
  </si>
  <si>
    <t>KRAKÓW  ul. TRYBUNY LUDÓW 46/4</t>
  </si>
  <si>
    <t xml:space="preserve">JAMNY BARBARA                                              </t>
  </si>
  <si>
    <t>KRAKÓW ul. STRZELCÓW 19a/9</t>
  </si>
  <si>
    <t xml:space="preserve">CZERNEK MAREK                                              </t>
  </si>
  <si>
    <t>KRAKÓW ul.  SOŁTYSOWSKA 12G/41   własny</t>
  </si>
  <si>
    <t xml:space="preserve">WĘGRZYN MARIA                                            </t>
  </si>
  <si>
    <t xml:space="preserve">SOSWA ZOFIA                                                    </t>
  </si>
  <si>
    <t>KRAKOW ul. WYSŁOUCHÓW 36/7</t>
  </si>
  <si>
    <t xml:space="preserve">GOLEC MICHAŁ                                                      </t>
  </si>
  <si>
    <t xml:space="preserve">FIGIEL KRYSTYNA                                             </t>
  </si>
  <si>
    <t xml:space="preserve">KRAKÓW  ul. KRÓLOWEJ JADWIGI  297 A    </t>
  </si>
  <si>
    <t xml:space="preserve">MOMRO   DANUTA                                          </t>
  </si>
  <si>
    <t>BODZANÓW  75</t>
  </si>
  <si>
    <t xml:space="preserve">POLAŃSKI  GRZEGOSZ                                    </t>
  </si>
  <si>
    <t>KRAKÓW  ul. BALICKA  240</t>
  </si>
  <si>
    <t xml:space="preserve">ŚLUSARCZYK PAWEŁ                                   </t>
  </si>
  <si>
    <t>WIELICZKA UL PIŁSUDSKIEGO 97/67</t>
  </si>
  <si>
    <t xml:space="preserve">Legutko Marta </t>
  </si>
  <si>
    <t xml:space="preserve">Kraków, ul. Dauna 16    </t>
  </si>
  <si>
    <t>Pabian Agnieszka</t>
  </si>
  <si>
    <t xml:space="preserve">Książek Jan </t>
  </si>
  <si>
    <t>Kraków,  ul Ściegiennego 73/140</t>
  </si>
  <si>
    <t xml:space="preserve">Miśkiewicz Stanisław </t>
  </si>
  <si>
    <t>Podstolice 13</t>
  </si>
  <si>
    <t xml:space="preserve">Moszczyńska Monika </t>
  </si>
  <si>
    <t>Kraków, ul. Strzelców 11a/38</t>
  </si>
  <si>
    <t xml:space="preserve">Murzyn Andrzej </t>
  </si>
  <si>
    <t>Raciborsko 194</t>
  </si>
  <si>
    <t xml:space="preserve">Pojałowska Bogusława </t>
  </si>
  <si>
    <t>Modlnica , Giebułtów 139</t>
  </si>
  <si>
    <t xml:space="preserve">Rakowska Małgorzata </t>
  </si>
  <si>
    <t xml:space="preserve">Tomeczko Elżbieta </t>
  </si>
  <si>
    <t>Kraków,  ul. Bluszczowa 20</t>
  </si>
  <si>
    <t xml:space="preserve">Owczarek Małgorzata  </t>
  </si>
  <si>
    <t xml:space="preserve">Kraków, ul. Lea 98/3   </t>
  </si>
  <si>
    <t xml:space="preserve">Brzęk Maria </t>
  </si>
  <si>
    <t xml:space="preserve">Kraków, ul. Filipa 15  </t>
  </si>
  <si>
    <t xml:space="preserve">Makola Wojciech </t>
  </si>
  <si>
    <t xml:space="preserve">Kraków, ul. Augustiańska 7   </t>
  </si>
  <si>
    <t xml:space="preserve">Pasternak Mariusz </t>
  </si>
  <si>
    <t>Kraków, ul. Łużycka 53/216</t>
  </si>
  <si>
    <t xml:space="preserve">Kuzar Grażyna </t>
  </si>
  <si>
    <t>Kraków, ul. Forteczna 112</t>
  </si>
  <si>
    <t xml:space="preserve">Szumna Małgorzata </t>
  </si>
  <si>
    <t>Szyce 54</t>
  </si>
  <si>
    <t xml:space="preserve">Szymańska Izabela </t>
  </si>
  <si>
    <t xml:space="preserve">Kraków, ul. Nuszkiewicza 6/26  </t>
  </si>
  <si>
    <t xml:space="preserve">Wierzbińska – Lato Maria </t>
  </si>
  <si>
    <t xml:space="preserve">Kraków, ul. Zakątek 5/2   </t>
  </si>
  <si>
    <t xml:space="preserve">Moskal Stanisław </t>
  </si>
  <si>
    <t xml:space="preserve">Kraków, ul. Masarska 16/32   </t>
  </si>
  <si>
    <t xml:space="preserve">Błaszczak Henryk </t>
  </si>
  <si>
    <t xml:space="preserve">Kraków, ul. Lipska 51/18    </t>
  </si>
  <si>
    <t xml:space="preserve">Romanowski Piotr </t>
  </si>
  <si>
    <t>Kraków,  ul. Zwycięstwa 21</t>
  </si>
  <si>
    <t xml:space="preserve">Stożek Stanisław </t>
  </si>
  <si>
    <t>Kraków, ul. Pocieszka 4/1</t>
  </si>
  <si>
    <t xml:space="preserve">Szczepek Barbara </t>
  </si>
  <si>
    <t>Kraków, ul. Dekarzy 13</t>
  </si>
  <si>
    <t xml:space="preserve">Żółty Krystyna </t>
  </si>
  <si>
    <t>Zabierzów, ul. Zacisze 58</t>
  </si>
  <si>
    <t xml:space="preserve">Wojtala Maciej </t>
  </si>
  <si>
    <t xml:space="preserve">Kraków, ul. Tyniecka 11/1   </t>
  </si>
  <si>
    <t xml:space="preserve">Piszczek Tadeusz </t>
  </si>
  <si>
    <t xml:space="preserve">Gaj, ul. Szkolna 12   </t>
  </si>
  <si>
    <t xml:space="preserve">Skalny Andrzej </t>
  </si>
  <si>
    <t xml:space="preserve">Kraków, ul. Skarbińskiego 10/82    </t>
  </si>
  <si>
    <t>Kaczor Wiesław</t>
  </si>
  <si>
    <t>Kraków, ul. Zakopiańska 82</t>
  </si>
  <si>
    <t xml:space="preserve">Liber Paweł </t>
  </si>
  <si>
    <t xml:space="preserve">Kraków, ul. Sołtyka 17/1    </t>
  </si>
  <si>
    <t xml:space="preserve">Jarzębski Wojciech </t>
  </si>
  <si>
    <t xml:space="preserve">Kraków, ul. Kobierzyńska 103/58    </t>
  </si>
  <si>
    <t xml:space="preserve">Dzierwa Dominik </t>
  </si>
  <si>
    <t xml:space="preserve">Wołowice 138     </t>
  </si>
  <si>
    <t>Stanach Zdzisław</t>
  </si>
  <si>
    <t>Kraków, ul. Heleny 16/23</t>
  </si>
  <si>
    <t xml:space="preserve">Ferst Lesław </t>
  </si>
  <si>
    <t xml:space="preserve">Kraków, ul. Zwierzyniecka 10/24   </t>
  </si>
  <si>
    <t xml:space="preserve">Klęsk Krzysztof </t>
  </si>
  <si>
    <t xml:space="preserve">Kraków, ul. Rozrywka 22/54   </t>
  </si>
  <si>
    <t>Rudawa</t>
  </si>
  <si>
    <t>Wrząsowice</t>
  </si>
  <si>
    <t>Gaj</t>
  </si>
  <si>
    <t>Liszki</t>
  </si>
  <si>
    <t>Skawina</t>
  </si>
  <si>
    <t>Łapanów</t>
  </si>
  <si>
    <t>Wieliczka</t>
  </si>
  <si>
    <t>Bodzanów</t>
  </si>
  <si>
    <t xml:space="preserve">KRAKÓW ul. JAGODOWA 15/9 </t>
  </si>
  <si>
    <t>Bolechowice</t>
  </si>
  <si>
    <t>Mietniów</t>
  </si>
  <si>
    <t>Radziszów</t>
  </si>
  <si>
    <t>Golkowice</t>
  </si>
  <si>
    <t>Raciborsko</t>
  </si>
  <si>
    <t>Podstolice</t>
  </si>
  <si>
    <t>Modlnica</t>
  </si>
  <si>
    <t>Szyce</t>
  </si>
  <si>
    <t>Wołowice</t>
  </si>
  <si>
    <t xml:space="preserve">FRYŹLEWICZ ANDRZEJ                                     </t>
  </si>
  <si>
    <t>KRAKÓW ul. FRANCISZKAŃSKA 3</t>
  </si>
  <si>
    <t xml:space="preserve">WOJDAŁA  HENRYK                                          </t>
  </si>
  <si>
    <t xml:space="preserve">KRAKÓW ul. KOREPTY 11 E      </t>
  </si>
  <si>
    <t xml:space="preserve">KAPELCZAK KRZYSZTOF                                    </t>
  </si>
  <si>
    <t>KRAKÓW ul. WIELICKA 83/12</t>
  </si>
  <si>
    <t xml:space="preserve">FARYS  BERNADETTA                                        </t>
  </si>
  <si>
    <t>WOŁOWICE 502  CZERNICHÓW</t>
  </si>
  <si>
    <t xml:space="preserve">MUSIAŁ STANISŁAW                                        </t>
  </si>
  <si>
    <t xml:space="preserve">KRAKÓW al. POKOJU 41/45      </t>
  </si>
  <si>
    <t xml:space="preserve">NATKANIEC WIESŁAW                                </t>
  </si>
  <si>
    <t xml:space="preserve">KRZAN  ALEKSANDRA                                    </t>
  </si>
  <si>
    <t xml:space="preserve">BIBICE ul. GALICYJSKA 27      </t>
  </si>
  <si>
    <t xml:space="preserve">MRZYGŁOCKA   EWA                                </t>
  </si>
  <si>
    <t xml:space="preserve">JANCZAR    STANISŁAW                             </t>
  </si>
  <si>
    <t xml:space="preserve">GRZESIKOWSKA  JOANNA                                   </t>
  </si>
  <si>
    <t>KRAKÓW ul. JERZMANOWSKIEGO 32/65</t>
  </si>
  <si>
    <t xml:space="preserve">MAZUR KRZYSZTOF                                             </t>
  </si>
  <si>
    <t>KRZESZOWICE  oś. CZATKOWICE  223</t>
  </si>
  <si>
    <t xml:space="preserve">DAŃDA ANNA                                                       </t>
  </si>
  <si>
    <t>KRAKÓW ul. WEIGLA 13</t>
  </si>
  <si>
    <t xml:space="preserve">KŁUSEK HALINA                                                    </t>
  </si>
  <si>
    <t>BISKUPICE  66</t>
  </si>
  <si>
    <t xml:space="preserve">MACHLOWSKA  MARIA                                      </t>
  </si>
  <si>
    <t xml:space="preserve">WOJTASZEK   MARIA                                           </t>
  </si>
  <si>
    <t>ALEKSANDROWICE  103/4</t>
  </si>
  <si>
    <t xml:space="preserve">KADENACY TADEUSZ                                        </t>
  </si>
  <si>
    <t xml:space="preserve">KRAKÓW ul MIECHOWITY 13/22     </t>
  </si>
  <si>
    <t xml:space="preserve">GANS  LEOPOLD                                           </t>
  </si>
  <si>
    <t>KRAKÓW ul ALEJA  POKOJU 30/15</t>
  </si>
  <si>
    <t>KRAKÓW ul. MACKIEWICZA 21/47</t>
  </si>
  <si>
    <t xml:space="preserve">GĄSIOREK BARBARA                                           </t>
  </si>
  <si>
    <t>KRAKÓW ul. BABIŃSKIEGO 29  BL. 20/4</t>
  </si>
  <si>
    <t xml:space="preserve">GÓRA GRZEGORZ                                                  </t>
  </si>
  <si>
    <t>GRABIE    25</t>
  </si>
  <si>
    <t xml:space="preserve">KRAKÓW PODŁ.  ul.  KRÓTKA 134     </t>
  </si>
  <si>
    <t xml:space="preserve">NOWAK   SABINA                                                 </t>
  </si>
  <si>
    <t xml:space="preserve">TARISH DANUTA             </t>
  </si>
  <si>
    <t>Kraków ul. Beskidzka 26/51</t>
  </si>
  <si>
    <t xml:space="preserve">Drążek Julian  </t>
  </si>
  <si>
    <t>Wola Radziszowska 321</t>
  </si>
  <si>
    <t xml:space="preserve">Fila Andrzej  </t>
  </si>
  <si>
    <t>Kraków  ul. Kurczaba 1/44</t>
  </si>
  <si>
    <t xml:space="preserve">Gustab Józef </t>
  </si>
  <si>
    <t>Kraków os. Spółdzielcze 1/4</t>
  </si>
  <si>
    <t xml:space="preserve">Hajdziński Jacek </t>
  </si>
  <si>
    <t>Kraków, ul. Halszki 38/11</t>
  </si>
  <si>
    <t xml:space="preserve">Janeczek Zygmunt  </t>
  </si>
  <si>
    <t>Sieborowice, Grabowiec 51</t>
  </si>
  <si>
    <t xml:space="preserve">Jemiołek Sylwia  </t>
  </si>
  <si>
    <t>Kraków, ul. Godlewskiego 8</t>
  </si>
  <si>
    <t xml:space="preserve">Józefczyk Józef  </t>
  </si>
  <si>
    <t>Rączna  413</t>
  </si>
  <si>
    <t xml:space="preserve">Klakla Henryk  </t>
  </si>
  <si>
    <t>Kraków ul Krasickiego 36/24</t>
  </si>
  <si>
    <t xml:space="preserve">Kozłowski Adrian  </t>
  </si>
  <si>
    <t>Kraków, ul. Komuny Paryskiej 3/3</t>
  </si>
  <si>
    <t xml:space="preserve">Marczyk Henryk  </t>
  </si>
  <si>
    <t>Skawina, ul. Kwiatowa 9</t>
  </si>
  <si>
    <t xml:space="preserve">Mazur Stanisława  </t>
  </si>
  <si>
    <t>Krzeszowice, Czatkowice Górne 77</t>
  </si>
  <si>
    <t xml:space="preserve">Opyrchał Maria  </t>
  </si>
  <si>
    <t>Skawina, Facimiech 186</t>
  </si>
  <si>
    <t xml:space="preserve">Sotwin Józef  </t>
  </si>
  <si>
    <t>Dąbrowa Szlachecka 136</t>
  </si>
  <si>
    <t xml:space="preserve">Szeptycki  Aleksander  </t>
  </si>
  <si>
    <t xml:space="preserve">Zabierzów, ul. H. Sienkiewicza 4/10  </t>
  </si>
  <si>
    <t xml:space="preserve">Szymik Janina  </t>
  </si>
  <si>
    <t>Kraków, ul. Zbożowa 5/6</t>
  </si>
  <si>
    <t xml:space="preserve">Wsołek Adam  </t>
  </si>
  <si>
    <t>Rączna 318</t>
  </si>
  <si>
    <t xml:space="preserve">Boniewicz Leszek  </t>
  </si>
  <si>
    <t>Kraków ul. Czarneckiego 6/11</t>
  </si>
  <si>
    <t xml:space="preserve">Bulsza Jan </t>
  </si>
  <si>
    <t>Kraków, ul. Bandtkiego 10</t>
  </si>
  <si>
    <t xml:space="preserve">Sobczyk Irena  </t>
  </si>
  <si>
    <t>Przybysławice 68</t>
  </si>
  <si>
    <t xml:space="preserve">Stachura Adela  </t>
  </si>
  <si>
    <t>Kraków, ul. E. Drużbackiej 51</t>
  </si>
  <si>
    <t xml:space="preserve">Głowacki Zygmunt  </t>
  </si>
  <si>
    <t>Kraków, ul. Młyńska 7/73</t>
  </si>
  <si>
    <t xml:space="preserve">Hudobska Anna  </t>
  </si>
  <si>
    <t xml:space="preserve">Kraków, ul. Symfoniczna 5/3   </t>
  </si>
  <si>
    <t xml:space="preserve">Jeleń Zbigniew  </t>
  </si>
  <si>
    <t>Kraków ul. Wysłouchów 18/7</t>
  </si>
  <si>
    <t xml:space="preserve">Szczurkowski Andrzej  </t>
  </si>
  <si>
    <t>Kraków, ul. Danka 4/19</t>
  </si>
  <si>
    <t xml:space="preserve">Więcek Janusz </t>
  </si>
  <si>
    <t>Kraków, ul. Świętokrzyska 8/2</t>
  </si>
  <si>
    <t xml:space="preserve">Żak Wiesław </t>
  </si>
  <si>
    <t>Owczary, Topolowa 37</t>
  </si>
  <si>
    <t>Rosiek Marianna</t>
  </si>
  <si>
    <t xml:space="preserve">Kraków, os. Kazimierzowskie 7/38  </t>
  </si>
  <si>
    <t xml:space="preserve">Schmidtgal Ewa </t>
  </si>
  <si>
    <t xml:space="preserve">Kraków, ul. Daszyńskiego 21/12  </t>
  </si>
  <si>
    <t xml:space="preserve">Szydłak Andrzej </t>
  </si>
  <si>
    <t>Kokotów 54</t>
  </si>
  <si>
    <t xml:space="preserve">Waligóra Ewa </t>
  </si>
  <si>
    <t xml:space="preserve">Kraków, ul. Orzeszkowej 5/20  </t>
  </si>
  <si>
    <t xml:space="preserve">Baster Stanisław  </t>
  </si>
  <si>
    <t>Kraków, ul. Dożynkowa 92A</t>
  </si>
  <si>
    <t xml:space="preserve">Błędowska Beata </t>
  </si>
  <si>
    <t>Buła Emilia</t>
  </si>
  <si>
    <t>Kraków, ul. Św. Katarzyny 4/8</t>
  </si>
  <si>
    <t xml:space="preserve">Chandirasekaran Nallapa Reddi  </t>
  </si>
  <si>
    <t xml:space="preserve">Kraków, ul. Emaus 8/3   </t>
  </si>
  <si>
    <t xml:space="preserve">Derdaś Jan  </t>
  </si>
  <si>
    <t xml:space="preserve">Michałowice, Graniczna 168   </t>
  </si>
  <si>
    <t xml:space="preserve">Janowski Rafał </t>
  </si>
  <si>
    <t xml:space="preserve">Kilijański Maciej </t>
  </si>
  <si>
    <t xml:space="preserve">Kraków, ul. Teligi 23/42   </t>
  </si>
  <si>
    <t xml:space="preserve">Kowalski Włodzimierz </t>
  </si>
  <si>
    <t xml:space="preserve">Kraków, ul. Kwiatów Polskich 15  </t>
  </si>
  <si>
    <t xml:space="preserve">Krupnik Stanisława </t>
  </si>
  <si>
    <t>Rzozów 294</t>
  </si>
  <si>
    <t xml:space="preserve">Manys Kazimiera </t>
  </si>
  <si>
    <t>Kamyk 37</t>
  </si>
  <si>
    <t xml:space="preserve">Mardyła  Maria </t>
  </si>
  <si>
    <t>Lusina, ul. Wrzosowa 2</t>
  </si>
  <si>
    <t xml:space="preserve">Morawski Krzysztof </t>
  </si>
  <si>
    <t xml:space="preserve">Przeginia Duchowna 334   </t>
  </si>
  <si>
    <t xml:space="preserve">Paradowska Alina </t>
  </si>
  <si>
    <t>Kraków, pl. Wolnica 5/6a</t>
  </si>
  <si>
    <t xml:space="preserve">Ptasznik Szymon </t>
  </si>
  <si>
    <t xml:space="preserve">Kraków,  ul. J. Sas-Zubrzyckiego 7/15   </t>
  </si>
  <si>
    <t xml:space="preserve">Wojtoń Maria </t>
  </si>
  <si>
    <t>Kraków, Al. Pokoju 15/33b</t>
  </si>
  <si>
    <t>Grabie</t>
  </si>
  <si>
    <t>Aleksandrowice</t>
  </si>
  <si>
    <t>Zabierzów</t>
  </si>
  <si>
    <t>ZABIERZÓW ul. KRZYŻOWA 14</t>
  </si>
  <si>
    <t>Biskupice</t>
  </si>
  <si>
    <t>Krzeszowice</t>
  </si>
  <si>
    <t>Boleń</t>
  </si>
  <si>
    <t>Bibice</t>
  </si>
  <si>
    <t>Przegina</t>
  </si>
  <si>
    <t>Lusina</t>
  </si>
  <si>
    <t>Kamyk</t>
  </si>
  <si>
    <t>Rzozów</t>
  </si>
  <si>
    <t>Wolbrom</t>
  </si>
  <si>
    <t>Michalowice</t>
  </si>
  <si>
    <t>Kokotów</t>
  </si>
  <si>
    <t>Owczary</t>
  </si>
  <si>
    <t>Przybysławice</t>
  </si>
  <si>
    <t>Rączna</t>
  </si>
  <si>
    <t>Dąbrowa Szlachecka</t>
  </si>
  <si>
    <t>Sieborowice</t>
  </si>
  <si>
    <t>Wola Radziszowska</t>
  </si>
  <si>
    <t>WÓZEK</t>
  </si>
  <si>
    <t>Cekiera Irena</t>
  </si>
  <si>
    <t>Kraków, ul. Teligi 17/6</t>
  </si>
  <si>
    <t>sanitarny</t>
  </si>
  <si>
    <t>Szydłak Barbara</t>
  </si>
  <si>
    <t>Kraków, ul. Czorsztyńska 17</t>
  </si>
  <si>
    <t>wózek</t>
  </si>
  <si>
    <t>Stachurski  Łukasz</t>
  </si>
  <si>
    <t>Kraków, ul. Wysłouchów 22/17</t>
  </si>
  <si>
    <t>Tatara Józef</t>
  </si>
  <si>
    <t>Kraków, ul. Zubrzyckiego 7/69</t>
  </si>
  <si>
    <t>Godzik Halina</t>
  </si>
  <si>
    <t>Kraków, ul Filipowicz 6/21</t>
  </si>
  <si>
    <t>Maiss Izabela</t>
  </si>
  <si>
    <t>Mazgaj Jacek</t>
  </si>
  <si>
    <t>Wolnicka anuta</t>
  </si>
  <si>
    <t>Gręplowski Marian</t>
  </si>
  <si>
    <t>oś.Podwawelskie ul Słomiana 3/24</t>
  </si>
  <si>
    <t>Kowalczyk Maria</t>
  </si>
  <si>
    <t>Kraków, ul Miechowity 5/51</t>
  </si>
  <si>
    <t>Ostra Góra 2</t>
  </si>
  <si>
    <t>Piwowarczyk Zbigniew</t>
  </si>
  <si>
    <t xml:space="preserve">Chachlowska Elwira </t>
  </si>
  <si>
    <t>Kołodziejczyk Jan</t>
  </si>
  <si>
    <t>Libertów</t>
  </si>
  <si>
    <t>ul Rumiana 24</t>
  </si>
  <si>
    <t>Radwa -Wideł Jolanta</t>
  </si>
  <si>
    <t xml:space="preserve">Hołdaś Ewa </t>
  </si>
  <si>
    <t>Kraków, ul Praska 60/3</t>
  </si>
  <si>
    <t>Krakow,  Janowa Wola 2/8</t>
  </si>
  <si>
    <t>Kraków, ul. Ks. M. Łaczka</t>
  </si>
  <si>
    <t>Guzy Krzysztof</t>
  </si>
  <si>
    <t>Kraków, oś Wandy 24/10</t>
  </si>
  <si>
    <t>Guzy Marek</t>
  </si>
  <si>
    <t>Kraków, oś Willowe 26/1</t>
  </si>
  <si>
    <t>Kiełtyka Mateusz</t>
  </si>
  <si>
    <t>Gotkowice 7a</t>
  </si>
  <si>
    <t>Gotkowice 7A</t>
  </si>
  <si>
    <t>Chmiel Tadeusz</t>
  </si>
  <si>
    <t>Kraków, ul. Mazowiecka 49/1</t>
  </si>
  <si>
    <t>Ciuba Jerzy</t>
  </si>
  <si>
    <t xml:space="preserve">Kraków </t>
  </si>
  <si>
    <t>Kraków, ul. Brożka 4</t>
  </si>
  <si>
    <t>Kraków, ul. Długosza 17/23</t>
  </si>
  <si>
    <t>Budzik Janina</t>
  </si>
  <si>
    <t>Piasecki Henryk</t>
  </si>
  <si>
    <t>Krakow</t>
  </si>
  <si>
    <t>Kraków, ul. Bieżanowska 77 C/19</t>
  </si>
  <si>
    <t>Limberger Piotr</t>
  </si>
  <si>
    <t>Piekary</t>
  </si>
  <si>
    <t>Piekary 3</t>
  </si>
  <si>
    <t>Kraków, ul. Komandosów 4G/94</t>
  </si>
  <si>
    <t>Skawina, ul Głowackiego 12/3</t>
  </si>
  <si>
    <t>Czekaj Aloisia</t>
  </si>
  <si>
    <t>Kraków, ul. Marusażówny 16</t>
  </si>
  <si>
    <t>kraków, ul. Wielicka 73/73</t>
  </si>
  <si>
    <t>Kraków, ul. Wysłouchów 26/2</t>
  </si>
  <si>
    <t>Ostroga Katarzyna</t>
  </si>
  <si>
    <t>ul. Dworcowa 9A/16</t>
  </si>
  <si>
    <t>KULESZA TADEUSZ</t>
  </si>
  <si>
    <t xml:space="preserve">FILIP HUBERT </t>
  </si>
  <si>
    <t>Aleksandrowice 101/7</t>
  </si>
  <si>
    <t>Surowiec Józef</t>
  </si>
  <si>
    <t>ul. Matejki 136</t>
  </si>
  <si>
    <t xml:space="preserve">Chobot Andrzej </t>
  </si>
  <si>
    <t>ul. Czarnochowska 23  (DPS)</t>
  </si>
  <si>
    <t>Depta Ryszard</t>
  </si>
  <si>
    <t>ul. Zagrody 8B/22</t>
  </si>
  <si>
    <t>Czernachowski Bogusław</t>
  </si>
  <si>
    <t>ul. Kilińskiego 6/2</t>
  </si>
  <si>
    <t>Reiss Łucja</t>
  </si>
  <si>
    <t>ul. Komuny Paryskiej 17/1</t>
  </si>
  <si>
    <t xml:space="preserve">Suder Irena </t>
  </si>
  <si>
    <t>ul. Miechowity 13/58</t>
  </si>
  <si>
    <t>ul. Rączna 31</t>
  </si>
  <si>
    <t xml:space="preserve">własny </t>
  </si>
  <si>
    <t xml:space="preserve">KRAKÓW   Os.  MŁODOŚCI     </t>
  </si>
  <si>
    <t>Nowakowski Artur</t>
  </si>
  <si>
    <t>Nowy Sącz</t>
  </si>
  <si>
    <t>studiuje w Krakowie</t>
  </si>
  <si>
    <t>Dymek Wojciech</t>
  </si>
  <si>
    <t>Węgrzce Wlk</t>
  </si>
  <si>
    <t>Węgrzce Wlk 547</t>
  </si>
  <si>
    <t xml:space="preserve"> ul. PRZYZBY 5/28</t>
  </si>
  <si>
    <t xml:space="preserve">  UL.WYBICKIEGO 16/15</t>
  </si>
  <si>
    <t xml:space="preserve"> UL. FR NULLO 13/35</t>
  </si>
  <si>
    <t>Bodzanów 167</t>
  </si>
  <si>
    <t>Łyczanka</t>
  </si>
  <si>
    <t xml:space="preserve">Skała </t>
  </si>
  <si>
    <t>ul. Wolbromska 45</t>
  </si>
  <si>
    <t>ul. Langiewicza 8/3</t>
  </si>
  <si>
    <t>ul. Leśna 30</t>
  </si>
  <si>
    <t>ul. Łąkowa 14</t>
  </si>
  <si>
    <t>Miłocice 11</t>
  </si>
  <si>
    <t xml:space="preserve"> Płaszów </t>
  </si>
  <si>
    <t>Wieczysta</t>
  </si>
  <si>
    <t>Krowodrza</t>
  </si>
  <si>
    <t>Prądnik Biały (JPII)</t>
  </si>
  <si>
    <t xml:space="preserve">Borek Fałęcki Zach. </t>
  </si>
  <si>
    <t>Ruczaj Zaborze (Campus)</t>
  </si>
  <si>
    <t>Zabłocie (pl. Boh Getta)</t>
  </si>
  <si>
    <t>Nowa Huta Bieńczyce</t>
  </si>
  <si>
    <t xml:space="preserve">Dębniki </t>
  </si>
  <si>
    <t>Kobierzyn</t>
  </si>
  <si>
    <t>Bieżanów</t>
  </si>
  <si>
    <t>zmiana</t>
  </si>
  <si>
    <t>lp</t>
  </si>
  <si>
    <t>nazwisko imię</t>
  </si>
  <si>
    <t>miasto</t>
  </si>
  <si>
    <t>adres</t>
  </si>
  <si>
    <t>uwagi</t>
  </si>
  <si>
    <t>ul. Topolowa 28/7</t>
  </si>
  <si>
    <t>ul. Lea 15A/5     (od polowy lutego - obecnie w USA)</t>
  </si>
  <si>
    <t>PEŁKOWSKA JANINA</t>
  </si>
  <si>
    <t>ul. Bystra 10    (wtorki i soboty)</t>
  </si>
  <si>
    <t>SIEPRAWSKI MAREK</t>
  </si>
  <si>
    <t>DOMAGAŁA ŁUKASZ</t>
  </si>
  <si>
    <t>JAGIELCZUK WŁADYSŁAW</t>
  </si>
  <si>
    <t>GROCHOT HALINA</t>
  </si>
  <si>
    <t>TRZCIONKA MARCIN</t>
  </si>
  <si>
    <t>PRĘDKA KRYSTYNA</t>
  </si>
  <si>
    <t>KORBIEL LUDWIK</t>
  </si>
  <si>
    <t>HANEJKO SEBASTIAN</t>
  </si>
  <si>
    <t>MASŁOWSKI MARCIN</t>
  </si>
  <si>
    <t>KUCZYŃSKA BARBARA</t>
  </si>
  <si>
    <t>GUZIK MARIUSZ</t>
  </si>
  <si>
    <t>ul. Kobierzyńska 99/24 (pacj. Głucho-niemy))</t>
  </si>
  <si>
    <t>Hebracki Władysław</t>
  </si>
  <si>
    <t>ul. Mistrzejowicka 49A/29</t>
  </si>
  <si>
    <t>IV</t>
  </si>
  <si>
    <t>Szeleźnik Stanisław</t>
  </si>
  <si>
    <t>ul. Długa 15/3</t>
  </si>
  <si>
    <t>ul. Majora 22/2</t>
  </si>
  <si>
    <t>Pośnik Tomasz</t>
  </si>
  <si>
    <t>Jasnos Stanisław</t>
  </si>
  <si>
    <t>ul. Narciarska 2E/48</t>
  </si>
  <si>
    <t>Rondo Grunwaldzkie</t>
  </si>
  <si>
    <t>Mistrzejowice</t>
  </si>
  <si>
    <t>Kliny - Zacisze</t>
  </si>
  <si>
    <t>Podgórze okl. Nowosadeckiej</t>
  </si>
  <si>
    <t>Olsza II</t>
  </si>
  <si>
    <t>Przewóz (Rybitwy)</t>
  </si>
  <si>
    <t>Wola Duchacka</t>
  </si>
  <si>
    <t>Prądnik Czerwony</t>
  </si>
  <si>
    <t>Czyżyny</t>
  </si>
  <si>
    <t>Kurdwanów</t>
  </si>
  <si>
    <t>Śródmieście</t>
  </si>
  <si>
    <t>Kraków Płaszów</t>
  </si>
  <si>
    <t>Śródmiescie</t>
  </si>
  <si>
    <t>Łagiewniki</t>
  </si>
  <si>
    <t>Prokocim</t>
  </si>
  <si>
    <t>Bieżanów Prokocim</t>
  </si>
  <si>
    <t>Podgórze</t>
  </si>
  <si>
    <t>Nowa Huta</t>
  </si>
  <si>
    <t>Rondo Podgórskie</t>
  </si>
  <si>
    <t>Kliny</t>
  </si>
  <si>
    <t>Zabłocie</t>
  </si>
  <si>
    <t>Sródmiescie</t>
  </si>
  <si>
    <t>Kazimierz</t>
  </si>
  <si>
    <t xml:space="preserve">Pradnik czerwony </t>
  </si>
  <si>
    <t xml:space="preserve">Witkowice. </t>
  </si>
  <si>
    <t>Podgórze Nowosądecka</t>
  </si>
  <si>
    <t>Piaski Wielkie</t>
  </si>
  <si>
    <t>Pradnik Czerwony</t>
  </si>
  <si>
    <t xml:space="preserve">Kliny </t>
  </si>
  <si>
    <t>Azory</t>
  </si>
  <si>
    <t xml:space="preserve">Podgorze </t>
  </si>
  <si>
    <t>Kliny Borkowskie</t>
  </si>
  <si>
    <t>Porądnik czerwony</t>
  </si>
  <si>
    <t>Borek Fałęcki</t>
  </si>
  <si>
    <t>Czerwony prądnik</t>
  </si>
  <si>
    <t>Mały Płaszów</t>
  </si>
  <si>
    <t xml:space="preserve">region </t>
  </si>
  <si>
    <t>Skawina ul. Kopernika 17C/37</t>
  </si>
  <si>
    <t>Prądnik Bialy</t>
  </si>
  <si>
    <t>Swoszowice</t>
  </si>
  <si>
    <t>zachód od Kr</t>
  </si>
  <si>
    <t>Lotnisko Balice</t>
  </si>
  <si>
    <t>Węgrzce</t>
  </si>
  <si>
    <t>okol Gdowa</t>
  </si>
  <si>
    <t>Okol Wieliczki</t>
  </si>
  <si>
    <t>Jerzmanowice</t>
  </si>
  <si>
    <t>Okol Swoszowic</t>
  </si>
  <si>
    <t xml:space="preserve">Wieliczka </t>
  </si>
  <si>
    <t>Skawina/Mogilany</t>
  </si>
  <si>
    <t>okol Wieliczka</t>
  </si>
  <si>
    <t>Bolechowice k. Białego Kościoła</t>
  </si>
  <si>
    <t>Okol. Mogilskiej</t>
  </si>
  <si>
    <t>Podgórze okol Wielicka</t>
  </si>
  <si>
    <t>okol. Swoszowice</t>
  </si>
  <si>
    <t>Wieliczka, Chorągwica</t>
  </si>
  <si>
    <t xml:space="preserve">Okol. Modlnicy </t>
  </si>
  <si>
    <t>Wlk Wieś</t>
  </si>
  <si>
    <t>Kolo Czernichowa</t>
  </si>
  <si>
    <t>Koło Czernichowa</t>
  </si>
  <si>
    <t>Kolo Wieliczki</t>
  </si>
  <si>
    <t>Skała</t>
  </si>
  <si>
    <t>Borek  Fał Zach</t>
  </si>
  <si>
    <t>Bibice/Węgrzce</t>
  </si>
  <si>
    <t>ul. Wąska 10</t>
  </si>
  <si>
    <t>Krzeszowice Czatkowice</t>
  </si>
  <si>
    <t>Ok. Morawice</t>
  </si>
  <si>
    <t>Ok. Al.. 29 Listop</t>
  </si>
  <si>
    <t xml:space="preserve">Bolechowice </t>
  </si>
  <si>
    <t>Grabie, Brzegi wsch.</t>
  </si>
  <si>
    <t xml:space="preserve">Słomniki </t>
  </si>
  <si>
    <t>Słomniki/Milocice</t>
  </si>
  <si>
    <t>Okol. Dw. Bialopradnickiego</t>
  </si>
  <si>
    <t>Nowa Huta Mistrzejowice</t>
  </si>
  <si>
    <t xml:space="preserve">Wola Duchacka </t>
  </si>
  <si>
    <t>Okol. Michałowic</t>
  </si>
  <si>
    <t>Liszki, Piekary</t>
  </si>
  <si>
    <t xml:space="preserve">Czernichów, </t>
  </si>
  <si>
    <t>Kolo Miechowa</t>
  </si>
  <si>
    <t>Kokotów (wsch)</t>
  </si>
  <si>
    <t>Przeginia Duch (zach)</t>
  </si>
  <si>
    <t xml:space="preserve">Zach strona Kr. </t>
  </si>
  <si>
    <t>Ok. Swoszowic</t>
  </si>
  <si>
    <t>Kolo Radziszowa (za Skawiną)</t>
  </si>
  <si>
    <t>Odleglośc od NSSU Prokocim</t>
  </si>
  <si>
    <t>w stronę Mydlnik</t>
  </si>
  <si>
    <t>Michałowice</t>
  </si>
  <si>
    <t>Węgrzce Wlk Wsch od Kr</t>
  </si>
  <si>
    <t xml:space="preserve">Podgórze </t>
  </si>
  <si>
    <t xml:space="preserve">Dębniki Zach. </t>
  </si>
  <si>
    <t>Oś Podwawelskie</t>
  </si>
  <si>
    <t>Świątniki Górne</t>
  </si>
  <si>
    <t>ul. Wąsowicza 22/45</t>
  </si>
  <si>
    <t>ok. Al.. Focha</t>
  </si>
  <si>
    <t>Kraków (?)</t>
  </si>
  <si>
    <t>Os. Dywizjonu 303 37/16</t>
  </si>
  <si>
    <t xml:space="preserve">Maciuszek Marek </t>
  </si>
  <si>
    <t>Kraków oś. Boh. Wrzesnia 36/38</t>
  </si>
  <si>
    <t xml:space="preserve"> Nowa Huta</t>
  </si>
  <si>
    <t xml:space="preserve">Adamski Maciej </t>
  </si>
  <si>
    <t>oś. Sloneczne 16/28</t>
  </si>
  <si>
    <t>ul. Krowoderskich Zuch. 20/35</t>
  </si>
  <si>
    <t xml:space="preserve">wlasy </t>
  </si>
  <si>
    <t>Strzelichowska Łucja</t>
  </si>
  <si>
    <t>Odległość w km od stacji dializ ul. Kielecka 7A</t>
  </si>
  <si>
    <t>Odległość w km od stacji dializ os. Złotej Jesieni 1</t>
  </si>
  <si>
    <t>Odległość w km od stacji dializ os. Młodości 11</t>
  </si>
  <si>
    <t>Odległość w km od stacji dializ ul. Wielicka 265</t>
  </si>
  <si>
    <t>brak danych</t>
  </si>
  <si>
    <t>Kraków, ul. Ehrenberga 28</t>
  </si>
  <si>
    <t>Os. II pułku Lotniczego  6/64</t>
  </si>
  <si>
    <t>Czy jest stacja dializ blizej niż NSSU</t>
  </si>
  <si>
    <t>Kolejność wg największej odległości od NSSU</t>
  </si>
  <si>
    <t>Lp.</t>
  </si>
  <si>
    <t>Nazwisko i imię</t>
  </si>
  <si>
    <t>Miejscowość</t>
  </si>
  <si>
    <t>Stan</t>
  </si>
  <si>
    <t>Ulica</t>
  </si>
  <si>
    <t>Harmonogram przewozu pacjentów dializowanych: wtorek, czwartek, sobota</t>
  </si>
  <si>
    <t>Harmonogram przewozu pacjentów dializowanych: poniedziałek, środa, piątek</t>
  </si>
  <si>
    <t>Zmiana</t>
  </si>
  <si>
    <t xml:space="preserve">Załacznik nr 8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</si>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</sst>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3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ill="1"/>
    <xf numFmtId="0" fontId="6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3" fontId="6" fillId="0" borderId="2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8" fillId="3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2" workbookViewId="0">
      <selection activeCell="G3" sqref="G3"/>
    </sheetView>
  </sheetViews>
  <sheetFormatPr defaultRowHeight="15" x14ac:dyDescent="0.25"/>
  <cols>
    <col min="1" max="1" width="8.5703125" customWidth="1"/>
    <col min="2" max="2" width="6.5703125" customWidth="1"/>
    <col min="3" max="3" width="24.140625" style="71" customWidth="1"/>
    <col min="4" max="4" width="15.85546875" style="72" customWidth="1"/>
    <col min="5" max="5" width="27.5703125" style="72" customWidth="1"/>
  </cols>
  <sheetData>
    <row r="1" spans="1:7" ht="14.25" hidden="1" customHeight="1" x14ac:dyDescent="0.25">
      <c r="B1" s="89"/>
      <c r="C1" s="89"/>
      <c r="D1" s="89"/>
      <c r="E1" s="89"/>
      <c r="F1" s="81"/>
    </row>
    <row r="2" spans="1:7" ht="14.25" customHeight="1" x14ac:dyDescent="0.25">
      <c r="A2" s="94"/>
      <c r="B2" s="94"/>
      <c r="C2" s="83"/>
      <c r="D2" s="83"/>
      <c r="E2" s="90" t="s">
        <v>577</v>
      </c>
      <c r="F2" s="90"/>
    </row>
    <row r="3" spans="1:7" ht="37.5" customHeight="1" x14ac:dyDescent="0.25">
      <c r="B3" s="91" t="s">
        <v>575</v>
      </c>
      <c r="C3" s="91"/>
      <c r="D3" s="91"/>
      <c r="E3" s="91"/>
      <c r="F3" s="91"/>
      <c r="G3" t="s">
        <v>578</v>
      </c>
    </row>
    <row r="4" spans="1:7" ht="11.25" customHeight="1" x14ac:dyDescent="0.25">
      <c r="B4" s="84"/>
      <c r="C4" s="84"/>
      <c r="D4" s="84"/>
      <c r="E4" s="92"/>
      <c r="F4" s="92"/>
    </row>
    <row r="5" spans="1:7" ht="44.25" customHeight="1" x14ac:dyDescent="0.25">
      <c r="A5" s="76" t="s">
        <v>576</v>
      </c>
      <c r="B5" s="82" t="s">
        <v>569</v>
      </c>
      <c r="C5" s="82" t="s">
        <v>570</v>
      </c>
      <c r="D5" s="82" t="s">
        <v>571</v>
      </c>
      <c r="E5" s="82" t="s">
        <v>573</v>
      </c>
      <c r="F5" s="82" t="s">
        <v>572</v>
      </c>
    </row>
    <row r="6" spans="1:7" ht="18" customHeight="1" x14ac:dyDescent="0.25">
      <c r="A6" s="86" t="s">
        <v>1</v>
      </c>
      <c r="B6" s="73">
        <v>1</v>
      </c>
      <c r="C6" s="73"/>
      <c r="D6" s="73"/>
      <c r="E6" s="73"/>
      <c r="F6" s="74"/>
    </row>
    <row r="7" spans="1:7" s="8" customFormat="1" ht="18" customHeight="1" x14ac:dyDescent="0.25">
      <c r="A7" s="52" t="s">
        <v>1</v>
      </c>
      <c r="B7" s="73">
        <v>2</v>
      </c>
      <c r="C7" s="75"/>
      <c r="D7" s="75"/>
      <c r="E7" s="75"/>
      <c r="F7" s="75"/>
    </row>
    <row r="8" spans="1:7" ht="18" customHeight="1" x14ac:dyDescent="0.25">
      <c r="A8" s="86" t="s">
        <v>2</v>
      </c>
      <c r="B8" s="73">
        <v>3</v>
      </c>
      <c r="C8" s="73"/>
      <c r="D8" s="73"/>
      <c r="E8" s="73"/>
      <c r="F8" s="74"/>
    </row>
    <row r="9" spans="1:7" ht="18" customHeight="1" x14ac:dyDescent="0.25">
      <c r="A9" s="86" t="s">
        <v>2</v>
      </c>
      <c r="B9" s="73">
        <v>4</v>
      </c>
      <c r="C9" s="75"/>
      <c r="D9" s="75"/>
      <c r="E9" s="75"/>
      <c r="F9" s="74"/>
    </row>
    <row r="10" spans="1:7" ht="18" customHeight="1" x14ac:dyDescent="0.25">
      <c r="A10" s="86" t="s">
        <v>3</v>
      </c>
      <c r="B10" s="73">
        <v>5</v>
      </c>
      <c r="C10" s="73"/>
      <c r="D10" s="73"/>
      <c r="E10" s="73"/>
      <c r="F10" s="74"/>
    </row>
    <row r="11" spans="1:7" ht="18" customHeight="1" x14ac:dyDescent="0.25">
      <c r="A11" s="86" t="s">
        <v>3</v>
      </c>
      <c r="B11" s="73">
        <v>6</v>
      </c>
      <c r="C11" s="73"/>
      <c r="D11" s="73"/>
      <c r="E11" s="73"/>
      <c r="F11" s="74"/>
    </row>
    <row r="12" spans="1:7" ht="18" customHeight="1" x14ac:dyDescent="0.25">
      <c r="A12" s="86" t="s">
        <v>450</v>
      </c>
      <c r="B12" s="73">
        <v>7</v>
      </c>
      <c r="C12" s="73"/>
      <c r="D12" s="75"/>
      <c r="E12" s="75"/>
      <c r="F12" s="74"/>
    </row>
    <row r="13" spans="1:7" ht="18" customHeight="1" x14ac:dyDescent="0.25">
      <c r="A13" s="86" t="s">
        <v>450</v>
      </c>
      <c r="B13" s="73">
        <v>8</v>
      </c>
      <c r="C13" s="73"/>
      <c r="D13" s="73"/>
      <c r="E13" s="73"/>
      <c r="F13" s="74"/>
    </row>
    <row r="14" spans="1:7" ht="15.75" x14ac:dyDescent="0.25">
      <c r="B14" s="77"/>
      <c r="C14" s="78"/>
      <c r="D14" s="79"/>
      <c r="E14" s="79"/>
      <c r="F14" s="77"/>
    </row>
    <row r="15" spans="1:7" ht="15.75" x14ac:dyDescent="0.25">
      <c r="B15" s="77"/>
      <c r="C15" s="78"/>
      <c r="D15" s="79"/>
      <c r="E15" s="79"/>
      <c r="F15" s="77"/>
    </row>
    <row r="16" spans="1:7" ht="15.75" x14ac:dyDescent="0.25">
      <c r="B16" s="77"/>
      <c r="C16" s="78"/>
      <c r="D16" s="79"/>
      <c r="E16" s="79"/>
      <c r="F16" s="77"/>
    </row>
    <row r="17" spans="1:6" ht="15.75" x14ac:dyDescent="0.25">
      <c r="B17" s="93" t="s">
        <v>574</v>
      </c>
      <c r="C17" s="93"/>
      <c r="D17" s="93"/>
      <c r="E17" s="93"/>
      <c r="F17" s="93"/>
    </row>
    <row r="18" spans="1:6" ht="15.75" x14ac:dyDescent="0.25">
      <c r="B18" s="88"/>
      <c r="C18" s="88"/>
      <c r="D18" s="88"/>
      <c r="E18" s="88"/>
      <c r="F18" s="88"/>
    </row>
    <row r="19" spans="1:6" ht="43.5" customHeight="1" x14ac:dyDescent="0.25">
      <c r="A19" s="76" t="s">
        <v>576</v>
      </c>
      <c r="B19" s="76" t="s">
        <v>569</v>
      </c>
      <c r="C19" s="76" t="s">
        <v>570</v>
      </c>
      <c r="D19" s="76" t="s">
        <v>571</v>
      </c>
      <c r="E19" s="76" t="s">
        <v>573</v>
      </c>
      <c r="F19" s="76" t="s">
        <v>572</v>
      </c>
    </row>
    <row r="20" spans="1:6" ht="15.75" x14ac:dyDescent="0.25">
      <c r="A20" s="86" t="s">
        <v>1</v>
      </c>
      <c r="B20" s="48">
        <v>1</v>
      </c>
      <c r="C20" s="46"/>
      <c r="D20" s="46"/>
      <c r="E20" s="46"/>
      <c r="F20" s="55"/>
    </row>
    <row r="21" spans="1:6" ht="15.75" x14ac:dyDescent="0.25">
      <c r="A21" s="52" t="s">
        <v>1</v>
      </c>
      <c r="B21" s="46">
        <v>2</v>
      </c>
      <c r="C21" s="56"/>
      <c r="D21" s="56"/>
      <c r="E21" s="56"/>
      <c r="F21" s="80"/>
    </row>
    <row r="22" spans="1:6" ht="15.75" x14ac:dyDescent="0.25">
      <c r="A22" s="86" t="s">
        <v>2</v>
      </c>
      <c r="B22" s="46">
        <f>B21+1</f>
        <v>3</v>
      </c>
      <c r="C22" s="46"/>
      <c r="D22" s="46"/>
      <c r="E22" s="46"/>
      <c r="F22" s="55"/>
    </row>
    <row r="23" spans="1:6" ht="15.75" x14ac:dyDescent="0.25">
      <c r="A23" s="86" t="s">
        <v>2</v>
      </c>
      <c r="B23" s="46">
        <f t="shared" ref="B23:B24" si="0">B22+1</f>
        <v>4</v>
      </c>
      <c r="C23" s="46"/>
      <c r="D23" s="46"/>
      <c r="E23" s="46"/>
      <c r="F23" s="55"/>
    </row>
    <row r="24" spans="1:6" ht="15.75" x14ac:dyDescent="0.25">
      <c r="A24" s="86" t="s">
        <v>3</v>
      </c>
      <c r="B24" s="46">
        <f t="shared" si="0"/>
        <v>5</v>
      </c>
      <c r="C24" s="46"/>
      <c r="D24" s="46"/>
      <c r="E24" s="46"/>
      <c r="F24" s="55"/>
    </row>
    <row r="25" spans="1:6" x14ac:dyDescent="0.25">
      <c r="A25" s="86" t="s">
        <v>3</v>
      </c>
      <c r="B25" s="86">
        <v>6</v>
      </c>
      <c r="C25" s="87"/>
      <c r="D25" s="85"/>
      <c r="E25" s="85"/>
      <c r="F25" s="57"/>
    </row>
    <row r="26" spans="1:6" x14ac:dyDescent="0.25">
      <c r="A26" s="86" t="s">
        <v>450</v>
      </c>
      <c r="B26" s="86">
        <v>7</v>
      </c>
      <c r="C26" s="87"/>
      <c r="D26" s="85"/>
      <c r="E26" s="85"/>
      <c r="F26" s="57"/>
    </row>
    <row r="27" spans="1:6" x14ac:dyDescent="0.25">
      <c r="A27" s="86" t="s">
        <v>450</v>
      </c>
      <c r="B27" s="86">
        <v>8</v>
      </c>
      <c r="C27" s="87"/>
      <c r="D27" s="85"/>
      <c r="E27" s="85"/>
      <c r="F27" s="57"/>
    </row>
  </sheetData>
  <mergeCells count="8">
    <mergeCell ref="B18:D18"/>
    <mergeCell ref="E18:F18"/>
    <mergeCell ref="B1:E1"/>
    <mergeCell ref="E2:F2"/>
    <mergeCell ref="B3:F3"/>
    <mergeCell ref="E4:F4"/>
    <mergeCell ref="B17:F17"/>
    <mergeCell ref="A2:B2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99"/>
  <sheetViews>
    <sheetView workbookViewId="0">
      <selection activeCell="N2" sqref="N2"/>
    </sheetView>
  </sheetViews>
  <sheetFormatPr defaultRowHeight="15" x14ac:dyDescent="0.25"/>
  <cols>
    <col min="1" max="1" width="6.140625" style="54" customWidth="1"/>
    <col min="2" max="2" width="5.85546875" style="54" customWidth="1"/>
    <col min="3" max="3" width="21.7109375" style="49" customWidth="1"/>
    <col min="4" max="4" width="18.42578125" customWidth="1"/>
    <col min="5" max="5" width="26.5703125" style="49" customWidth="1"/>
    <col min="6" max="6" width="14.7109375" style="54" customWidth="1"/>
    <col min="7" max="7" width="18.42578125" style="49" customWidth="1"/>
    <col min="8" max="12" width="18.42578125" customWidth="1"/>
    <col min="13" max="13" width="14.42578125" bestFit="1" customWidth="1"/>
    <col min="14" max="14" width="14.42578125" customWidth="1"/>
  </cols>
  <sheetData>
    <row r="1" spans="1:15" ht="64.5" customHeight="1" x14ac:dyDescent="0.25">
      <c r="A1" s="44" t="s">
        <v>426</v>
      </c>
      <c r="B1" s="24" t="s">
        <v>427</v>
      </c>
      <c r="C1" s="24" t="s">
        <v>428</v>
      </c>
      <c r="D1" s="24" t="s">
        <v>429</v>
      </c>
      <c r="E1" s="24" t="s">
        <v>430</v>
      </c>
      <c r="F1" s="24" t="s">
        <v>431</v>
      </c>
      <c r="G1" s="24" t="s">
        <v>493</v>
      </c>
      <c r="H1" s="28" t="s">
        <v>540</v>
      </c>
      <c r="I1" s="24" t="s">
        <v>560</v>
      </c>
      <c r="J1" s="24" t="s">
        <v>561</v>
      </c>
      <c r="K1" s="24" t="s">
        <v>563</v>
      </c>
      <c r="L1" s="24" t="s">
        <v>562</v>
      </c>
      <c r="M1" s="24" t="s">
        <v>567</v>
      </c>
      <c r="N1" s="24" t="s">
        <v>568</v>
      </c>
    </row>
    <row r="2" spans="1:15" ht="33" customHeight="1" x14ac:dyDescent="0.25">
      <c r="A2" s="51" t="s">
        <v>2</v>
      </c>
      <c r="B2" s="46">
        <v>4</v>
      </c>
      <c r="C2" s="7" t="s">
        <v>248</v>
      </c>
      <c r="D2" s="7" t="s">
        <v>316</v>
      </c>
      <c r="E2" s="7" t="s">
        <v>249</v>
      </c>
      <c r="F2" s="60" t="s">
        <v>324</v>
      </c>
      <c r="G2" s="6" t="s">
        <v>534</v>
      </c>
      <c r="H2" s="33">
        <v>58.5</v>
      </c>
      <c r="I2" s="33">
        <v>44.1</v>
      </c>
      <c r="J2" s="33">
        <v>43</v>
      </c>
      <c r="K2" s="33">
        <v>51.2</v>
      </c>
      <c r="L2" s="33">
        <v>48.4</v>
      </c>
      <c r="M2" s="57" t="b">
        <f t="shared" ref="M2:M33" si="0">H2&gt;MIN(I2:L2)</f>
        <v>1</v>
      </c>
      <c r="N2" s="57">
        <f>_xlfn.RANK.EQ(H2,$H$2:$H$199,0)</f>
        <v>1</v>
      </c>
    </row>
    <row r="3" spans="1:15" ht="33" hidden="1" customHeight="1" x14ac:dyDescent="0.25">
      <c r="A3" s="29" t="s">
        <v>1</v>
      </c>
      <c r="B3" s="4">
        <v>2</v>
      </c>
      <c r="C3" s="3" t="s">
        <v>378</v>
      </c>
      <c r="D3" s="3" t="s">
        <v>0</v>
      </c>
      <c r="E3" s="3" t="s">
        <v>379</v>
      </c>
      <c r="F3" s="4"/>
      <c r="G3" s="25" t="s">
        <v>415</v>
      </c>
      <c r="H3" s="26">
        <v>3.7</v>
      </c>
      <c r="I3" s="26">
        <v>6.2</v>
      </c>
      <c r="J3" s="26">
        <v>10.7</v>
      </c>
      <c r="K3" s="26">
        <v>3.7</v>
      </c>
      <c r="L3" s="26">
        <v>9.9</v>
      </c>
      <c r="M3" s="57" t="b">
        <f t="shared" si="0"/>
        <v>0</v>
      </c>
      <c r="N3" s="57"/>
    </row>
    <row r="4" spans="1:15" ht="39" customHeight="1" x14ac:dyDescent="0.25">
      <c r="A4" s="51" t="s">
        <v>1</v>
      </c>
      <c r="B4" s="46">
        <f>B3+1</f>
        <v>3</v>
      </c>
      <c r="C4" s="7" t="s">
        <v>232</v>
      </c>
      <c r="D4" s="7" t="s">
        <v>305</v>
      </c>
      <c r="E4" s="7" t="s">
        <v>233</v>
      </c>
      <c r="F4" s="60"/>
      <c r="G4" s="6" t="s">
        <v>305</v>
      </c>
      <c r="H4" s="33">
        <v>35.6</v>
      </c>
      <c r="I4" s="33">
        <v>30.7</v>
      </c>
      <c r="J4" s="33">
        <v>33.200000000000003</v>
      </c>
      <c r="K4" s="33">
        <v>35.5</v>
      </c>
      <c r="L4" s="33">
        <v>35</v>
      </c>
      <c r="M4" s="57" t="b">
        <f t="shared" si="0"/>
        <v>1</v>
      </c>
      <c r="N4" s="57">
        <f>_xlfn.RANK.EQ(H4,$H$2:$H$199,0)</f>
        <v>2</v>
      </c>
    </row>
    <row r="5" spans="1:15" ht="33" customHeight="1" x14ac:dyDescent="0.25">
      <c r="A5" s="51" t="s">
        <v>3</v>
      </c>
      <c r="B5" s="46">
        <f>B4+1</f>
        <v>4</v>
      </c>
      <c r="C5" s="7" t="s">
        <v>288</v>
      </c>
      <c r="D5" s="7" t="s">
        <v>310</v>
      </c>
      <c r="E5" s="7" t="s">
        <v>289</v>
      </c>
      <c r="F5" s="60"/>
      <c r="G5" s="6" t="s">
        <v>537</v>
      </c>
      <c r="H5" s="33">
        <v>35.5</v>
      </c>
      <c r="I5" s="33">
        <v>25.4</v>
      </c>
      <c r="J5" s="33">
        <v>28</v>
      </c>
      <c r="K5" s="33">
        <v>35.6</v>
      </c>
      <c r="L5" s="33">
        <v>29.7</v>
      </c>
      <c r="M5" s="57" t="b">
        <f t="shared" si="0"/>
        <v>1</v>
      </c>
      <c r="N5" s="57">
        <f>_xlfn.RANK.EQ(H5,$H$2:$H$199,0)</f>
        <v>3</v>
      </c>
    </row>
    <row r="6" spans="1:15" ht="33" hidden="1" customHeight="1" x14ac:dyDescent="0.25">
      <c r="A6" s="29" t="s">
        <v>1</v>
      </c>
      <c r="B6" s="3">
        <v>5</v>
      </c>
      <c r="C6" s="3" t="s">
        <v>10</v>
      </c>
      <c r="D6" s="3" t="s">
        <v>156</v>
      </c>
      <c r="E6" s="3" t="s">
        <v>11</v>
      </c>
      <c r="F6" s="4"/>
      <c r="G6" s="25" t="s">
        <v>496</v>
      </c>
      <c r="H6" s="26">
        <v>11.2</v>
      </c>
      <c r="I6" s="26">
        <v>16.399999999999999</v>
      </c>
      <c r="J6" s="26">
        <v>21</v>
      </c>
      <c r="K6" s="26">
        <v>11.7</v>
      </c>
      <c r="L6" s="26">
        <v>20.100000000000001</v>
      </c>
      <c r="M6" s="57" t="b">
        <f t="shared" si="0"/>
        <v>0</v>
      </c>
      <c r="N6" s="57"/>
    </row>
    <row r="7" spans="1:15" ht="33" customHeight="1" x14ac:dyDescent="0.25">
      <c r="A7" s="47" t="s">
        <v>2</v>
      </c>
      <c r="B7" s="47">
        <f>B6+1</f>
        <v>6</v>
      </c>
      <c r="C7" s="45" t="s">
        <v>190</v>
      </c>
      <c r="D7" s="3" t="s">
        <v>305</v>
      </c>
      <c r="E7" s="45" t="s">
        <v>191</v>
      </c>
      <c r="F7" s="56"/>
      <c r="G7" s="45" t="s">
        <v>521</v>
      </c>
      <c r="H7" s="26">
        <v>35.4</v>
      </c>
      <c r="I7" s="26">
        <v>30.5</v>
      </c>
      <c r="J7" s="26">
        <v>33</v>
      </c>
      <c r="K7" s="26">
        <v>35.299999999999997</v>
      </c>
      <c r="L7" s="26">
        <v>34.799999999999997</v>
      </c>
      <c r="M7" s="57" t="b">
        <f t="shared" si="0"/>
        <v>1</v>
      </c>
      <c r="N7" s="57">
        <f>_xlfn.RANK.EQ(H7,$H$2:$H$199,0)</f>
        <v>4</v>
      </c>
    </row>
    <row r="8" spans="1:15" ht="33" hidden="1" customHeight="1" x14ac:dyDescent="0.25">
      <c r="A8" s="29" t="s">
        <v>1</v>
      </c>
      <c r="B8" s="3">
        <v>7</v>
      </c>
      <c r="C8" s="3" t="s">
        <v>14</v>
      </c>
      <c r="D8" s="3" t="s">
        <v>0</v>
      </c>
      <c r="E8" s="3" t="s">
        <v>15</v>
      </c>
      <c r="F8" s="4" t="s">
        <v>16</v>
      </c>
      <c r="G8" s="25" t="s">
        <v>419</v>
      </c>
      <c r="H8" s="26">
        <v>9</v>
      </c>
      <c r="I8" s="26">
        <v>10.5</v>
      </c>
      <c r="J8" s="26">
        <v>15.1</v>
      </c>
      <c r="K8" s="26">
        <v>9.1</v>
      </c>
      <c r="L8" s="26">
        <v>14.2</v>
      </c>
      <c r="M8" s="57" t="b">
        <f t="shared" si="0"/>
        <v>0</v>
      </c>
      <c r="N8" s="57"/>
    </row>
    <row r="9" spans="1:15" ht="33" hidden="1" customHeight="1" x14ac:dyDescent="0.25">
      <c r="A9" s="29" t="s">
        <v>1</v>
      </c>
      <c r="B9" s="3">
        <v>8</v>
      </c>
      <c r="C9" s="3" t="s">
        <v>17</v>
      </c>
      <c r="D9" s="3" t="s">
        <v>0</v>
      </c>
      <c r="E9" s="3" t="s">
        <v>18</v>
      </c>
      <c r="F9" s="4"/>
      <c r="G9" s="25" t="s">
        <v>420</v>
      </c>
      <c r="H9" s="26">
        <v>7.7</v>
      </c>
      <c r="I9" s="26">
        <v>8.6999999999999993</v>
      </c>
      <c r="J9" s="26">
        <v>13.6</v>
      </c>
      <c r="K9" s="26">
        <v>7.7</v>
      </c>
      <c r="L9" s="26">
        <v>12.8</v>
      </c>
      <c r="M9" s="57" t="b">
        <f t="shared" si="0"/>
        <v>0</v>
      </c>
      <c r="N9" s="57"/>
    </row>
    <row r="10" spans="1:15" ht="33" customHeight="1" x14ac:dyDescent="0.25">
      <c r="A10" s="51" t="s">
        <v>3</v>
      </c>
      <c r="B10" s="46">
        <f>B9+1</f>
        <v>9</v>
      </c>
      <c r="C10" s="7" t="s">
        <v>292</v>
      </c>
      <c r="D10" s="7" t="s">
        <v>308</v>
      </c>
      <c r="E10" s="7" t="s">
        <v>293</v>
      </c>
      <c r="F10" s="61" t="s">
        <v>16</v>
      </c>
      <c r="G10" s="6" t="s">
        <v>536</v>
      </c>
      <c r="H10" s="33">
        <v>34.4</v>
      </c>
      <c r="I10" s="33">
        <v>28.2</v>
      </c>
      <c r="J10" s="33">
        <v>37.4</v>
      </c>
      <c r="K10" s="33">
        <v>34.700000000000003</v>
      </c>
      <c r="L10" s="33">
        <v>45.1</v>
      </c>
      <c r="M10" s="57" t="b">
        <f t="shared" si="0"/>
        <v>1</v>
      </c>
      <c r="N10" s="57">
        <f>_xlfn.RANK.EQ(H10,$H$2:$H$199,0)</f>
        <v>5</v>
      </c>
    </row>
    <row r="11" spans="1:15" ht="33" customHeight="1" x14ac:dyDescent="0.25">
      <c r="A11" s="46" t="s">
        <v>1</v>
      </c>
      <c r="B11" s="46">
        <v>1</v>
      </c>
      <c r="C11" s="50" t="s">
        <v>356</v>
      </c>
      <c r="D11" s="31" t="s">
        <v>357</v>
      </c>
      <c r="E11" s="58" t="s">
        <v>358</v>
      </c>
      <c r="F11" s="60" t="s">
        <v>16</v>
      </c>
      <c r="G11" s="50" t="s">
        <v>502</v>
      </c>
      <c r="H11" s="33">
        <v>34.299999999999997</v>
      </c>
      <c r="I11" s="33">
        <v>28.5</v>
      </c>
      <c r="J11" s="33">
        <v>31</v>
      </c>
      <c r="K11" s="33">
        <v>34.9</v>
      </c>
      <c r="L11" s="33">
        <v>32.799999999999997</v>
      </c>
      <c r="M11" s="57" t="b">
        <f t="shared" si="0"/>
        <v>1</v>
      </c>
      <c r="N11" s="57">
        <f>_xlfn.RANK.EQ(H11,$H$2:$H$199,0)</f>
        <v>6</v>
      </c>
      <c r="O11" s="37"/>
    </row>
    <row r="12" spans="1:15" ht="33" hidden="1" customHeight="1" x14ac:dyDescent="0.25">
      <c r="A12" s="29" t="s">
        <v>1</v>
      </c>
      <c r="B12" s="3">
        <v>11</v>
      </c>
      <c r="C12" s="3" t="s">
        <v>23</v>
      </c>
      <c r="D12" s="3" t="s">
        <v>0</v>
      </c>
      <c r="E12" s="3" t="s">
        <v>24</v>
      </c>
      <c r="F12" s="4" t="s">
        <v>16</v>
      </c>
      <c r="G12" s="25" t="s">
        <v>419</v>
      </c>
      <c r="H12" s="26">
        <v>9.1999999999999993</v>
      </c>
      <c r="I12" s="26">
        <v>10.199999999999999</v>
      </c>
      <c r="J12" s="26">
        <v>15.1</v>
      </c>
      <c r="K12" s="26">
        <v>9.1999999999999993</v>
      </c>
      <c r="L12" s="26">
        <v>14.2</v>
      </c>
      <c r="M12" s="57" t="b">
        <f t="shared" si="0"/>
        <v>0</v>
      </c>
      <c r="N12" s="57"/>
    </row>
    <row r="13" spans="1:15" ht="33" customHeight="1" x14ac:dyDescent="0.25">
      <c r="A13" s="47" t="s">
        <v>3</v>
      </c>
      <c r="B13" s="47">
        <v>11</v>
      </c>
      <c r="C13" s="45" t="s">
        <v>446</v>
      </c>
      <c r="D13" s="3" t="s">
        <v>526</v>
      </c>
      <c r="E13" s="45" t="s">
        <v>414</v>
      </c>
      <c r="F13" s="56" t="s">
        <v>16</v>
      </c>
      <c r="G13" s="45" t="s">
        <v>527</v>
      </c>
      <c r="H13" s="26">
        <v>33.200000000000003</v>
      </c>
      <c r="I13" s="26">
        <v>26</v>
      </c>
      <c r="J13" s="26">
        <v>23.4</v>
      </c>
      <c r="K13" s="26">
        <v>33.1</v>
      </c>
      <c r="L13" s="26">
        <v>23.6</v>
      </c>
      <c r="M13" s="57" t="b">
        <f t="shared" si="0"/>
        <v>1</v>
      </c>
      <c r="N13" s="57">
        <f>_xlfn.RANK.EQ(H13,$H$2:$H$199,0)</f>
        <v>7</v>
      </c>
    </row>
    <row r="14" spans="1:15" ht="33" customHeight="1" x14ac:dyDescent="0.25">
      <c r="A14" s="47" t="s">
        <v>2</v>
      </c>
      <c r="B14" s="47">
        <f>B13+1</f>
        <v>12</v>
      </c>
      <c r="C14" s="45" t="s">
        <v>440</v>
      </c>
      <c r="D14" s="3" t="s">
        <v>409</v>
      </c>
      <c r="E14" s="45" t="s">
        <v>410</v>
      </c>
      <c r="F14" s="47"/>
      <c r="G14" s="45" t="s">
        <v>517</v>
      </c>
      <c r="H14" s="26">
        <v>31</v>
      </c>
      <c r="I14" s="26">
        <v>23.7</v>
      </c>
      <c r="J14" s="26">
        <v>26.3</v>
      </c>
      <c r="K14" s="26">
        <v>30.9</v>
      </c>
      <c r="L14" s="26">
        <v>28</v>
      </c>
      <c r="M14" s="57" t="b">
        <f t="shared" si="0"/>
        <v>1</v>
      </c>
      <c r="N14" s="57">
        <f>_xlfn.RANK.EQ(H14,$H$2:$H$199,0)</f>
        <v>8</v>
      </c>
    </row>
    <row r="15" spans="1:15" ht="33" customHeight="1" x14ac:dyDescent="0.25">
      <c r="A15" s="47" t="s">
        <v>1</v>
      </c>
      <c r="B15" s="47">
        <v>12</v>
      </c>
      <c r="C15" s="45" t="s">
        <v>381</v>
      </c>
      <c r="D15" s="3" t="s">
        <v>301</v>
      </c>
      <c r="E15" s="45" t="s">
        <v>382</v>
      </c>
      <c r="F15" s="56" t="s">
        <v>16</v>
      </c>
      <c r="G15" s="45" t="s">
        <v>498</v>
      </c>
      <c r="H15" s="26">
        <v>28.9</v>
      </c>
      <c r="I15" s="26">
        <v>19</v>
      </c>
      <c r="J15" s="26">
        <v>21.6</v>
      </c>
      <c r="K15" s="26">
        <v>29.8</v>
      </c>
      <c r="L15" s="26">
        <v>23.3</v>
      </c>
      <c r="M15" s="57" t="b">
        <f t="shared" si="0"/>
        <v>1</v>
      </c>
      <c r="N15" s="57">
        <f>_xlfn.RANK.EQ(H15,$H$2:$H$199,0)</f>
        <v>10</v>
      </c>
    </row>
    <row r="16" spans="1:15" ht="33" customHeight="1" x14ac:dyDescent="0.25">
      <c r="A16" s="47" t="s">
        <v>2</v>
      </c>
      <c r="B16" s="47">
        <f>B15+1</f>
        <v>13</v>
      </c>
      <c r="C16" s="45" t="s">
        <v>197</v>
      </c>
      <c r="D16" s="3" t="s">
        <v>301</v>
      </c>
      <c r="E16" s="45" t="s">
        <v>198</v>
      </c>
      <c r="F16" s="56"/>
      <c r="G16" s="45" t="s">
        <v>522</v>
      </c>
      <c r="H16" s="26">
        <v>28.9</v>
      </c>
      <c r="I16" s="26">
        <v>18.899999999999999</v>
      </c>
      <c r="J16" s="26">
        <v>21.5</v>
      </c>
      <c r="K16" s="26">
        <v>29.1</v>
      </c>
      <c r="L16" s="26">
        <v>23.2</v>
      </c>
      <c r="M16" s="57" t="b">
        <f t="shared" si="0"/>
        <v>1</v>
      </c>
      <c r="N16" s="57">
        <f>_xlfn.RANK.EQ(H16,$H$2:$H$199,0)</f>
        <v>10</v>
      </c>
    </row>
    <row r="17" spans="1:15" ht="33" hidden="1" customHeight="1" x14ac:dyDescent="0.25">
      <c r="A17" s="29" t="s">
        <v>2</v>
      </c>
      <c r="B17" s="3">
        <f>B16+1</f>
        <v>14</v>
      </c>
      <c r="C17" s="3" t="s">
        <v>58</v>
      </c>
      <c r="D17" s="3" t="s">
        <v>0</v>
      </c>
      <c r="E17" s="3" t="s">
        <v>59</v>
      </c>
      <c r="F17" s="4"/>
      <c r="G17" s="25" t="s">
        <v>424</v>
      </c>
      <c r="H17" s="26">
        <v>9.5</v>
      </c>
      <c r="I17" s="26">
        <v>13</v>
      </c>
      <c r="J17" s="26">
        <v>17.600000000000001</v>
      </c>
      <c r="K17" s="26">
        <v>10.1</v>
      </c>
      <c r="L17" s="26">
        <v>16.8</v>
      </c>
      <c r="M17" s="57" t="b">
        <f t="shared" si="0"/>
        <v>0</v>
      </c>
      <c r="N17" s="57"/>
    </row>
    <row r="18" spans="1:15" ht="33" customHeight="1" x14ac:dyDescent="0.25">
      <c r="A18" s="47" t="s">
        <v>1</v>
      </c>
      <c r="B18" s="56">
        <v>1</v>
      </c>
      <c r="C18" s="45" t="s">
        <v>4</v>
      </c>
      <c r="D18" s="3" t="s">
        <v>155</v>
      </c>
      <c r="E18" s="45" t="s">
        <v>5</v>
      </c>
      <c r="F18" s="56"/>
      <c r="G18" s="45" t="s">
        <v>497</v>
      </c>
      <c r="H18" s="33">
        <v>28.3</v>
      </c>
      <c r="I18" s="26">
        <v>23.4</v>
      </c>
      <c r="J18" s="26">
        <v>25.9</v>
      </c>
      <c r="K18" s="26">
        <v>28.4</v>
      </c>
      <c r="L18" s="26">
        <v>27.7</v>
      </c>
      <c r="M18" s="57" t="b">
        <f t="shared" si="0"/>
        <v>1</v>
      </c>
      <c r="N18" s="57">
        <f>_xlfn.RANK.EQ(H18,$H$2:$H$199,0)</f>
        <v>12</v>
      </c>
    </row>
    <row r="19" spans="1:15" ht="33" hidden="1" customHeight="1" x14ac:dyDescent="0.25">
      <c r="A19" s="29" t="s">
        <v>2</v>
      </c>
      <c r="B19" s="3">
        <f>B18+1</f>
        <v>2</v>
      </c>
      <c r="C19" s="3" t="s">
        <v>62</v>
      </c>
      <c r="D19" s="3" t="s">
        <v>0</v>
      </c>
      <c r="E19" s="3" t="s">
        <v>63</v>
      </c>
      <c r="F19" s="4"/>
      <c r="G19" s="25" t="s">
        <v>425</v>
      </c>
      <c r="H19" s="26">
        <v>2.1</v>
      </c>
      <c r="I19" s="26">
        <v>12.6</v>
      </c>
      <c r="J19" s="26">
        <v>13.2</v>
      </c>
      <c r="K19" s="26">
        <v>2.7</v>
      </c>
      <c r="L19" s="26">
        <v>8.3000000000000007</v>
      </c>
      <c r="M19" s="57" t="b">
        <f t="shared" si="0"/>
        <v>0</v>
      </c>
      <c r="N19" s="57"/>
    </row>
    <row r="20" spans="1:15" ht="33" customHeight="1" x14ac:dyDescent="0.25">
      <c r="A20" s="47" t="s">
        <v>1</v>
      </c>
      <c r="B20" s="56">
        <v>4</v>
      </c>
      <c r="C20" s="45" t="s">
        <v>179</v>
      </c>
      <c r="D20" s="3" t="s">
        <v>172</v>
      </c>
      <c r="E20" s="45" t="s">
        <v>180</v>
      </c>
      <c r="F20" s="56"/>
      <c r="G20" s="45" t="s">
        <v>514</v>
      </c>
      <c r="H20" s="26">
        <v>26.4</v>
      </c>
      <c r="I20" s="26">
        <v>24</v>
      </c>
      <c r="J20" s="26">
        <v>35.5</v>
      </c>
      <c r="K20" s="26">
        <v>31</v>
      </c>
      <c r="L20" s="26">
        <v>40.1</v>
      </c>
      <c r="M20" s="57" t="b">
        <f t="shared" si="0"/>
        <v>1</v>
      </c>
      <c r="N20" s="57">
        <f>_xlfn.RANK.EQ(H20,$H$2:$H$199,0)</f>
        <v>16</v>
      </c>
    </row>
    <row r="21" spans="1:15" ht="33" customHeight="1" x14ac:dyDescent="0.25">
      <c r="A21" s="47" t="s">
        <v>1</v>
      </c>
      <c r="B21" s="47">
        <v>9</v>
      </c>
      <c r="C21" s="45" t="s">
        <v>19</v>
      </c>
      <c r="D21" s="3" t="s">
        <v>158</v>
      </c>
      <c r="E21" s="45" t="s">
        <v>20</v>
      </c>
      <c r="F21" s="56" t="s">
        <v>16</v>
      </c>
      <c r="G21" s="45" t="s">
        <v>158</v>
      </c>
      <c r="H21" s="26">
        <v>25.6</v>
      </c>
      <c r="I21" s="26">
        <v>18</v>
      </c>
      <c r="J21" s="26">
        <v>27.2</v>
      </c>
      <c r="K21" s="26">
        <v>23.2</v>
      </c>
      <c r="L21" s="26">
        <v>31.1</v>
      </c>
      <c r="M21" s="57" t="b">
        <f t="shared" si="0"/>
        <v>1</v>
      </c>
      <c r="N21" s="57">
        <f>_xlfn.RANK.EQ(H21,$H$2:$H$199,0)</f>
        <v>17</v>
      </c>
    </row>
    <row r="22" spans="1:15" ht="33" hidden="1" customHeight="1" x14ac:dyDescent="0.25">
      <c r="A22" s="29" t="s">
        <v>2</v>
      </c>
      <c r="B22" s="3">
        <f>B21+1</f>
        <v>10</v>
      </c>
      <c r="C22" s="3" t="s">
        <v>391</v>
      </c>
      <c r="D22" s="3" t="s">
        <v>0</v>
      </c>
      <c r="E22" s="3" t="s">
        <v>392</v>
      </c>
      <c r="F22" s="4"/>
      <c r="G22" s="25" t="s">
        <v>459</v>
      </c>
      <c r="H22" s="26">
        <v>9.6</v>
      </c>
      <c r="I22" s="26">
        <v>12.9</v>
      </c>
      <c r="J22" s="26">
        <v>17.5</v>
      </c>
      <c r="K22" s="26">
        <v>10.199999999999999</v>
      </c>
      <c r="L22" s="26">
        <v>16.7</v>
      </c>
      <c r="M22" s="57" t="b">
        <f t="shared" si="0"/>
        <v>0</v>
      </c>
      <c r="N22" s="57"/>
    </row>
    <row r="23" spans="1:15" ht="33" hidden="1" customHeight="1" x14ac:dyDescent="0.25">
      <c r="A23" s="29" t="s">
        <v>2</v>
      </c>
      <c r="B23" s="3">
        <f>B22+1</f>
        <v>11</v>
      </c>
      <c r="C23" s="3" t="s">
        <v>64</v>
      </c>
      <c r="D23" s="3" t="s">
        <v>0</v>
      </c>
      <c r="E23" s="3" t="s">
        <v>65</v>
      </c>
      <c r="F23" s="4"/>
      <c r="G23" s="25" t="s">
        <v>460</v>
      </c>
      <c r="H23" s="26">
        <v>3.2</v>
      </c>
      <c r="I23" s="26">
        <v>8.6999999999999993</v>
      </c>
      <c r="J23" s="26">
        <v>13.5</v>
      </c>
      <c r="K23" s="26">
        <v>3.9</v>
      </c>
      <c r="L23" s="26">
        <v>12.7</v>
      </c>
      <c r="M23" s="57" t="b">
        <f t="shared" si="0"/>
        <v>0</v>
      </c>
      <c r="N23" s="57"/>
    </row>
    <row r="24" spans="1:15" ht="33" hidden="1" customHeight="1" x14ac:dyDescent="0.25">
      <c r="A24" s="29" t="s">
        <v>2</v>
      </c>
      <c r="B24" s="3">
        <f>B23+1</f>
        <v>12</v>
      </c>
      <c r="C24" s="3" t="s">
        <v>66</v>
      </c>
      <c r="D24" s="3" t="s">
        <v>161</v>
      </c>
      <c r="E24" s="3" t="s">
        <v>386</v>
      </c>
      <c r="F24" s="4" t="s">
        <v>327</v>
      </c>
      <c r="G24" s="25" t="s">
        <v>161</v>
      </c>
      <c r="H24" s="26">
        <v>5.9</v>
      </c>
      <c r="I24" s="26">
        <v>16.399999999999999</v>
      </c>
      <c r="J24" s="26">
        <v>15.4</v>
      </c>
      <c r="K24" s="26">
        <v>6.8</v>
      </c>
      <c r="L24" s="26">
        <v>15</v>
      </c>
      <c r="M24" s="57" t="b">
        <f t="shared" si="0"/>
        <v>0</v>
      </c>
      <c r="N24" s="57"/>
    </row>
    <row r="25" spans="1:15" ht="33" hidden="1" customHeight="1" x14ac:dyDescent="0.25">
      <c r="A25" s="29" t="s">
        <v>2</v>
      </c>
      <c r="B25" s="3">
        <f>B24+1</f>
        <v>13</v>
      </c>
      <c r="C25" s="3" t="s">
        <v>67</v>
      </c>
      <c r="D25" s="3" t="s">
        <v>160</v>
      </c>
      <c r="E25" s="3" t="s">
        <v>68</v>
      </c>
      <c r="F25" s="4"/>
      <c r="G25" s="25" t="s">
        <v>500</v>
      </c>
      <c r="H25" s="26">
        <v>30.5</v>
      </c>
      <c r="I25" s="26">
        <v>41</v>
      </c>
      <c r="J25" s="26">
        <v>44.6</v>
      </c>
      <c r="K25" s="26">
        <v>31.4</v>
      </c>
      <c r="L25" s="26">
        <v>40</v>
      </c>
      <c r="M25" s="57" t="b">
        <f t="shared" si="0"/>
        <v>0</v>
      </c>
      <c r="N25" s="57"/>
    </row>
    <row r="26" spans="1:15" ht="33" customHeight="1" x14ac:dyDescent="0.25">
      <c r="A26" s="46" t="s">
        <v>3</v>
      </c>
      <c r="B26" s="46">
        <v>16</v>
      </c>
      <c r="C26" s="50" t="s">
        <v>147</v>
      </c>
      <c r="D26" s="31" t="s">
        <v>172</v>
      </c>
      <c r="E26" s="58" t="s">
        <v>148</v>
      </c>
      <c r="F26" s="61" t="s">
        <v>16</v>
      </c>
      <c r="G26" s="50" t="s">
        <v>515</v>
      </c>
      <c r="H26" s="33">
        <v>25.4</v>
      </c>
      <c r="I26" s="33">
        <v>23.1</v>
      </c>
      <c r="J26" s="33">
        <v>33.6</v>
      </c>
      <c r="K26" s="33">
        <v>25.3</v>
      </c>
      <c r="L26" s="33">
        <v>35.299999999999997</v>
      </c>
      <c r="M26" s="57" t="b">
        <f t="shared" si="0"/>
        <v>1</v>
      </c>
      <c r="N26" s="57">
        <f>_xlfn.RANK.EQ(H26,$H$2:$H$199,0)</f>
        <v>18</v>
      </c>
    </row>
    <row r="27" spans="1:15" ht="33" customHeight="1" x14ac:dyDescent="0.25">
      <c r="A27" s="47" t="s">
        <v>2</v>
      </c>
      <c r="B27" s="47">
        <f>B26+1</f>
        <v>17</v>
      </c>
      <c r="C27" s="45" t="s">
        <v>443</v>
      </c>
      <c r="D27" s="3" t="s">
        <v>164</v>
      </c>
      <c r="E27" s="45" t="s">
        <v>412</v>
      </c>
      <c r="F27" s="56" t="s">
        <v>16</v>
      </c>
      <c r="G27" s="45" t="s">
        <v>524</v>
      </c>
      <c r="H27" s="26">
        <v>25.4</v>
      </c>
      <c r="I27" s="26">
        <v>20</v>
      </c>
      <c r="J27" s="26">
        <v>21.7</v>
      </c>
      <c r="K27" s="26">
        <v>24.9</v>
      </c>
      <c r="L27" s="26">
        <v>23.4</v>
      </c>
      <c r="M27" s="57" t="b">
        <f t="shared" si="0"/>
        <v>1</v>
      </c>
      <c r="N27" s="57">
        <f>_xlfn.RANK.EQ(H27,$H$2:$H$199,0)</f>
        <v>18</v>
      </c>
    </row>
    <row r="28" spans="1:15" ht="33" customHeight="1" x14ac:dyDescent="0.25">
      <c r="A28" s="46" t="s">
        <v>1</v>
      </c>
      <c r="B28" s="46">
        <v>12</v>
      </c>
      <c r="C28" s="50" t="s">
        <v>41</v>
      </c>
      <c r="D28" s="31" t="s">
        <v>164</v>
      </c>
      <c r="E28" s="58" t="s">
        <v>42</v>
      </c>
      <c r="F28" s="61"/>
      <c r="G28" s="50" t="s">
        <v>507</v>
      </c>
      <c r="H28" s="33">
        <v>24.9</v>
      </c>
      <c r="I28" s="33">
        <v>19</v>
      </c>
      <c r="J28" s="33">
        <v>23.8</v>
      </c>
      <c r="K28" s="33">
        <v>25</v>
      </c>
      <c r="L28" s="33">
        <v>23.6</v>
      </c>
      <c r="M28" s="57" t="b">
        <f t="shared" si="0"/>
        <v>1</v>
      </c>
      <c r="N28" s="57">
        <f>_xlfn.RANK.EQ(H28,$H$2:$H$199,0)</f>
        <v>20</v>
      </c>
      <c r="O28" s="37"/>
    </row>
    <row r="29" spans="1:15" ht="33" hidden="1" customHeight="1" x14ac:dyDescent="0.25">
      <c r="A29" s="29" t="s">
        <v>3</v>
      </c>
      <c r="B29" s="3">
        <f t="shared" ref="B29:B35" si="1">B28+1</f>
        <v>13</v>
      </c>
      <c r="C29" s="3" t="s">
        <v>69</v>
      </c>
      <c r="D29" s="3" t="s">
        <v>0</v>
      </c>
      <c r="E29" s="3" t="s">
        <v>70</v>
      </c>
      <c r="F29" s="4" t="s">
        <v>16</v>
      </c>
      <c r="G29" s="25" t="s">
        <v>424</v>
      </c>
      <c r="H29" s="26">
        <v>9.1</v>
      </c>
      <c r="I29" s="26">
        <v>11.3</v>
      </c>
      <c r="J29" s="26">
        <v>15.7</v>
      </c>
      <c r="K29" s="26">
        <v>9.6999999999999993</v>
      </c>
      <c r="L29" s="26">
        <v>14.8</v>
      </c>
      <c r="M29" s="57" t="b">
        <f t="shared" si="0"/>
        <v>0</v>
      </c>
      <c r="N29" s="57"/>
    </row>
    <row r="30" spans="1:15" ht="33" hidden="1" customHeight="1" x14ac:dyDescent="0.25">
      <c r="A30" s="29" t="s">
        <v>3</v>
      </c>
      <c r="B30" s="3">
        <f t="shared" si="1"/>
        <v>14</v>
      </c>
      <c r="C30" s="3" t="s">
        <v>71</v>
      </c>
      <c r="D30" s="3" t="s">
        <v>161</v>
      </c>
      <c r="E30" s="3" t="s">
        <v>72</v>
      </c>
      <c r="F30" s="4" t="s">
        <v>16</v>
      </c>
      <c r="G30" s="25" t="s">
        <v>161</v>
      </c>
      <c r="H30" s="26">
        <v>5.5</v>
      </c>
      <c r="I30" s="26">
        <v>16</v>
      </c>
      <c r="J30" s="26">
        <v>19.5</v>
      </c>
      <c r="K30" s="26">
        <v>6.4</v>
      </c>
      <c r="L30" s="26">
        <v>10.7</v>
      </c>
      <c r="M30" s="57" t="b">
        <f t="shared" si="0"/>
        <v>0</v>
      </c>
      <c r="N30" s="57"/>
    </row>
    <row r="31" spans="1:15" ht="33" hidden="1" customHeight="1" x14ac:dyDescent="0.25">
      <c r="A31" s="29" t="s">
        <v>3</v>
      </c>
      <c r="B31" s="3">
        <f t="shared" si="1"/>
        <v>15</v>
      </c>
      <c r="C31" s="3" t="s">
        <v>73</v>
      </c>
      <c r="D31" s="3" t="s">
        <v>0</v>
      </c>
      <c r="E31" s="3" t="s">
        <v>74</v>
      </c>
      <c r="F31" s="4"/>
      <c r="G31" s="25" t="s">
        <v>463</v>
      </c>
      <c r="H31" s="26">
        <v>3.3</v>
      </c>
      <c r="I31" s="26">
        <v>8.9</v>
      </c>
      <c r="J31" s="26">
        <v>13.5</v>
      </c>
      <c r="K31" s="26">
        <v>3.3</v>
      </c>
      <c r="L31" s="26">
        <v>12.6</v>
      </c>
      <c r="M31" s="57" t="b">
        <f t="shared" si="0"/>
        <v>0</v>
      </c>
      <c r="N31" s="57"/>
    </row>
    <row r="32" spans="1:15" ht="33" customHeight="1" x14ac:dyDescent="0.25">
      <c r="A32" s="52" t="s">
        <v>1</v>
      </c>
      <c r="B32" s="48">
        <f t="shared" si="1"/>
        <v>16</v>
      </c>
      <c r="C32" s="1" t="s">
        <v>220</v>
      </c>
      <c r="D32" s="1" t="s">
        <v>319</v>
      </c>
      <c r="E32" s="1" t="s">
        <v>221</v>
      </c>
      <c r="F32" s="62"/>
      <c r="G32" s="2" t="s">
        <v>531</v>
      </c>
      <c r="H32" s="27">
        <v>24.9</v>
      </c>
      <c r="I32" s="27">
        <v>16</v>
      </c>
      <c r="J32" s="27">
        <v>11.6</v>
      </c>
      <c r="K32" s="27">
        <v>24.8</v>
      </c>
      <c r="L32" s="27">
        <v>15.3</v>
      </c>
      <c r="M32" s="57" t="b">
        <f t="shared" si="0"/>
        <v>1</v>
      </c>
      <c r="N32" s="57">
        <f>_xlfn.RANK.EQ(H32,$H$2:$H$199,0)</f>
        <v>20</v>
      </c>
    </row>
    <row r="33" spans="1:15" ht="33" customHeight="1" x14ac:dyDescent="0.25">
      <c r="A33" s="52" t="s">
        <v>1</v>
      </c>
      <c r="B33" s="48">
        <f t="shared" si="1"/>
        <v>17</v>
      </c>
      <c r="C33" s="1" t="s">
        <v>238</v>
      </c>
      <c r="D33" s="1" t="s">
        <v>302</v>
      </c>
      <c r="E33" s="1" t="s">
        <v>239</v>
      </c>
      <c r="F33" s="63" t="s">
        <v>16</v>
      </c>
      <c r="G33" s="2" t="s">
        <v>302</v>
      </c>
      <c r="H33" s="27">
        <v>24.4</v>
      </c>
      <c r="I33" s="27">
        <v>17.399999999999999</v>
      </c>
      <c r="J33" s="27">
        <v>20.2</v>
      </c>
      <c r="K33" s="27">
        <v>24.3</v>
      </c>
      <c r="L33" s="27">
        <v>22</v>
      </c>
      <c r="M33" s="57" t="b">
        <f t="shared" si="0"/>
        <v>1</v>
      </c>
      <c r="N33" s="57">
        <f>_xlfn.RANK.EQ(H33,$H$2:$H$199,0)</f>
        <v>22</v>
      </c>
    </row>
    <row r="34" spans="1:15" ht="33" hidden="1" customHeight="1" x14ac:dyDescent="0.25">
      <c r="A34" s="29" t="s">
        <v>3</v>
      </c>
      <c r="B34" s="3">
        <f t="shared" si="1"/>
        <v>18</v>
      </c>
      <c r="C34" s="3" t="s">
        <v>80</v>
      </c>
      <c r="D34" s="3" t="s">
        <v>0</v>
      </c>
      <c r="E34" s="3" t="s">
        <v>81</v>
      </c>
      <c r="F34" s="4"/>
      <c r="G34" s="25" t="s">
        <v>466</v>
      </c>
      <c r="H34" s="26">
        <v>4.3</v>
      </c>
      <c r="I34" s="26">
        <v>10.8</v>
      </c>
      <c r="J34" s="26">
        <v>15.2</v>
      </c>
      <c r="K34" s="26">
        <v>4.9000000000000004</v>
      </c>
      <c r="L34" s="26">
        <v>13.3</v>
      </c>
      <c r="M34" s="57" t="b">
        <f t="shared" ref="M34:M65" si="2">H34&gt;MIN(I34:L34)</f>
        <v>0</v>
      </c>
      <c r="N34" s="57"/>
    </row>
    <row r="35" spans="1:15" ht="33" customHeight="1" x14ac:dyDescent="0.25">
      <c r="A35" s="52" t="s">
        <v>2</v>
      </c>
      <c r="B35" s="48">
        <f t="shared" si="1"/>
        <v>19</v>
      </c>
      <c r="C35" s="1" t="s">
        <v>262</v>
      </c>
      <c r="D35" s="1" t="s">
        <v>315</v>
      </c>
      <c r="E35" s="1" t="s">
        <v>263</v>
      </c>
      <c r="F35" s="62"/>
      <c r="G35" s="2" t="s">
        <v>467</v>
      </c>
      <c r="H35" s="27">
        <v>24</v>
      </c>
      <c r="I35" s="27">
        <v>16.600000000000001</v>
      </c>
      <c r="J35" s="27">
        <v>17.7</v>
      </c>
      <c r="K35" s="27">
        <v>23.9</v>
      </c>
      <c r="L35" s="27">
        <v>21</v>
      </c>
      <c r="M35" s="57" t="b">
        <f t="shared" si="2"/>
        <v>1</v>
      </c>
      <c r="N35" s="57">
        <f>_xlfn.RANK.EQ(H35,$H$2:$H$199,0)</f>
        <v>23</v>
      </c>
    </row>
    <row r="36" spans="1:15" ht="33" customHeight="1" x14ac:dyDescent="0.25">
      <c r="A36" s="46" t="s">
        <v>1</v>
      </c>
      <c r="B36" s="46">
        <v>9</v>
      </c>
      <c r="C36" s="50" t="s">
        <v>35</v>
      </c>
      <c r="D36" s="31" t="s">
        <v>166</v>
      </c>
      <c r="E36" s="58" t="s">
        <v>36</v>
      </c>
      <c r="F36" s="60"/>
      <c r="G36" s="50" t="s">
        <v>505</v>
      </c>
      <c r="H36" s="33">
        <v>23.3</v>
      </c>
      <c r="I36" s="33">
        <v>25.8</v>
      </c>
      <c r="J36" s="33">
        <v>37.1</v>
      </c>
      <c r="K36" s="33">
        <v>20.8</v>
      </c>
      <c r="L36" s="33">
        <v>30.4</v>
      </c>
      <c r="M36" s="57" t="b">
        <f t="shared" si="2"/>
        <v>1</v>
      </c>
      <c r="N36" s="57">
        <f>_xlfn.RANK.EQ(H36,$H$2:$H$199,0)</f>
        <v>24</v>
      </c>
    </row>
    <row r="37" spans="1:15" ht="33" hidden="1" customHeight="1" x14ac:dyDescent="0.25">
      <c r="A37" s="29" t="s">
        <v>3</v>
      </c>
      <c r="B37" s="3">
        <f>B36+1</f>
        <v>10</v>
      </c>
      <c r="C37" s="3" t="s">
        <v>401</v>
      </c>
      <c r="D37" s="3" t="s">
        <v>402</v>
      </c>
      <c r="E37" s="3" t="s">
        <v>403</v>
      </c>
      <c r="F37" s="4" t="s">
        <v>16</v>
      </c>
      <c r="G37" s="25" t="s">
        <v>543</v>
      </c>
      <c r="H37" s="26">
        <v>10.7</v>
      </c>
      <c r="I37" s="26">
        <v>16.100000000000001</v>
      </c>
      <c r="J37" s="26">
        <v>16.2</v>
      </c>
      <c r="K37" s="26">
        <v>10.8</v>
      </c>
      <c r="L37" s="26">
        <v>11.3</v>
      </c>
      <c r="M37" s="57" t="b">
        <f t="shared" si="2"/>
        <v>0</v>
      </c>
      <c r="N37" s="57"/>
    </row>
    <row r="38" spans="1:15" ht="33" hidden="1" customHeight="1" x14ac:dyDescent="0.25">
      <c r="A38" s="29" t="s">
        <v>3</v>
      </c>
      <c r="B38" s="3">
        <f>B37+1</f>
        <v>11</v>
      </c>
      <c r="C38" s="3" t="s">
        <v>85</v>
      </c>
      <c r="D38" s="3" t="s">
        <v>162</v>
      </c>
      <c r="E38" s="3" t="s">
        <v>86</v>
      </c>
      <c r="F38" s="4"/>
      <c r="G38" s="25" t="s">
        <v>501</v>
      </c>
      <c r="H38" s="26">
        <v>12.6</v>
      </c>
      <c r="I38" s="26">
        <v>21.6</v>
      </c>
      <c r="J38" s="26">
        <v>21.7</v>
      </c>
      <c r="K38" s="26">
        <v>13.5</v>
      </c>
      <c r="L38" s="26">
        <v>16.8</v>
      </c>
      <c r="M38" s="57" t="b">
        <f t="shared" si="2"/>
        <v>0</v>
      </c>
      <c r="N38" s="57"/>
    </row>
    <row r="39" spans="1:15" ht="33" customHeight="1" x14ac:dyDescent="0.25">
      <c r="A39" s="52" t="s">
        <v>1</v>
      </c>
      <c r="B39" s="48">
        <f>B38+1</f>
        <v>12</v>
      </c>
      <c r="C39" s="1" t="s">
        <v>236</v>
      </c>
      <c r="D39" s="1" t="s">
        <v>318</v>
      </c>
      <c r="E39" s="1" t="s">
        <v>237</v>
      </c>
      <c r="F39" s="62"/>
      <c r="G39" s="2" t="s">
        <v>533</v>
      </c>
      <c r="H39" s="27">
        <v>23</v>
      </c>
      <c r="I39" s="27">
        <v>20.7</v>
      </c>
      <c r="J39" s="27">
        <v>32.200000000000003</v>
      </c>
      <c r="K39" s="27">
        <v>27.6</v>
      </c>
      <c r="L39" s="27">
        <v>32.9</v>
      </c>
      <c r="M39" s="57" t="b">
        <f t="shared" si="2"/>
        <v>1</v>
      </c>
      <c r="N39" s="57">
        <f>_xlfn.RANK.EQ(H39,$H$2:$H$199,0)</f>
        <v>25</v>
      </c>
    </row>
    <row r="40" spans="1:15" ht="33" hidden="1" customHeight="1" x14ac:dyDescent="0.25">
      <c r="A40" s="29" t="s">
        <v>3</v>
      </c>
      <c r="B40" s="3">
        <f>B39+1</f>
        <v>13</v>
      </c>
      <c r="C40" s="3" t="s">
        <v>89</v>
      </c>
      <c r="D40" s="3" t="s">
        <v>161</v>
      </c>
      <c r="E40" s="3" t="s">
        <v>90</v>
      </c>
      <c r="F40" s="4"/>
      <c r="G40" s="25" t="s">
        <v>161</v>
      </c>
      <c r="H40" s="26">
        <v>6.4</v>
      </c>
      <c r="I40" s="26">
        <v>16.899999999999999</v>
      </c>
      <c r="J40" s="26">
        <v>16.899999999999999</v>
      </c>
      <c r="K40" s="26">
        <v>7.3</v>
      </c>
      <c r="L40" s="26">
        <v>11.9</v>
      </c>
      <c r="M40" s="57" t="b">
        <f t="shared" si="2"/>
        <v>0</v>
      </c>
      <c r="N40" s="57"/>
    </row>
    <row r="41" spans="1:15" s="37" customFormat="1" ht="33" customHeight="1" x14ac:dyDescent="0.25">
      <c r="A41" s="52" t="s">
        <v>3</v>
      </c>
      <c r="B41" s="48">
        <f>B40+1</f>
        <v>14</v>
      </c>
      <c r="C41" s="1" t="s">
        <v>279</v>
      </c>
      <c r="D41" s="1" t="s">
        <v>313</v>
      </c>
      <c r="E41" s="1" t="s">
        <v>280</v>
      </c>
      <c r="F41" s="64" t="s">
        <v>16</v>
      </c>
      <c r="G41" s="2" t="s">
        <v>542</v>
      </c>
      <c r="H41" s="27">
        <v>21.4</v>
      </c>
      <c r="I41" s="27">
        <v>14.7</v>
      </c>
      <c r="J41" s="27">
        <v>14</v>
      </c>
      <c r="K41" s="27">
        <v>21.3</v>
      </c>
      <c r="L41" s="27">
        <v>17</v>
      </c>
      <c r="M41" s="57" t="b">
        <f t="shared" si="2"/>
        <v>1</v>
      </c>
      <c r="N41" s="57">
        <f>_xlfn.RANK.EQ(H41,$H$2:$H$199,0)</f>
        <v>27</v>
      </c>
      <c r="O41"/>
    </row>
    <row r="42" spans="1:15" ht="33" customHeight="1" x14ac:dyDescent="0.25">
      <c r="A42" s="48" t="s">
        <v>3</v>
      </c>
      <c r="B42" s="48">
        <v>7</v>
      </c>
      <c r="C42" s="5" t="s">
        <v>133</v>
      </c>
      <c r="D42" s="9" t="s">
        <v>302</v>
      </c>
      <c r="E42" s="59" t="s">
        <v>134</v>
      </c>
      <c r="F42" s="64"/>
      <c r="G42" s="5" t="s">
        <v>302</v>
      </c>
      <c r="H42" s="27">
        <v>21.3</v>
      </c>
      <c r="I42" s="27">
        <v>16.399999999999999</v>
      </c>
      <c r="J42" s="27">
        <v>18.899999999999999</v>
      </c>
      <c r="K42" s="27">
        <v>21.2</v>
      </c>
      <c r="L42" s="27">
        <v>20.7</v>
      </c>
      <c r="M42" s="57" t="b">
        <f t="shared" si="2"/>
        <v>1</v>
      </c>
      <c r="N42" s="57">
        <f>_xlfn.RANK.EQ(H42,$H$2:$H$199,0)</f>
        <v>28</v>
      </c>
    </row>
    <row r="43" spans="1:15" ht="33" hidden="1" customHeight="1" x14ac:dyDescent="0.25">
      <c r="A43" s="21" t="s">
        <v>3</v>
      </c>
      <c r="B43" s="20">
        <v>1</v>
      </c>
      <c r="C43" s="22" t="s">
        <v>334</v>
      </c>
      <c r="D43" s="10" t="s">
        <v>0</v>
      </c>
      <c r="E43" s="10" t="s">
        <v>333</v>
      </c>
      <c r="F43" s="12" t="s">
        <v>324</v>
      </c>
      <c r="G43" s="22" t="s">
        <v>466</v>
      </c>
      <c r="H43" s="27">
        <v>5.4</v>
      </c>
      <c r="I43" s="27">
        <v>9</v>
      </c>
      <c r="J43" s="27">
        <v>13.6</v>
      </c>
      <c r="K43" s="27">
        <v>5.6</v>
      </c>
      <c r="L43" s="27">
        <v>12.8</v>
      </c>
      <c r="M43" s="57" t="b">
        <f t="shared" si="2"/>
        <v>0</v>
      </c>
      <c r="N43" s="57"/>
    </row>
    <row r="44" spans="1:15" ht="33" customHeight="1" x14ac:dyDescent="0.25">
      <c r="A44" s="52" t="s">
        <v>1</v>
      </c>
      <c r="B44" s="48">
        <f>B43+1</f>
        <v>2</v>
      </c>
      <c r="C44" s="1" t="s">
        <v>242</v>
      </c>
      <c r="D44" s="1" t="s">
        <v>317</v>
      </c>
      <c r="E44" s="1" t="s">
        <v>243</v>
      </c>
      <c r="F44" s="65"/>
      <c r="G44" s="2" t="s">
        <v>532</v>
      </c>
      <c r="H44" s="27">
        <v>21.3</v>
      </c>
      <c r="I44" s="27">
        <v>19</v>
      </c>
      <c r="J44" s="27">
        <v>30.5</v>
      </c>
      <c r="K44" s="27">
        <v>21.2</v>
      </c>
      <c r="L44" s="27">
        <v>31.3</v>
      </c>
      <c r="M44" s="57" t="b">
        <f t="shared" si="2"/>
        <v>1</v>
      </c>
      <c r="N44" s="57">
        <f t="shared" ref="N44:N49" si="3">_xlfn.RANK.EQ(H44,$H$2:$H$199,0)</f>
        <v>28</v>
      </c>
    </row>
    <row r="45" spans="1:15" ht="33" customHeight="1" x14ac:dyDescent="0.25">
      <c r="A45" s="48" t="s">
        <v>2</v>
      </c>
      <c r="B45" s="48">
        <v>9</v>
      </c>
      <c r="C45" s="5" t="s">
        <v>102</v>
      </c>
      <c r="D45" s="9" t="s">
        <v>170</v>
      </c>
      <c r="E45" s="59" t="s">
        <v>103</v>
      </c>
      <c r="F45" s="64"/>
      <c r="G45" s="5" t="s">
        <v>512</v>
      </c>
      <c r="H45" s="27">
        <v>21.2</v>
      </c>
      <c r="I45" s="27">
        <v>13.1</v>
      </c>
      <c r="J45" s="27">
        <v>15.7</v>
      </c>
      <c r="K45" s="27">
        <v>21.1</v>
      </c>
      <c r="L45" s="27">
        <v>17.5</v>
      </c>
      <c r="M45" s="57" t="b">
        <f t="shared" si="2"/>
        <v>1</v>
      </c>
      <c r="N45" s="57">
        <f t="shared" si="3"/>
        <v>30</v>
      </c>
    </row>
    <row r="46" spans="1:15" ht="33" customHeight="1" x14ac:dyDescent="0.25">
      <c r="A46" s="48" t="s">
        <v>2</v>
      </c>
      <c r="B46" s="48">
        <v>18</v>
      </c>
      <c r="C46" s="5" t="s">
        <v>117</v>
      </c>
      <c r="D46" s="9" t="s">
        <v>171</v>
      </c>
      <c r="E46" s="59" t="s">
        <v>118</v>
      </c>
      <c r="F46" s="64"/>
      <c r="G46" s="5" t="s">
        <v>513</v>
      </c>
      <c r="H46" s="27">
        <v>21.2</v>
      </c>
      <c r="I46" s="27">
        <v>14.7</v>
      </c>
      <c r="J46" s="27">
        <v>17.3</v>
      </c>
      <c r="K46" s="27">
        <v>21.1</v>
      </c>
      <c r="L46" s="27">
        <v>19.100000000000001</v>
      </c>
      <c r="M46" s="57" t="b">
        <f t="shared" si="2"/>
        <v>1</v>
      </c>
      <c r="N46" s="57">
        <f t="shared" si="3"/>
        <v>30</v>
      </c>
    </row>
    <row r="47" spans="1:15" ht="33" customHeight="1" x14ac:dyDescent="0.25">
      <c r="A47" s="53" t="s">
        <v>1</v>
      </c>
      <c r="B47" s="55">
        <f>B46+1</f>
        <v>19</v>
      </c>
      <c r="C47" s="15" t="s">
        <v>224</v>
      </c>
      <c r="D47" s="15" t="s">
        <v>317</v>
      </c>
      <c r="E47" s="15" t="s">
        <v>225</v>
      </c>
      <c r="F47" s="66"/>
      <c r="G47" s="14" t="s">
        <v>532</v>
      </c>
      <c r="H47" s="27">
        <v>21</v>
      </c>
      <c r="I47" s="27">
        <v>18.7</v>
      </c>
      <c r="J47" s="27">
        <v>30.2</v>
      </c>
      <c r="K47" s="27">
        <v>20.9</v>
      </c>
      <c r="L47" s="27">
        <v>30.4</v>
      </c>
      <c r="M47" s="57" t="b">
        <f t="shared" si="2"/>
        <v>1</v>
      </c>
      <c r="N47" s="57">
        <f t="shared" si="3"/>
        <v>32</v>
      </c>
    </row>
    <row r="48" spans="1:15" ht="33" customHeight="1" x14ac:dyDescent="0.25">
      <c r="A48" s="47" t="s">
        <v>2</v>
      </c>
      <c r="B48" s="47">
        <f>B47+1</f>
        <v>20</v>
      </c>
      <c r="C48" s="45" t="s">
        <v>196</v>
      </c>
      <c r="D48" s="3" t="s">
        <v>302</v>
      </c>
      <c r="E48" s="45" t="s">
        <v>303</v>
      </c>
      <c r="F48" s="67"/>
      <c r="G48" s="45" t="s">
        <v>302</v>
      </c>
      <c r="H48" s="26">
        <v>20.7</v>
      </c>
      <c r="I48" s="26">
        <v>15.5</v>
      </c>
      <c r="J48" s="26">
        <v>18.3</v>
      </c>
      <c r="K48" s="26">
        <v>20.6</v>
      </c>
      <c r="L48" s="26">
        <v>20</v>
      </c>
      <c r="M48" s="57" t="b">
        <f t="shared" si="2"/>
        <v>1</v>
      </c>
      <c r="N48" s="57">
        <f t="shared" si="3"/>
        <v>33</v>
      </c>
    </row>
    <row r="49" spans="1:14" ht="33" customHeight="1" x14ac:dyDescent="0.25">
      <c r="A49" s="52" t="s">
        <v>1</v>
      </c>
      <c r="B49" s="48">
        <f>B48+1</f>
        <v>21</v>
      </c>
      <c r="C49" s="1" t="s">
        <v>230</v>
      </c>
      <c r="D49" s="1" t="s">
        <v>159</v>
      </c>
      <c r="E49" s="1" t="s">
        <v>231</v>
      </c>
      <c r="F49" s="65"/>
      <c r="G49" s="2" t="s">
        <v>159</v>
      </c>
      <c r="H49" s="27">
        <v>19.5</v>
      </c>
      <c r="I49" s="27">
        <v>20.9</v>
      </c>
      <c r="J49" s="27">
        <v>25.9</v>
      </c>
      <c r="K49" s="27">
        <v>18</v>
      </c>
      <c r="L49" s="27">
        <v>25</v>
      </c>
      <c r="M49" s="57" t="b">
        <f t="shared" si="2"/>
        <v>1</v>
      </c>
      <c r="N49" s="57">
        <f t="shared" si="3"/>
        <v>34</v>
      </c>
    </row>
    <row r="50" spans="1:14" ht="33" hidden="1" customHeight="1" x14ac:dyDescent="0.25">
      <c r="A50" s="19" t="s">
        <v>1</v>
      </c>
      <c r="B50" s="20">
        <v>3</v>
      </c>
      <c r="C50" s="20" t="s">
        <v>328</v>
      </c>
      <c r="D50" s="9" t="s">
        <v>0</v>
      </c>
      <c r="E50" s="9" t="s">
        <v>329</v>
      </c>
      <c r="F50" s="11" t="s">
        <v>16</v>
      </c>
      <c r="G50" s="22" t="s">
        <v>466</v>
      </c>
      <c r="H50" s="27">
        <v>4.3</v>
      </c>
      <c r="I50" s="27">
        <v>10.1</v>
      </c>
      <c r="J50" s="27">
        <v>24.4</v>
      </c>
      <c r="K50" s="27">
        <v>4.5</v>
      </c>
      <c r="L50" s="27">
        <v>19.899999999999999</v>
      </c>
      <c r="M50" s="57" t="b">
        <f t="shared" si="2"/>
        <v>0</v>
      </c>
      <c r="N50" s="57"/>
    </row>
    <row r="51" spans="1:14" ht="33" customHeight="1" x14ac:dyDescent="0.25">
      <c r="A51" s="46" t="s">
        <v>1</v>
      </c>
      <c r="B51" s="48">
        <v>10</v>
      </c>
      <c r="C51" s="5" t="s">
        <v>37</v>
      </c>
      <c r="D51" s="9" t="s">
        <v>159</v>
      </c>
      <c r="E51" s="59" t="s">
        <v>38</v>
      </c>
      <c r="F51" s="64"/>
      <c r="G51" s="5" t="s">
        <v>159</v>
      </c>
      <c r="H51" s="27">
        <v>19.3</v>
      </c>
      <c r="I51" s="27">
        <v>21.9</v>
      </c>
      <c r="J51" s="27">
        <v>25.7</v>
      </c>
      <c r="K51" s="27">
        <v>17.899999999999999</v>
      </c>
      <c r="L51" s="27">
        <v>26.4</v>
      </c>
      <c r="M51" s="57" t="b">
        <f t="shared" si="2"/>
        <v>1</v>
      </c>
      <c r="N51" s="57">
        <f>_xlfn.RANK.EQ(H51,$H$2:$H$199,0)</f>
        <v>35</v>
      </c>
    </row>
    <row r="52" spans="1:14" ht="33" customHeight="1" x14ac:dyDescent="0.25">
      <c r="A52" s="52" t="s">
        <v>1</v>
      </c>
      <c r="B52" s="48">
        <f>B51+1</f>
        <v>11</v>
      </c>
      <c r="C52" s="1" t="s">
        <v>369</v>
      </c>
      <c r="D52" s="2" t="s">
        <v>370</v>
      </c>
      <c r="E52" s="1" t="s">
        <v>371</v>
      </c>
      <c r="F52" s="65" t="s">
        <v>16</v>
      </c>
      <c r="G52" s="2" t="s">
        <v>370</v>
      </c>
      <c r="H52" s="27">
        <v>19.100000000000001</v>
      </c>
      <c r="I52" s="27">
        <v>16.8</v>
      </c>
      <c r="J52" s="27">
        <v>28.3</v>
      </c>
      <c r="K52" s="27">
        <v>19</v>
      </c>
      <c r="L52" s="27">
        <v>29</v>
      </c>
      <c r="M52" s="57" t="b">
        <f t="shared" si="2"/>
        <v>1</v>
      </c>
      <c r="N52" s="57">
        <f>_xlfn.RANK.EQ(H52,$H$2:$H$199,0)</f>
        <v>36</v>
      </c>
    </row>
    <row r="53" spans="1:14" ht="33" hidden="1" customHeight="1" x14ac:dyDescent="0.25">
      <c r="A53" s="19" t="s">
        <v>1</v>
      </c>
      <c r="B53" s="20">
        <v>4</v>
      </c>
      <c r="C53" s="20" t="s">
        <v>27</v>
      </c>
      <c r="D53" s="9" t="s">
        <v>167</v>
      </c>
      <c r="E53" s="9" t="s">
        <v>28</v>
      </c>
      <c r="F53" s="11"/>
      <c r="G53" s="22" t="s">
        <v>503</v>
      </c>
      <c r="H53" s="27">
        <v>6.9</v>
      </c>
      <c r="I53" s="27">
        <v>17.2</v>
      </c>
      <c r="J53" s="27">
        <v>24</v>
      </c>
      <c r="K53" s="27">
        <v>7.1</v>
      </c>
      <c r="L53" s="27">
        <v>19.5</v>
      </c>
      <c r="M53" s="57" t="b">
        <f t="shared" si="2"/>
        <v>0</v>
      </c>
      <c r="N53" s="57"/>
    </row>
    <row r="54" spans="1:14" ht="33" customHeight="1" x14ac:dyDescent="0.25">
      <c r="A54" s="46" t="s">
        <v>1</v>
      </c>
      <c r="B54" s="48">
        <v>17</v>
      </c>
      <c r="C54" s="5" t="s">
        <v>49</v>
      </c>
      <c r="D54" s="9" t="s">
        <v>159</v>
      </c>
      <c r="E54" s="59" t="s">
        <v>50</v>
      </c>
      <c r="F54" s="64" t="s">
        <v>16</v>
      </c>
      <c r="G54" s="5" t="s">
        <v>159</v>
      </c>
      <c r="H54" s="27">
        <v>18.7</v>
      </c>
      <c r="I54" s="27">
        <v>20.100000000000001</v>
      </c>
      <c r="J54" s="27">
        <v>25.1</v>
      </c>
      <c r="K54" s="27">
        <v>17.2</v>
      </c>
      <c r="L54" s="27">
        <v>24.3</v>
      </c>
      <c r="M54" s="57" t="b">
        <f t="shared" si="2"/>
        <v>1</v>
      </c>
      <c r="N54" s="57">
        <f>_xlfn.RANK.EQ(H54,$H$2:$H$199,0)</f>
        <v>37</v>
      </c>
    </row>
    <row r="55" spans="1:14" ht="33" customHeight="1" x14ac:dyDescent="0.25">
      <c r="A55" s="47" t="s">
        <v>1</v>
      </c>
      <c r="B55" s="47">
        <v>13</v>
      </c>
      <c r="C55" s="45" t="s">
        <v>383</v>
      </c>
      <c r="D55" s="3" t="s">
        <v>306</v>
      </c>
      <c r="E55" s="45" t="s">
        <v>384</v>
      </c>
      <c r="F55" s="67" t="s">
        <v>16</v>
      </c>
      <c r="G55" s="45" t="s">
        <v>499</v>
      </c>
      <c r="H55" s="26">
        <v>18.100000000000001</v>
      </c>
      <c r="I55" s="26">
        <v>9.1999999999999993</v>
      </c>
      <c r="J55" s="26">
        <v>7.9</v>
      </c>
      <c r="K55" s="26">
        <v>18.100000000000001</v>
      </c>
      <c r="L55" s="26">
        <v>10.9</v>
      </c>
      <c r="M55" s="57" t="b">
        <f t="shared" si="2"/>
        <v>1</v>
      </c>
      <c r="N55" s="57">
        <f>_xlfn.RANK.EQ(H55,$H$2:$H$199,0)</f>
        <v>39</v>
      </c>
    </row>
    <row r="56" spans="1:14" ht="33" hidden="1" customHeight="1" x14ac:dyDescent="0.25">
      <c r="A56" s="21" t="s">
        <v>2</v>
      </c>
      <c r="B56" s="20">
        <v>5</v>
      </c>
      <c r="C56" s="20" t="s">
        <v>96</v>
      </c>
      <c r="D56" s="9" t="s">
        <v>169</v>
      </c>
      <c r="E56" s="9" t="s">
        <v>97</v>
      </c>
      <c r="F56" s="11"/>
      <c r="G56" s="22" t="s">
        <v>510</v>
      </c>
      <c r="H56" s="27">
        <v>9</v>
      </c>
      <c r="I56" s="27">
        <v>19.3</v>
      </c>
      <c r="J56" s="27">
        <v>23.9</v>
      </c>
      <c r="K56" s="27">
        <v>9.1999999999999993</v>
      </c>
      <c r="L56" s="27">
        <v>18.399999999999999</v>
      </c>
      <c r="M56" s="57" t="b">
        <f t="shared" si="2"/>
        <v>0</v>
      </c>
      <c r="N56" s="57"/>
    </row>
    <row r="57" spans="1:14" ht="33" customHeight="1" x14ac:dyDescent="0.25">
      <c r="A57" s="47" t="s">
        <v>1</v>
      </c>
      <c r="B57" s="47">
        <v>8</v>
      </c>
      <c r="C57" s="45" t="s">
        <v>436</v>
      </c>
      <c r="D57" s="3" t="s">
        <v>159</v>
      </c>
      <c r="E57" s="45" t="s">
        <v>494</v>
      </c>
      <c r="F57" s="67"/>
      <c r="G57" s="45" t="s">
        <v>159</v>
      </c>
      <c r="H57" s="26">
        <v>17.600000000000001</v>
      </c>
      <c r="I57" s="26">
        <v>20.5</v>
      </c>
      <c r="J57" s="26">
        <v>25.1</v>
      </c>
      <c r="K57" s="26">
        <v>17.3</v>
      </c>
      <c r="L57" s="26">
        <v>24.3</v>
      </c>
      <c r="M57" s="57" t="b">
        <f t="shared" si="2"/>
        <v>1</v>
      </c>
      <c r="N57" s="57">
        <f>_xlfn.RANK.EQ(H57,$H$2:$H$199,0)</f>
        <v>40</v>
      </c>
    </row>
    <row r="58" spans="1:14" ht="33" customHeight="1" x14ac:dyDescent="0.25">
      <c r="A58" s="47" t="s">
        <v>1</v>
      </c>
      <c r="B58" s="47">
        <v>11</v>
      </c>
      <c r="C58" s="45" t="s">
        <v>437</v>
      </c>
      <c r="D58" s="3" t="s">
        <v>408</v>
      </c>
      <c r="E58" s="45" t="s">
        <v>520</v>
      </c>
      <c r="F58" s="68" t="s">
        <v>396</v>
      </c>
      <c r="G58" s="45" t="s">
        <v>547</v>
      </c>
      <c r="H58" s="26">
        <v>17.2</v>
      </c>
      <c r="I58" s="26">
        <v>24.6</v>
      </c>
      <c r="J58" s="26">
        <v>31.2</v>
      </c>
      <c r="K58" s="26">
        <v>16.600000000000001</v>
      </c>
      <c r="L58" s="26">
        <v>26.7</v>
      </c>
      <c r="M58" s="57" t="b">
        <f t="shared" si="2"/>
        <v>1</v>
      </c>
      <c r="N58" s="57">
        <f>_xlfn.RANK.EQ(H58,$H$2:$H$199,0)</f>
        <v>41</v>
      </c>
    </row>
    <row r="59" spans="1:14" ht="33" customHeight="1" x14ac:dyDescent="0.25">
      <c r="A59" s="47" t="s">
        <v>3</v>
      </c>
      <c r="B59" s="47">
        <f>B58+1</f>
        <v>12</v>
      </c>
      <c r="C59" s="45" t="s">
        <v>87</v>
      </c>
      <c r="D59" s="3" t="s">
        <v>0</v>
      </c>
      <c r="E59" s="45" t="s">
        <v>88</v>
      </c>
      <c r="F59" s="67"/>
      <c r="G59" s="45" t="s">
        <v>417</v>
      </c>
      <c r="H59" s="26">
        <v>16.399999999999999</v>
      </c>
      <c r="I59" s="26">
        <v>11.3</v>
      </c>
      <c r="J59" s="26">
        <v>15.6</v>
      </c>
      <c r="K59" s="26">
        <v>16.399999999999999</v>
      </c>
      <c r="L59" s="26">
        <v>17.3</v>
      </c>
      <c r="M59" s="57" t="b">
        <f t="shared" si="2"/>
        <v>1</v>
      </c>
      <c r="N59" s="57">
        <f>_xlfn.RANK.EQ(H59,$H$2:$H$199,0)</f>
        <v>42</v>
      </c>
    </row>
    <row r="60" spans="1:14" ht="33" hidden="1" customHeight="1" x14ac:dyDescent="0.25">
      <c r="A60" s="19" t="s">
        <v>1</v>
      </c>
      <c r="B60" s="20">
        <v>6</v>
      </c>
      <c r="C60" s="20" t="s">
        <v>31</v>
      </c>
      <c r="D60" s="9" t="s">
        <v>161</v>
      </c>
      <c r="E60" s="9" t="s">
        <v>32</v>
      </c>
      <c r="F60" s="12"/>
      <c r="G60" s="22" t="s">
        <v>504</v>
      </c>
      <c r="H60" s="27">
        <v>3.7</v>
      </c>
      <c r="I60" s="27">
        <v>14.2</v>
      </c>
      <c r="J60" s="27">
        <v>17.7</v>
      </c>
      <c r="K60" s="27">
        <v>3.9</v>
      </c>
      <c r="L60" s="27">
        <v>13.1</v>
      </c>
      <c r="M60" s="57" t="b">
        <f t="shared" si="2"/>
        <v>0</v>
      </c>
      <c r="N60" s="57"/>
    </row>
    <row r="61" spans="1:14" ht="33" customHeight="1" x14ac:dyDescent="0.25">
      <c r="A61" s="47" t="s">
        <v>3</v>
      </c>
      <c r="B61" s="47">
        <v>2</v>
      </c>
      <c r="C61" s="45" t="s">
        <v>56</v>
      </c>
      <c r="D61" s="3" t="s">
        <v>0</v>
      </c>
      <c r="E61" s="45" t="s">
        <v>57</v>
      </c>
      <c r="F61" s="68"/>
      <c r="G61" s="45" t="s">
        <v>529</v>
      </c>
      <c r="H61" s="26">
        <v>15.1</v>
      </c>
      <c r="I61" s="26">
        <v>8.3000000000000007</v>
      </c>
      <c r="J61" s="26">
        <v>2.5</v>
      </c>
      <c r="K61" s="26">
        <v>15</v>
      </c>
      <c r="L61" s="26">
        <v>5.2</v>
      </c>
      <c r="M61" s="57" t="b">
        <f t="shared" si="2"/>
        <v>1</v>
      </c>
      <c r="N61" s="57">
        <f>_xlfn.RANK.EQ(H61,$H$2:$H$199,0)</f>
        <v>43</v>
      </c>
    </row>
    <row r="62" spans="1:14" ht="33" hidden="1" customHeight="1" x14ac:dyDescent="0.25">
      <c r="A62" s="21" t="s">
        <v>2</v>
      </c>
      <c r="B62" s="20">
        <v>7</v>
      </c>
      <c r="C62" s="20" t="s">
        <v>100</v>
      </c>
      <c r="D62" s="9" t="s">
        <v>168</v>
      </c>
      <c r="E62" s="9" t="s">
        <v>101</v>
      </c>
      <c r="F62" s="11"/>
      <c r="G62" s="22" t="s">
        <v>511</v>
      </c>
      <c r="H62" s="27">
        <v>12.4</v>
      </c>
      <c r="I62" s="27">
        <v>23.3</v>
      </c>
      <c r="J62" s="27">
        <v>25.3</v>
      </c>
      <c r="K62" s="27">
        <v>12.6</v>
      </c>
      <c r="L62" s="27">
        <v>20.7</v>
      </c>
      <c r="M62" s="57" t="b">
        <f t="shared" si="2"/>
        <v>0</v>
      </c>
      <c r="N62" s="57"/>
    </row>
    <row r="63" spans="1:14" ht="33" customHeight="1" x14ac:dyDescent="0.25">
      <c r="A63" s="52" t="s">
        <v>1</v>
      </c>
      <c r="B63" s="48">
        <f>B62+1</f>
        <v>8</v>
      </c>
      <c r="C63" s="1" t="s">
        <v>222</v>
      </c>
      <c r="D63" s="2" t="s">
        <v>0</v>
      </c>
      <c r="E63" s="1" t="s">
        <v>223</v>
      </c>
      <c r="F63" s="65"/>
      <c r="G63" s="2" t="s">
        <v>541</v>
      </c>
      <c r="H63" s="27">
        <v>15.1</v>
      </c>
      <c r="I63" s="27">
        <v>11.1</v>
      </c>
      <c r="J63" s="27">
        <v>15.7</v>
      </c>
      <c r="K63" s="27">
        <v>15</v>
      </c>
      <c r="L63" s="27">
        <v>17.5</v>
      </c>
      <c r="M63" s="57" t="b">
        <f t="shared" si="2"/>
        <v>1</v>
      </c>
      <c r="N63" s="57">
        <f>_xlfn.RANK.EQ(H63,$H$2:$H$199,0)</f>
        <v>43</v>
      </c>
    </row>
    <row r="64" spans="1:14" ht="33" hidden="1" customHeight="1" x14ac:dyDescent="0.25">
      <c r="A64" s="19" t="s">
        <v>1</v>
      </c>
      <c r="B64" s="20">
        <v>8</v>
      </c>
      <c r="C64" s="20" t="s">
        <v>33</v>
      </c>
      <c r="D64" s="9" t="s">
        <v>156</v>
      </c>
      <c r="E64" s="9" t="s">
        <v>34</v>
      </c>
      <c r="F64" s="11"/>
      <c r="G64" s="22" t="s">
        <v>496</v>
      </c>
      <c r="H64" s="27">
        <v>11.7</v>
      </c>
      <c r="I64" s="27">
        <v>17.600000000000001</v>
      </c>
      <c r="J64" s="27">
        <v>30.2</v>
      </c>
      <c r="K64" s="27">
        <v>12</v>
      </c>
      <c r="L64" s="27">
        <v>25.8</v>
      </c>
      <c r="M64" s="57" t="b">
        <f t="shared" si="2"/>
        <v>0</v>
      </c>
      <c r="N64" s="57"/>
    </row>
    <row r="65" spans="1:15" ht="33" customHeight="1" x14ac:dyDescent="0.25">
      <c r="A65" s="47" t="s">
        <v>1</v>
      </c>
      <c r="B65" s="47">
        <v>10</v>
      </c>
      <c r="C65" s="45" t="s">
        <v>184</v>
      </c>
      <c r="D65" s="3" t="s">
        <v>307</v>
      </c>
      <c r="E65" s="45" t="s">
        <v>185</v>
      </c>
      <c r="F65" s="68" t="s">
        <v>16</v>
      </c>
      <c r="G65" s="45" t="s">
        <v>519</v>
      </c>
      <c r="H65" s="26">
        <v>14.8</v>
      </c>
      <c r="I65" s="26">
        <v>7.6</v>
      </c>
      <c r="J65" s="26">
        <v>8.1999999999999993</v>
      </c>
      <c r="K65" s="26">
        <v>14.7</v>
      </c>
      <c r="L65" s="26">
        <v>11.3</v>
      </c>
      <c r="M65" s="57" t="b">
        <f t="shared" si="2"/>
        <v>1</v>
      </c>
      <c r="N65" s="57">
        <f t="shared" ref="N65:N72" si="4">_xlfn.RANK.EQ(H65,$H$2:$H$199,0)</f>
        <v>45</v>
      </c>
    </row>
    <row r="66" spans="1:15" ht="33" customHeight="1" x14ac:dyDescent="0.25">
      <c r="A66" s="47" t="s">
        <v>2</v>
      </c>
      <c r="B66" s="47">
        <f>B65+1</f>
        <v>11</v>
      </c>
      <c r="C66" s="45" t="s">
        <v>448</v>
      </c>
      <c r="D66" s="3" t="s">
        <v>0</v>
      </c>
      <c r="E66" s="45" t="s">
        <v>449</v>
      </c>
      <c r="F66" s="67"/>
      <c r="G66" s="45" t="s">
        <v>458</v>
      </c>
      <c r="H66" s="26">
        <v>14.6</v>
      </c>
      <c r="I66" s="26">
        <v>7.7</v>
      </c>
      <c r="J66" s="26">
        <v>2</v>
      </c>
      <c r="K66" s="26">
        <v>14.5</v>
      </c>
      <c r="L66" s="26">
        <v>5.0999999999999996</v>
      </c>
      <c r="M66" s="57" t="b">
        <f t="shared" ref="M66:M97" si="5">H66&gt;MIN(I66:L66)</f>
        <v>1</v>
      </c>
      <c r="N66" s="57">
        <f t="shared" si="4"/>
        <v>46</v>
      </c>
    </row>
    <row r="67" spans="1:15" ht="33" customHeight="1" x14ac:dyDescent="0.25">
      <c r="A67" s="47" t="s">
        <v>3</v>
      </c>
      <c r="B67" s="47">
        <v>7</v>
      </c>
      <c r="C67" s="45" t="s">
        <v>206</v>
      </c>
      <c r="D67" s="3" t="s">
        <v>300</v>
      </c>
      <c r="E67" s="45" t="s">
        <v>207</v>
      </c>
      <c r="F67" s="67"/>
      <c r="G67" s="45" t="s">
        <v>525</v>
      </c>
      <c r="H67" s="26">
        <v>14.6</v>
      </c>
      <c r="I67" s="26">
        <v>16.8</v>
      </c>
      <c r="J67" s="26">
        <v>16.7</v>
      </c>
      <c r="K67" s="26">
        <v>14.4</v>
      </c>
      <c r="L67" s="26">
        <v>11.6</v>
      </c>
      <c r="M67" s="57" t="b">
        <f t="shared" si="5"/>
        <v>1</v>
      </c>
      <c r="N67" s="57">
        <f t="shared" si="4"/>
        <v>46</v>
      </c>
    </row>
    <row r="68" spans="1:15" ht="33" customHeight="1" x14ac:dyDescent="0.25">
      <c r="A68" s="52" t="s">
        <v>3</v>
      </c>
      <c r="B68" s="48">
        <f>B67+1</f>
        <v>8</v>
      </c>
      <c r="C68" s="1" t="s">
        <v>272</v>
      </c>
      <c r="D68" s="2" t="s">
        <v>0</v>
      </c>
      <c r="E68" s="1" t="s">
        <v>273</v>
      </c>
      <c r="F68" s="65"/>
      <c r="G68" s="2" t="s">
        <v>481</v>
      </c>
      <c r="H68" s="27">
        <v>14.3</v>
      </c>
      <c r="I68" s="27">
        <v>7.1</v>
      </c>
      <c r="J68" s="27">
        <v>9.4</v>
      </c>
      <c r="K68" s="27">
        <v>14.2</v>
      </c>
      <c r="L68" s="27">
        <v>11.4</v>
      </c>
      <c r="M68" s="57" t="b">
        <f t="shared" si="5"/>
        <v>1</v>
      </c>
      <c r="N68" s="57">
        <f t="shared" si="4"/>
        <v>48</v>
      </c>
    </row>
    <row r="69" spans="1:15" ht="33" customHeight="1" x14ac:dyDescent="0.25">
      <c r="A69" s="52" t="s">
        <v>3</v>
      </c>
      <c r="B69" s="48">
        <f>B68+1</f>
        <v>9</v>
      </c>
      <c r="C69" s="1" t="s">
        <v>281</v>
      </c>
      <c r="D69" s="1" t="s">
        <v>312</v>
      </c>
      <c r="E69" s="1" t="s">
        <v>553</v>
      </c>
      <c r="F69" s="64" t="s">
        <v>16</v>
      </c>
      <c r="G69" s="2" t="s">
        <v>554</v>
      </c>
      <c r="H69" s="27">
        <v>13.8</v>
      </c>
      <c r="I69" s="27">
        <v>7</v>
      </c>
      <c r="J69" s="27">
        <v>2.7</v>
      </c>
      <c r="K69" s="27">
        <v>13.7</v>
      </c>
      <c r="L69" s="27">
        <v>5.9</v>
      </c>
      <c r="M69" s="57" t="b">
        <f t="shared" si="5"/>
        <v>1</v>
      </c>
      <c r="N69" s="57">
        <f t="shared" si="4"/>
        <v>49</v>
      </c>
    </row>
    <row r="70" spans="1:15" ht="33" customHeight="1" x14ac:dyDescent="0.25">
      <c r="A70" s="48" t="s">
        <v>3</v>
      </c>
      <c r="B70" s="48">
        <v>9</v>
      </c>
      <c r="C70" s="5" t="s">
        <v>137</v>
      </c>
      <c r="D70" s="9" t="s">
        <v>157</v>
      </c>
      <c r="E70" s="59" t="s">
        <v>138</v>
      </c>
      <c r="F70" s="64" t="s">
        <v>16</v>
      </c>
      <c r="G70" s="5" t="s">
        <v>157</v>
      </c>
      <c r="H70" s="27">
        <v>13.7</v>
      </c>
      <c r="I70" s="27">
        <v>15.5</v>
      </c>
      <c r="J70" s="27">
        <v>20.8</v>
      </c>
      <c r="K70" s="27">
        <v>12</v>
      </c>
      <c r="L70" s="27">
        <v>20</v>
      </c>
      <c r="M70" s="57" t="b">
        <f t="shared" si="5"/>
        <v>1</v>
      </c>
      <c r="N70" s="57">
        <f t="shared" si="4"/>
        <v>50</v>
      </c>
    </row>
    <row r="71" spans="1:15" ht="33" customHeight="1" x14ac:dyDescent="0.25">
      <c r="A71" s="48" t="s">
        <v>450</v>
      </c>
      <c r="B71" s="55">
        <v>2</v>
      </c>
      <c r="C71" s="5" t="s">
        <v>354</v>
      </c>
      <c r="D71" s="10" t="s">
        <v>0</v>
      </c>
      <c r="E71" s="59" t="s">
        <v>355</v>
      </c>
      <c r="F71" s="64" t="s">
        <v>16</v>
      </c>
      <c r="G71" s="5" t="s">
        <v>474</v>
      </c>
      <c r="H71" s="27">
        <v>13.5</v>
      </c>
      <c r="I71" s="27">
        <v>7.1</v>
      </c>
      <c r="J71" s="27">
        <v>4.5999999999999996</v>
      </c>
      <c r="K71" s="27">
        <v>10.5</v>
      </c>
      <c r="L71" s="27">
        <v>1.1000000000000001</v>
      </c>
      <c r="M71" s="57" t="b">
        <f t="shared" si="5"/>
        <v>1</v>
      </c>
      <c r="N71" s="57">
        <f t="shared" si="4"/>
        <v>51</v>
      </c>
    </row>
    <row r="72" spans="1:15" ht="33" customHeight="1" x14ac:dyDescent="0.25">
      <c r="A72" s="48" t="s">
        <v>3</v>
      </c>
      <c r="B72" s="48">
        <v>19</v>
      </c>
      <c r="C72" s="5" t="s">
        <v>153</v>
      </c>
      <c r="D72" s="9" t="s">
        <v>0</v>
      </c>
      <c r="E72" s="59" t="s">
        <v>154</v>
      </c>
      <c r="F72" s="64" t="s">
        <v>16</v>
      </c>
      <c r="G72" s="5" t="s">
        <v>489</v>
      </c>
      <c r="H72" s="27">
        <v>13.5</v>
      </c>
      <c r="I72" s="27">
        <v>4</v>
      </c>
      <c r="J72" s="27">
        <v>5.4</v>
      </c>
      <c r="K72" s="27">
        <v>13.3</v>
      </c>
      <c r="L72" s="27">
        <v>7.8</v>
      </c>
      <c r="M72" s="57" t="b">
        <f t="shared" si="5"/>
        <v>1</v>
      </c>
      <c r="N72" s="57">
        <f t="shared" si="4"/>
        <v>51</v>
      </c>
    </row>
    <row r="73" spans="1:15" ht="33" hidden="1" customHeight="1" x14ac:dyDescent="0.25">
      <c r="A73" s="19" t="s">
        <v>1</v>
      </c>
      <c r="B73" s="20">
        <v>11</v>
      </c>
      <c r="C73" s="20" t="s">
        <v>39</v>
      </c>
      <c r="D73" s="9" t="s">
        <v>165</v>
      </c>
      <c r="E73" s="9" t="s">
        <v>40</v>
      </c>
      <c r="F73" s="12"/>
      <c r="G73" s="22" t="s">
        <v>506</v>
      </c>
      <c r="H73" s="27">
        <v>13.1</v>
      </c>
      <c r="I73" s="27">
        <v>23.6</v>
      </c>
      <c r="J73" s="27">
        <v>26</v>
      </c>
      <c r="K73" s="27">
        <v>13.8</v>
      </c>
      <c r="L73" s="27">
        <v>21.4</v>
      </c>
      <c r="M73" s="57" t="b">
        <f t="shared" si="5"/>
        <v>0</v>
      </c>
      <c r="N73" s="57"/>
    </row>
    <row r="74" spans="1:15" ht="33" customHeight="1" x14ac:dyDescent="0.25">
      <c r="A74" s="47" t="s">
        <v>3</v>
      </c>
      <c r="B74" s="47">
        <f>B73+1</f>
        <v>12</v>
      </c>
      <c r="C74" s="45" t="s">
        <v>83</v>
      </c>
      <c r="D74" s="3" t="s">
        <v>0</v>
      </c>
      <c r="E74" s="45" t="s">
        <v>84</v>
      </c>
      <c r="F74" s="67" t="s">
        <v>16</v>
      </c>
      <c r="G74" s="45" t="s">
        <v>417</v>
      </c>
      <c r="H74" s="26">
        <v>13.4</v>
      </c>
      <c r="I74" s="26">
        <v>11.1</v>
      </c>
      <c r="J74" s="26">
        <v>15.5</v>
      </c>
      <c r="K74" s="26">
        <v>13.4</v>
      </c>
      <c r="L74" s="26">
        <v>17.2</v>
      </c>
      <c r="M74" s="57" t="b">
        <f t="shared" si="5"/>
        <v>1</v>
      </c>
      <c r="N74" s="57">
        <f>_xlfn.RANK.EQ(H74,$H$2:$H$199,0)</f>
        <v>53</v>
      </c>
    </row>
    <row r="75" spans="1:15" s="37" customFormat="1" ht="33" customHeight="1" x14ac:dyDescent="0.25">
      <c r="A75" s="48" t="s">
        <v>2</v>
      </c>
      <c r="B75" s="48">
        <v>6</v>
      </c>
      <c r="C75" s="5" t="s">
        <v>98</v>
      </c>
      <c r="D75" s="9" t="s">
        <v>0</v>
      </c>
      <c r="E75" s="59" t="s">
        <v>99</v>
      </c>
      <c r="F75" s="69"/>
      <c r="G75" s="5" t="s">
        <v>484</v>
      </c>
      <c r="H75" s="27">
        <v>13.3</v>
      </c>
      <c r="I75" s="27">
        <v>3.8</v>
      </c>
      <c r="J75" s="27">
        <v>5</v>
      </c>
      <c r="K75" s="27">
        <v>13.2</v>
      </c>
      <c r="L75" s="27">
        <v>7.6</v>
      </c>
      <c r="M75" s="57" t="b">
        <f t="shared" si="5"/>
        <v>1</v>
      </c>
      <c r="N75" s="57">
        <f>_xlfn.RANK.EQ(H75,$H$2:$H$199,0)</f>
        <v>54</v>
      </c>
      <c r="O75"/>
    </row>
    <row r="76" spans="1:15" ht="33" hidden="1" customHeight="1" x14ac:dyDescent="0.25">
      <c r="A76" s="21" t="s">
        <v>2</v>
      </c>
      <c r="B76" s="20">
        <v>12</v>
      </c>
      <c r="C76" s="20" t="s">
        <v>105</v>
      </c>
      <c r="D76" s="9" t="s">
        <v>0</v>
      </c>
      <c r="E76" s="9" t="s">
        <v>106</v>
      </c>
      <c r="F76" s="12"/>
      <c r="G76" s="22" t="s">
        <v>488</v>
      </c>
      <c r="H76" s="27">
        <v>7.4</v>
      </c>
      <c r="I76" s="27">
        <v>10.5</v>
      </c>
      <c r="J76" s="27">
        <v>15.4</v>
      </c>
      <c r="K76" s="27">
        <v>7.6</v>
      </c>
      <c r="L76" s="27">
        <v>14.5</v>
      </c>
      <c r="M76" s="57" t="b">
        <f t="shared" si="5"/>
        <v>0</v>
      </c>
      <c r="N76" s="57"/>
    </row>
    <row r="77" spans="1:15" ht="33" hidden="1" customHeight="1" x14ac:dyDescent="0.25">
      <c r="A77" s="21" t="s">
        <v>3</v>
      </c>
      <c r="B77" s="20">
        <v>12</v>
      </c>
      <c r="C77" s="20" t="s">
        <v>141</v>
      </c>
      <c r="D77" s="9" t="s">
        <v>0</v>
      </c>
      <c r="E77" s="9" t="s">
        <v>142</v>
      </c>
      <c r="F77" s="12" t="s">
        <v>16</v>
      </c>
      <c r="G77" s="22" t="s">
        <v>487</v>
      </c>
      <c r="H77" s="27">
        <v>7</v>
      </c>
      <c r="I77" s="27">
        <v>9.4</v>
      </c>
      <c r="J77" s="27">
        <v>14.3</v>
      </c>
      <c r="K77" s="27">
        <v>7.2</v>
      </c>
      <c r="L77" s="27">
        <v>13.5</v>
      </c>
      <c r="M77" s="57" t="b">
        <f t="shared" si="5"/>
        <v>0</v>
      </c>
      <c r="N77" s="57"/>
    </row>
    <row r="78" spans="1:15" ht="33" customHeight="1" x14ac:dyDescent="0.25">
      <c r="A78" s="47" t="s">
        <v>3</v>
      </c>
      <c r="B78" s="47">
        <f>B77+1</f>
        <v>13</v>
      </c>
      <c r="C78" s="45" t="s">
        <v>75</v>
      </c>
      <c r="D78" s="3" t="s">
        <v>0</v>
      </c>
      <c r="E78" s="45" t="s">
        <v>76</v>
      </c>
      <c r="F78" s="67"/>
      <c r="G78" s="45" t="s">
        <v>464</v>
      </c>
      <c r="H78" s="26">
        <v>13.2</v>
      </c>
      <c r="I78" s="26">
        <v>4.5</v>
      </c>
      <c r="J78" s="26">
        <v>5.2</v>
      </c>
      <c r="K78" s="26">
        <v>12.3</v>
      </c>
      <c r="L78" s="26">
        <v>8.1999999999999993</v>
      </c>
      <c r="M78" s="57" t="b">
        <f t="shared" si="5"/>
        <v>1</v>
      </c>
      <c r="N78" s="57">
        <f>_xlfn.RANK.EQ(H78,$H$2:$H$199,0)</f>
        <v>55</v>
      </c>
    </row>
    <row r="79" spans="1:15" ht="33" customHeight="1" x14ac:dyDescent="0.25">
      <c r="A79" s="48" t="s">
        <v>450</v>
      </c>
      <c r="B79" s="48">
        <v>1</v>
      </c>
      <c r="C79" s="5" t="s">
        <v>352</v>
      </c>
      <c r="D79" s="10" t="s">
        <v>0</v>
      </c>
      <c r="E79" s="59" t="s">
        <v>353</v>
      </c>
      <c r="F79" s="64" t="s">
        <v>16</v>
      </c>
      <c r="G79" s="5" t="s">
        <v>474</v>
      </c>
      <c r="H79" s="27">
        <v>13.2</v>
      </c>
      <c r="I79" s="27">
        <v>6.9</v>
      </c>
      <c r="J79" s="27">
        <v>4.5</v>
      </c>
      <c r="K79" s="27">
        <v>10.199999999999999</v>
      </c>
      <c r="L79" s="27">
        <v>0.75</v>
      </c>
      <c r="M79" s="57" t="b">
        <f t="shared" si="5"/>
        <v>1</v>
      </c>
      <c r="N79" s="57">
        <f>_xlfn.RANK.EQ(H79,$H$2:$H$199,0)</f>
        <v>55</v>
      </c>
    </row>
    <row r="80" spans="1:15" ht="33" hidden="1" customHeight="1" x14ac:dyDescent="0.25">
      <c r="A80" s="19" t="s">
        <v>1</v>
      </c>
      <c r="B80" s="20">
        <v>13</v>
      </c>
      <c r="C80" s="20" t="s">
        <v>43</v>
      </c>
      <c r="D80" s="9" t="s">
        <v>0</v>
      </c>
      <c r="E80" s="9" t="s">
        <v>44</v>
      </c>
      <c r="F80" s="12"/>
      <c r="G80" s="22" t="s">
        <v>483</v>
      </c>
      <c r="H80" s="27">
        <v>1.9</v>
      </c>
      <c r="I80" s="27">
        <v>10.7</v>
      </c>
      <c r="J80" s="27">
        <v>15.3</v>
      </c>
      <c r="K80" s="27">
        <v>2.1</v>
      </c>
      <c r="L80" s="27">
        <v>14.5</v>
      </c>
      <c r="M80" s="57" t="b">
        <f t="shared" si="5"/>
        <v>0</v>
      </c>
      <c r="N80" s="57"/>
    </row>
    <row r="81" spans="1:15" ht="33" customHeight="1" x14ac:dyDescent="0.25">
      <c r="A81" s="47" t="s">
        <v>3</v>
      </c>
      <c r="B81" s="47">
        <f>B80+1</f>
        <v>14</v>
      </c>
      <c r="C81" s="45" t="s">
        <v>82</v>
      </c>
      <c r="D81" s="3" t="s">
        <v>0</v>
      </c>
      <c r="E81" s="45" t="s">
        <v>397</v>
      </c>
      <c r="F81" s="67" t="s">
        <v>16</v>
      </c>
      <c r="G81" s="45" t="s">
        <v>422</v>
      </c>
      <c r="H81" s="26">
        <v>13.1</v>
      </c>
      <c r="I81" s="26">
        <v>7</v>
      </c>
      <c r="J81" s="26">
        <v>4.9000000000000004</v>
      </c>
      <c r="K81" s="26">
        <v>9.9</v>
      </c>
      <c r="L81" s="26">
        <v>0.28000000000000003</v>
      </c>
      <c r="M81" s="57" t="b">
        <f t="shared" si="5"/>
        <v>1</v>
      </c>
      <c r="N81" s="57">
        <f>_xlfn.RANK.EQ(H81,$H$2:$H$199,0)</f>
        <v>57</v>
      </c>
    </row>
    <row r="82" spans="1:15" ht="33" hidden="1" customHeight="1" x14ac:dyDescent="0.25">
      <c r="A82" s="21" t="s">
        <v>3</v>
      </c>
      <c r="B82" s="20">
        <v>14</v>
      </c>
      <c r="C82" s="35" t="s">
        <v>335</v>
      </c>
      <c r="D82" s="36" t="s">
        <v>0</v>
      </c>
      <c r="E82" s="36" t="s">
        <v>351</v>
      </c>
      <c r="F82" s="12" t="s">
        <v>16</v>
      </c>
      <c r="G82" s="22" t="s">
        <v>425</v>
      </c>
      <c r="H82" s="27">
        <v>2.7</v>
      </c>
      <c r="I82" s="27">
        <v>12.4</v>
      </c>
      <c r="J82" s="27">
        <v>12.6</v>
      </c>
      <c r="K82" s="27">
        <v>3</v>
      </c>
      <c r="L82" s="27">
        <v>7.7</v>
      </c>
      <c r="M82" s="57" t="b">
        <f t="shared" si="5"/>
        <v>0</v>
      </c>
      <c r="N82" s="57"/>
    </row>
    <row r="83" spans="1:15" ht="33" hidden="1" customHeight="1" x14ac:dyDescent="0.25">
      <c r="A83" s="19" t="s">
        <v>1</v>
      </c>
      <c r="B83" s="20">
        <v>14</v>
      </c>
      <c r="C83" s="20" t="s">
        <v>45</v>
      </c>
      <c r="D83" s="9" t="s">
        <v>0</v>
      </c>
      <c r="E83" s="9" t="s">
        <v>46</v>
      </c>
      <c r="F83" s="12"/>
      <c r="G83" s="22" t="s">
        <v>425</v>
      </c>
      <c r="H83" s="27">
        <v>2.2999999999999998</v>
      </c>
      <c r="I83" s="27">
        <v>12.9</v>
      </c>
      <c r="J83" s="27">
        <v>13</v>
      </c>
      <c r="K83" s="27">
        <v>2.6</v>
      </c>
      <c r="L83" s="27">
        <v>8.1</v>
      </c>
      <c r="M83" s="57" t="b">
        <f t="shared" si="5"/>
        <v>0</v>
      </c>
      <c r="N83" s="57"/>
    </row>
    <row r="84" spans="1:15" s="37" customFormat="1" ht="33" customHeight="1" x14ac:dyDescent="0.25">
      <c r="A84" s="48" t="s">
        <v>2</v>
      </c>
      <c r="B84" s="48">
        <v>19</v>
      </c>
      <c r="C84" s="5" t="s">
        <v>119</v>
      </c>
      <c r="D84" s="9" t="s">
        <v>0</v>
      </c>
      <c r="E84" s="59" t="s">
        <v>120</v>
      </c>
      <c r="F84" s="64" t="s">
        <v>16</v>
      </c>
      <c r="G84" s="5" t="s">
        <v>491</v>
      </c>
      <c r="H84" s="27">
        <v>12.9</v>
      </c>
      <c r="I84" s="27">
        <v>3.9</v>
      </c>
      <c r="J84" s="27">
        <v>6.2</v>
      </c>
      <c r="K84" s="27">
        <v>12.1</v>
      </c>
      <c r="L84" s="27">
        <v>8</v>
      </c>
      <c r="M84" s="57" t="b">
        <f t="shared" si="5"/>
        <v>1</v>
      </c>
      <c r="N84" s="57">
        <f>_xlfn.RANK.EQ(H84,$H$2:$H$199,0)</f>
        <v>59</v>
      </c>
      <c r="O84"/>
    </row>
    <row r="85" spans="1:15" ht="33" customHeight="1" x14ac:dyDescent="0.25">
      <c r="A85" s="47" t="s">
        <v>3</v>
      </c>
      <c r="B85" s="47">
        <v>5</v>
      </c>
      <c r="C85" s="45" t="s">
        <v>559</v>
      </c>
      <c r="D85" s="3" t="s">
        <v>0</v>
      </c>
      <c r="E85" s="45" t="s">
        <v>557</v>
      </c>
      <c r="F85" s="70" t="s">
        <v>558</v>
      </c>
      <c r="G85" s="45" t="s">
        <v>417</v>
      </c>
      <c r="H85" s="26">
        <v>12.9</v>
      </c>
      <c r="I85" s="26">
        <v>6.2</v>
      </c>
      <c r="J85" s="26">
        <v>8.6999999999999993</v>
      </c>
      <c r="K85" s="26">
        <v>12.8</v>
      </c>
      <c r="L85" s="26">
        <v>10.5</v>
      </c>
      <c r="M85" s="57" t="b">
        <f t="shared" si="5"/>
        <v>1</v>
      </c>
      <c r="N85" s="57">
        <f>_xlfn.RANK.EQ(H85,$H$2:$H$199,0)</f>
        <v>59</v>
      </c>
    </row>
    <row r="86" spans="1:15" ht="33" customHeight="1" x14ac:dyDescent="0.25">
      <c r="A86" s="47" t="s">
        <v>1</v>
      </c>
      <c r="B86" s="56">
        <v>4</v>
      </c>
      <c r="C86" s="45" t="s">
        <v>8</v>
      </c>
      <c r="D86" s="3" t="s">
        <v>417</v>
      </c>
      <c r="E86" s="45" t="s">
        <v>9</v>
      </c>
      <c r="F86" s="67"/>
      <c r="G86" s="45" t="s">
        <v>417</v>
      </c>
      <c r="H86" s="26">
        <v>12.8</v>
      </c>
      <c r="I86" s="26">
        <v>8.9</v>
      </c>
      <c r="J86" s="26">
        <v>13.1</v>
      </c>
      <c r="K86" s="26">
        <v>12.8</v>
      </c>
      <c r="L86" s="26">
        <v>14.8</v>
      </c>
      <c r="M86" s="57" t="b">
        <f t="shared" si="5"/>
        <v>1</v>
      </c>
      <c r="N86" s="57">
        <f>_xlfn.RANK.EQ(H86,$H$2:$H$199,0)</f>
        <v>61</v>
      </c>
    </row>
    <row r="87" spans="1:15" ht="33" customHeight="1" x14ac:dyDescent="0.25">
      <c r="A87" s="52" t="s">
        <v>2</v>
      </c>
      <c r="B87" s="48">
        <f>B86+1</f>
        <v>5</v>
      </c>
      <c r="C87" s="1" t="s">
        <v>258</v>
      </c>
      <c r="D87" s="2" t="s">
        <v>0</v>
      </c>
      <c r="E87" s="1" t="s">
        <v>259</v>
      </c>
      <c r="F87" s="65"/>
      <c r="G87" s="2" t="s">
        <v>495</v>
      </c>
      <c r="H87" s="27">
        <v>12.8</v>
      </c>
      <c r="I87" s="27">
        <v>6.1</v>
      </c>
      <c r="J87" s="27">
        <v>8.6999999999999993</v>
      </c>
      <c r="K87" s="27">
        <v>12.7</v>
      </c>
      <c r="L87" s="27">
        <v>10.5</v>
      </c>
      <c r="M87" s="57" t="b">
        <f t="shared" si="5"/>
        <v>1</v>
      </c>
      <c r="N87" s="57">
        <f>_xlfn.RANK.EQ(H87,$H$2:$H$199,0)</f>
        <v>61</v>
      </c>
    </row>
    <row r="88" spans="1:15" ht="33" hidden="1" customHeight="1" x14ac:dyDescent="0.25">
      <c r="A88" s="19" t="s">
        <v>1</v>
      </c>
      <c r="B88" s="20">
        <v>16</v>
      </c>
      <c r="C88" s="20" t="s">
        <v>47</v>
      </c>
      <c r="D88" s="9" t="s">
        <v>161</v>
      </c>
      <c r="E88" s="9" t="s">
        <v>48</v>
      </c>
      <c r="F88" s="12"/>
      <c r="G88" s="22" t="s">
        <v>504</v>
      </c>
      <c r="H88" s="27">
        <v>5.3</v>
      </c>
      <c r="I88" s="27">
        <v>15.8</v>
      </c>
      <c r="J88" s="27">
        <v>19.2</v>
      </c>
      <c r="K88" s="27">
        <v>5.6</v>
      </c>
      <c r="L88" s="27">
        <v>14.8</v>
      </c>
      <c r="M88" s="57" t="b">
        <f t="shared" si="5"/>
        <v>0</v>
      </c>
      <c r="N88" s="57"/>
    </row>
    <row r="89" spans="1:15" ht="33" customHeight="1" x14ac:dyDescent="0.25">
      <c r="A89" s="47" t="s">
        <v>3</v>
      </c>
      <c r="B89" s="47">
        <v>12</v>
      </c>
      <c r="C89" s="45" t="s">
        <v>555</v>
      </c>
      <c r="D89" s="25" t="s">
        <v>0</v>
      </c>
      <c r="E89" s="45" t="s">
        <v>556</v>
      </c>
      <c r="F89" s="68" t="s">
        <v>396</v>
      </c>
      <c r="G89" s="45" t="s">
        <v>474</v>
      </c>
      <c r="H89" s="26">
        <v>12.7</v>
      </c>
      <c r="I89" s="26">
        <v>6.5</v>
      </c>
      <c r="J89" s="26">
        <v>3.2</v>
      </c>
      <c r="K89" s="26">
        <v>12.6</v>
      </c>
      <c r="L89" s="26">
        <v>2</v>
      </c>
      <c r="M89" s="57" t="b">
        <f t="shared" si="5"/>
        <v>1</v>
      </c>
      <c r="N89" s="57">
        <f>_xlfn.RANK.EQ(H89,$H$2:$H$199,0)</f>
        <v>63</v>
      </c>
    </row>
    <row r="90" spans="1:15" ht="33" customHeight="1" x14ac:dyDescent="0.25">
      <c r="A90" s="47" t="s">
        <v>3</v>
      </c>
      <c r="B90" s="47">
        <v>3</v>
      </c>
      <c r="C90" s="45" t="s">
        <v>210</v>
      </c>
      <c r="D90" s="3" t="s">
        <v>0</v>
      </c>
      <c r="E90" s="45" t="s">
        <v>203</v>
      </c>
      <c r="F90" s="67"/>
      <c r="G90" s="45" t="s">
        <v>528</v>
      </c>
      <c r="H90" s="26">
        <v>12.6</v>
      </c>
      <c r="I90" s="26">
        <v>5.3</v>
      </c>
      <c r="J90" s="26">
        <v>7.9</v>
      </c>
      <c r="K90" s="26">
        <v>12.5</v>
      </c>
      <c r="L90" s="26">
        <v>9.6</v>
      </c>
      <c r="M90" s="57" t="b">
        <f t="shared" si="5"/>
        <v>1</v>
      </c>
      <c r="N90" s="57">
        <f>_xlfn.RANK.EQ(H90,$H$2:$H$199,0)</f>
        <v>64</v>
      </c>
    </row>
    <row r="91" spans="1:15" ht="33" hidden="1" customHeight="1" x14ac:dyDescent="0.25">
      <c r="A91" s="21" t="s">
        <v>2</v>
      </c>
      <c r="B91" s="20">
        <v>17</v>
      </c>
      <c r="C91" s="20" t="s">
        <v>115</v>
      </c>
      <c r="D91" s="9" t="s">
        <v>0</v>
      </c>
      <c r="E91" s="9" t="s">
        <v>116</v>
      </c>
      <c r="F91" s="12"/>
      <c r="G91" s="22" t="s">
        <v>485</v>
      </c>
      <c r="H91" s="27">
        <v>8.4</v>
      </c>
      <c r="I91" s="27">
        <v>11.5</v>
      </c>
      <c r="J91" s="27">
        <v>16.399999999999999</v>
      </c>
      <c r="K91" s="27">
        <v>8.6</v>
      </c>
      <c r="L91" s="27">
        <v>15.5</v>
      </c>
      <c r="M91" s="57" t="b">
        <f t="shared" si="5"/>
        <v>0</v>
      </c>
      <c r="N91" s="57"/>
    </row>
    <row r="92" spans="1:15" ht="33" hidden="1" customHeight="1" x14ac:dyDescent="0.25">
      <c r="A92" s="21" t="s">
        <v>3</v>
      </c>
      <c r="B92" s="20">
        <v>17</v>
      </c>
      <c r="C92" s="20" t="s">
        <v>149</v>
      </c>
      <c r="D92" s="9" t="s">
        <v>0</v>
      </c>
      <c r="E92" s="9" t="s">
        <v>150</v>
      </c>
      <c r="F92" s="13"/>
      <c r="G92" s="22" t="s">
        <v>471</v>
      </c>
      <c r="H92" s="27">
        <v>2.6</v>
      </c>
      <c r="I92" s="27">
        <v>12.4</v>
      </c>
      <c r="J92" s="27">
        <v>12.6</v>
      </c>
      <c r="K92" s="27">
        <v>2.8</v>
      </c>
      <c r="L92" s="27">
        <v>7.7</v>
      </c>
      <c r="M92" s="57" t="b">
        <f t="shared" si="5"/>
        <v>0</v>
      </c>
      <c r="N92" s="57"/>
    </row>
    <row r="93" spans="1:15" ht="33" customHeight="1" x14ac:dyDescent="0.25">
      <c r="A93" s="52" t="s">
        <v>2</v>
      </c>
      <c r="B93" s="48">
        <f>B92+1</f>
        <v>18</v>
      </c>
      <c r="C93" s="1" t="s">
        <v>264</v>
      </c>
      <c r="D93" s="2" t="s">
        <v>0</v>
      </c>
      <c r="E93" s="1" t="s">
        <v>265</v>
      </c>
      <c r="F93" s="64" t="s">
        <v>16</v>
      </c>
      <c r="G93" s="2" t="s">
        <v>474</v>
      </c>
      <c r="H93" s="27">
        <v>12.5</v>
      </c>
      <c r="I93" s="27">
        <v>6.3</v>
      </c>
      <c r="J93" s="27">
        <v>1.9</v>
      </c>
      <c r="K93" s="27">
        <v>12.3</v>
      </c>
      <c r="L93" s="27">
        <v>3.5</v>
      </c>
      <c r="M93" s="57" t="b">
        <f t="shared" si="5"/>
        <v>1</v>
      </c>
      <c r="N93" s="57">
        <f t="shared" ref="N93:N107" si="6">_xlfn.RANK.EQ(H93,$H$2:$H$199,0)</f>
        <v>67</v>
      </c>
    </row>
    <row r="94" spans="1:15" ht="33" customHeight="1" x14ac:dyDescent="0.25">
      <c r="A94" s="47" t="s">
        <v>1</v>
      </c>
      <c r="B94" s="47">
        <v>6</v>
      </c>
      <c r="C94" s="45" t="s">
        <v>12</v>
      </c>
      <c r="D94" s="3" t="s">
        <v>0</v>
      </c>
      <c r="E94" s="45" t="s">
        <v>13</v>
      </c>
      <c r="F94" s="67"/>
      <c r="G94" s="45" t="s">
        <v>418</v>
      </c>
      <c r="H94" s="26">
        <v>12.4</v>
      </c>
      <c r="I94" s="26">
        <v>5.7</v>
      </c>
      <c r="J94" s="26">
        <v>8.1999999999999993</v>
      </c>
      <c r="K94" s="26">
        <v>12.4</v>
      </c>
      <c r="L94" s="26">
        <v>10</v>
      </c>
      <c r="M94" s="57" t="b">
        <f t="shared" si="5"/>
        <v>1</v>
      </c>
      <c r="N94" s="57">
        <f t="shared" si="6"/>
        <v>69</v>
      </c>
    </row>
    <row r="95" spans="1:15" ht="33" customHeight="1" x14ac:dyDescent="0.25">
      <c r="A95" s="52" t="s">
        <v>3</v>
      </c>
      <c r="B95" s="48">
        <f>B94+1</f>
        <v>7</v>
      </c>
      <c r="C95" s="2" t="s">
        <v>347</v>
      </c>
      <c r="D95" s="6" t="s">
        <v>0</v>
      </c>
      <c r="E95" s="7" t="s">
        <v>340</v>
      </c>
      <c r="F95" s="65"/>
      <c r="G95" s="2" t="s">
        <v>480</v>
      </c>
      <c r="H95" s="27">
        <v>12.4</v>
      </c>
      <c r="I95" s="27">
        <v>2.6</v>
      </c>
      <c r="J95" s="27">
        <v>5.9</v>
      </c>
      <c r="K95" s="27">
        <v>12.3</v>
      </c>
      <c r="L95" s="27">
        <v>7.5</v>
      </c>
      <c r="M95" s="57" t="b">
        <f t="shared" si="5"/>
        <v>1</v>
      </c>
      <c r="N95" s="57">
        <f t="shared" si="6"/>
        <v>69</v>
      </c>
    </row>
    <row r="96" spans="1:15" ht="33" hidden="1" customHeight="1" x14ac:dyDescent="0.25">
      <c r="A96" s="48" t="s">
        <v>3</v>
      </c>
      <c r="B96" s="48">
        <v>21</v>
      </c>
      <c r="C96" s="20" t="s">
        <v>454</v>
      </c>
      <c r="D96" s="9" t="s">
        <v>0</v>
      </c>
      <c r="E96" s="9" t="s">
        <v>453</v>
      </c>
      <c r="F96" s="12"/>
      <c r="G96" s="22" t="s">
        <v>464</v>
      </c>
      <c r="H96" s="27">
        <v>12.3</v>
      </c>
      <c r="I96" s="27">
        <v>3.7</v>
      </c>
      <c r="J96" s="27">
        <v>6</v>
      </c>
      <c r="K96" s="27">
        <v>12.2</v>
      </c>
      <c r="L96" s="27">
        <v>7.8</v>
      </c>
      <c r="M96" s="57" t="b">
        <f t="shared" si="5"/>
        <v>1</v>
      </c>
      <c r="N96" s="57">
        <f t="shared" si="6"/>
        <v>72</v>
      </c>
    </row>
    <row r="97" spans="1:14" ht="33" hidden="1" customHeight="1" x14ac:dyDescent="0.25">
      <c r="A97" s="48" t="s">
        <v>2</v>
      </c>
      <c r="B97" s="48">
        <v>2</v>
      </c>
      <c r="C97" s="20" t="s">
        <v>552</v>
      </c>
      <c r="D97" s="9" t="s">
        <v>0</v>
      </c>
      <c r="E97" s="9" t="s">
        <v>551</v>
      </c>
      <c r="F97" s="12" t="s">
        <v>16</v>
      </c>
      <c r="G97" s="22" t="s">
        <v>417</v>
      </c>
      <c r="H97" s="27">
        <v>12.2</v>
      </c>
      <c r="I97" s="27">
        <v>5.4</v>
      </c>
      <c r="J97" s="27">
        <v>2.5</v>
      </c>
      <c r="K97" s="27">
        <v>12.1</v>
      </c>
      <c r="L97" s="27">
        <v>4.2</v>
      </c>
      <c r="M97" s="57" t="b">
        <f t="shared" si="5"/>
        <v>1</v>
      </c>
      <c r="N97" s="57">
        <f t="shared" si="6"/>
        <v>73</v>
      </c>
    </row>
    <row r="98" spans="1:14" ht="33" hidden="1" customHeight="1" x14ac:dyDescent="0.25">
      <c r="A98" s="48" t="s">
        <v>2</v>
      </c>
      <c r="B98" s="48">
        <v>10</v>
      </c>
      <c r="C98" s="20" t="s">
        <v>365</v>
      </c>
      <c r="D98" s="9" t="s">
        <v>362</v>
      </c>
      <c r="E98" s="9" t="s">
        <v>565</v>
      </c>
      <c r="F98" s="12"/>
      <c r="G98" s="22" t="s">
        <v>486</v>
      </c>
      <c r="H98" s="27">
        <v>12.2</v>
      </c>
      <c r="I98" s="27">
        <v>6.2</v>
      </c>
      <c r="J98" s="27">
        <v>10.5</v>
      </c>
      <c r="K98" s="27">
        <v>12.1</v>
      </c>
      <c r="L98" s="27">
        <v>12.5</v>
      </c>
      <c r="M98" s="57" t="b">
        <f t="shared" ref="M98:M129" si="7">H98&gt;MIN(I98:L98)</f>
        <v>1</v>
      </c>
      <c r="N98" s="57">
        <f t="shared" si="6"/>
        <v>73</v>
      </c>
    </row>
    <row r="99" spans="1:14" ht="33" hidden="1" customHeight="1" x14ac:dyDescent="0.25">
      <c r="A99" s="52" t="s">
        <v>2</v>
      </c>
      <c r="B99" s="48">
        <f>B98+1</f>
        <v>11</v>
      </c>
      <c r="C99" s="1" t="s">
        <v>246</v>
      </c>
      <c r="D99" s="2" t="s">
        <v>0</v>
      </c>
      <c r="E99" s="1" t="s">
        <v>247</v>
      </c>
      <c r="F99" s="40"/>
      <c r="G99" s="2" t="s">
        <v>417</v>
      </c>
      <c r="H99" s="27">
        <v>12.2</v>
      </c>
      <c r="I99" s="27">
        <v>8.3000000000000007</v>
      </c>
      <c r="J99" s="27">
        <v>12.6</v>
      </c>
      <c r="K99" s="27">
        <v>12.1</v>
      </c>
      <c r="L99" s="27">
        <v>14.4</v>
      </c>
      <c r="M99" s="57" t="b">
        <f t="shared" si="7"/>
        <v>1</v>
      </c>
      <c r="N99" s="57">
        <f t="shared" si="6"/>
        <v>73</v>
      </c>
    </row>
    <row r="100" spans="1:14" ht="33" hidden="1" customHeight="1" x14ac:dyDescent="0.25">
      <c r="A100" s="47" t="s">
        <v>1</v>
      </c>
      <c r="B100" s="47">
        <v>13</v>
      </c>
      <c r="C100" s="3" t="s">
        <v>187</v>
      </c>
      <c r="D100" s="3" t="s">
        <v>0</v>
      </c>
      <c r="E100" s="3" t="s">
        <v>405</v>
      </c>
      <c r="F100" s="39"/>
      <c r="G100" s="25" t="s">
        <v>417</v>
      </c>
      <c r="H100" s="26">
        <v>11.9</v>
      </c>
      <c r="I100" s="26">
        <v>6</v>
      </c>
      <c r="J100" s="26">
        <v>9.6999999999999993</v>
      </c>
      <c r="K100" s="26">
        <v>12.2</v>
      </c>
      <c r="L100" s="26">
        <v>11.4</v>
      </c>
      <c r="M100" s="57" t="b">
        <f t="shared" si="7"/>
        <v>1</v>
      </c>
      <c r="N100" s="57">
        <f t="shared" si="6"/>
        <v>76</v>
      </c>
    </row>
    <row r="101" spans="1:14" ht="33" hidden="1" customHeight="1" x14ac:dyDescent="0.25">
      <c r="A101" s="52" t="s">
        <v>1</v>
      </c>
      <c r="B101" s="48">
        <f>B100+1</f>
        <v>14</v>
      </c>
      <c r="C101" s="1" t="s">
        <v>216</v>
      </c>
      <c r="D101" s="2" t="s">
        <v>0</v>
      </c>
      <c r="E101" s="1" t="s">
        <v>217</v>
      </c>
      <c r="F101" s="40" t="s">
        <v>324</v>
      </c>
      <c r="G101" s="2" t="s">
        <v>474</v>
      </c>
      <c r="H101" s="27">
        <v>11.9</v>
      </c>
      <c r="I101" s="27">
        <v>5.7</v>
      </c>
      <c r="J101" s="27">
        <v>3</v>
      </c>
      <c r="K101" s="27">
        <v>11</v>
      </c>
      <c r="L101" s="27">
        <v>2.2999999999999998</v>
      </c>
      <c r="M101" s="57" t="b">
        <f t="shared" si="7"/>
        <v>1</v>
      </c>
      <c r="N101" s="57">
        <f t="shared" si="6"/>
        <v>76</v>
      </c>
    </row>
    <row r="102" spans="1:14" ht="33" hidden="1" customHeight="1" x14ac:dyDescent="0.25">
      <c r="A102" s="48" t="s">
        <v>2</v>
      </c>
      <c r="B102" s="48">
        <v>11</v>
      </c>
      <c r="C102" s="20" t="s">
        <v>104</v>
      </c>
      <c r="D102" s="9" t="s">
        <v>0</v>
      </c>
      <c r="E102" s="9" t="s">
        <v>566</v>
      </c>
      <c r="F102" s="12"/>
      <c r="G102" s="22" t="s">
        <v>474</v>
      </c>
      <c r="H102" s="27">
        <v>11.7</v>
      </c>
      <c r="I102" s="27">
        <v>4.7</v>
      </c>
      <c r="J102" s="27">
        <v>3.5</v>
      </c>
      <c r="K102" s="27">
        <v>11.6</v>
      </c>
      <c r="L102" s="27">
        <v>4</v>
      </c>
      <c r="M102" s="57" t="b">
        <f t="shared" si="7"/>
        <v>1</v>
      </c>
      <c r="N102" s="57">
        <f t="shared" si="6"/>
        <v>79</v>
      </c>
    </row>
    <row r="103" spans="1:14" ht="33" hidden="1" customHeight="1" x14ac:dyDescent="0.25">
      <c r="A103" s="48" t="s">
        <v>3</v>
      </c>
      <c r="B103" s="48">
        <v>5</v>
      </c>
      <c r="C103" s="20" t="s">
        <v>129</v>
      </c>
      <c r="D103" s="9" t="s">
        <v>0</v>
      </c>
      <c r="E103" s="9" t="s">
        <v>130</v>
      </c>
      <c r="F103" s="12" t="s">
        <v>324</v>
      </c>
      <c r="G103" s="22" t="s">
        <v>491</v>
      </c>
      <c r="H103" s="27">
        <v>11.6</v>
      </c>
      <c r="I103" s="27">
        <v>4.2</v>
      </c>
      <c r="J103" s="27">
        <v>6.4</v>
      </c>
      <c r="K103" s="27">
        <v>11.5</v>
      </c>
      <c r="L103" s="27">
        <v>8.6999999999999993</v>
      </c>
      <c r="M103" s="57" t="b">
        <f t="shared" si="7"/>
        <v>1</v>
      </c>
      <c r="N103" s="57">
        <f t="shared" si="6"/>
        <v>81</v>
      </c>
    </row>
    <row r="104" spans="1:14" ht="33" hidden="1" customHeight="1" x14ac:dyDescent="0.25">
      <c r="A104" s="46" t="s">
        <v>1</v>
      </c>
      <c r="B104" s="48">
        <v>19</v>
      </c>
      <c r="C104" s="20" t="s">
        <v>51</v>
      </c>
      <c r="D104" s="9" t="s">
        <v>0</v>
      </c>
      <c r="E104" s="9" t="s">
        <v>52</v>
      </c>
      <c r="F104" s="38" t="s">
        <v>16</v>
      </c>
      <c r="G104" s="22" t="s">
        <v>508</v>
      </c>
      <c r="H104" s="27">
        <v>11.6</v>
      </c>
      <c r="I104" s="27">
        <v>2.6</v>
      </c>
      <c r="J104" s="27">
        <v>6.7</v>
      </c>
      <c r="K104" s="27">
        <v>10.5</v>
      </c>
      <c r="L104" s="27">
        <v>6.7</v>
      </c>
      <c r="M104" s="57" t="b">
        <f t="shared" si="7"/>
        <v>1</v>
      </c>
      <c r="N104" s="57">
        <f t="shared" si="6"/>
        <v>81</v>
      </c>
    </row>
    <row r="105" spans="1:14" ht="33" hidden="1" customHeight="1" x14ac:dyDescent="0.25">
      <c r="A105" s="48" t="s">
        <v>2</v>
      </c>
      <c r="B105" s="48">
        <v>20</v>
      </c>
      <c r="C105" s="20" t="s">
        <v>121</v>
      </c>
      <c r="D105" s="9" t="s">
        <v>0</v>
      </c>
      <c r="E105" s="9" t="s">
        <v>122</v>
      </c>
      <c r="F105" s="38" t="s">
        <v>16</v>
      </c>
      <c r="G105" s="22" t="s">
        <v>417</v>
      </c>
      <c r="H105" s="27">
        <v>11.4</v>
      </c>
      <c r="I105" s="27">
        <v>6.7</v>
      </c>
      <c r="J105" s="27">
        <v>11.4</v>
      </c>
      <c r="K105" s="27">
        <v>11.3</v>
      </c>
      <c r="L105" s="27">
        <v>13.2</v>
      </c>
      <c r="M105" s="57" t="b">
        <f t="shared" si="7"/>
        <v>1</v>
      </c>
      <c r="N105" s="57">
        <f t="shared" si="6"/>
        <v>83</v>
      </c>
    </row>
    <row r="106" spans="1:14" ht="33" hidden="1" customHeight="1" x14ac:dyDescent="0.25">
      <c r="A106" s="52" t="s">
        <v>3</v>
      </c>
      <c r="B106" s="48">
        <f>B105+1</f>
        <v>21</v>
      </c>
      <c r="C106" s="2" t="s">
        <v>455</v>
      </c>
      <c r="D106" s="2" t="s">
        <v>0</v>
      </c>
      <c r="E106" s="2" t="s">
        <v>456</v>
      </c>
      <c r="F106" s="17"/>
      <c r="G106" s="2" t="s">
        <v>465</v>
      </c>
      <c r="H106" s="27">
        <v>11.2</v>
      </c>
      <c r="I106" s="27">
        <v>5.2</v>
      </c>
      <c r="J106" s="27">
        <v>4.4000000000000004</v>
      </c>
      <c r="K106" s="27">
        <v>11</v>
      </c>
      <c r="L106" s="27">
        <v>3.6</v>
      </c>
      <c r="M106" s="57" t="b">
        <f t="shared" si="7"/>
        <v>1</v>
      </c>
      <c r="N106" s="57">
        <f t="shared" si="6"/>
        <v>84</v>
      </c>
    </row>
    <row r="107" spans="1:14" ht="33" hidden="1" customHeight="1" x14ac:dyDescent="0.25">
      <c r="A107" s="47" t="s">
        <v>2</v>
      </c>
      <c r="B107" s="47">
        <f>B106+1</f>
        <v>22</v>
      </c>
      <c r="C107" s="3" t="s">
        <v>60</v>
      </c>
      <c r="D107" s="3" t="s">
        <v>0</v>
      </c>
      <c r="E107" s="3" t="s">
        <v>61</v>
      </c>
      <c r="F107" s="4"/>
      <c r="G107" s="25" t="s">
        <v>416</v>
      </c>
      <c r="H107" s="26">
        <v>11</v>
      </c>
      <c r="I107" s="26">
        <v>2.1</v>
      </c>
      <c r="J107" s="26">
        <v>6.9</v>
      </c>
      <c r="K107" s="26">
        <v>10.5</v>
      </c>
      <c r="L107" s="26">
        <v>6</v>
      </c>
      <c r="M107" s="57" t="b">
        <f t="shared" si="7"/>
        <v>1</v>
      </c>
      <c r="N107" s="57">
        <f t="shared" si="6"/>
        <v>86</v>
      </c>
    </row>
    <row r="108" spans="1:14" ht="33" hidden="1" customHeight="1" x14ac:dyDescent="0.25">
      <c r="A108" s="25" t="s">
        <v>1</v>
      </c>
      <c r="B108" s="3">
        <v>5</v>
      </c>
      <c r="C108" s="3" t="s">
        <v>439</v>
      </c>
      <c r="D108" s="3" t="s">
        <v>162</v>
      </c>
      <c r="E108" s="3" t="s">
        <v>407</v>
      </c>
      <c r="F108" s="4"/>
      <c r="G108" s="25" t="s">
        <v>516</v>
      </c>
      <c r="H108" s="26">
        <v>12.5</v>
      </c>
      <c r="I108" s="26">
        <v>23</v>
      </c>
      <c r="J108" s="26">
        <v>22.1</v>
      </c>
      <c r="K108" s="26">
        <v>12.8</v>
      </c>
      <c r="L108" s="26">
        <v>22</v>
      </c>
      <c r="M108" s="57" t="b">
        <f t="shared" si="7"/>
        <v>0</v>
      </c>
      <c r="N108" s="57"/>
    </row>
    <row r="109" spans="1:14" ht="33" hidden="1" customHeight="1" x14ac:dyDescent="0.25">
      <c r="A109" s="48" t="s">
        <v>2</v>
      </c>
      <c r="B109" s="48">
        <v>13</v>
      </c>
      <c r="C109" s="20" t="s">
        <v>107</v>
      </c>
      <c r="D109" s="9" t="s">
        <v>0</v>
      </c>
      <c r="E109" s="9" t="s">
        <v>108</v>
      </c>
      <c r="F109" s="38"/>
      <c r="G109" s="22" t="s">
        <v>417</v>
      </c>
      <c r="H109" s="27">
        <v>11</v>
      </c>
      <c r="I109" s="27">
        <v>7.3</v>
      </c>
      <c r="J109" s="27">
        <v>11.8</v>
      </c>
      <c r="K109" s="27">
        <v>10.9</v>
      </c>
      <c r="L109" s="27">
        <v>13.6</v>
      </c>
      <c r="M109" s="57" t="b">
        <f t="shared" si="7"/>
        <v>1</v>
      </c>
      <c r="N109" s="57">
        <f t="shared" ref="N109:N116" si="8">_xlfn.RANK.EQ(H109,$H$2:$H$199,0)</f>
        <v>86</v>
      </c>
    </row>
    <row r="110" spans="1:14" ht="33" hidden="1" customHeight="1" x14ac:dyDescent="0.25">
      <c r="A110" s="52" t="s">
        <v>1</v>
      </c>
      <c r="B110" s="48">
        <f>B109+1</f>
        <v>14</v>
      </c>
      <c r="C110" s="1" t="s">
        <v>240</v>
      </c>
      <c r="D110" s="2" t="s">
        <v>0</v>
      </c>
      <c r="E110" s="1" t="s">
        <v>241</v>
      </c>
      <c r="F110" s="16"/>
      <c r="G110" s="2" t="s">
        <v>469</v>
      </c>
      <c r="H110" s="27">
        <v>10.9</v>
      </c>
      <c r="I110" s="27">
        <v>4.4000000000000004</v>
      </c>
      <c r="J110" s="27">
        <v>9.1999999999999993</v>
      </c>
      <c r="K110" s="27">
        <v>10.8</v>
      </c>
      <c r="L110" s="27">
        <v>11.3</v>
      </c>
      <c r="M110" s="57" t="b">
        <f t="shared" si="7"/>
        <v>1</v>
      </c>
      <c r="N110" s="57">
        <f t="shared" si="8"/>
        <v>88</v>
      </c>
    </row>
    <row r="111" spans="1:14" ht="33" hidden="1" customHeight="1" x14ac:dyDescent="0.25">
      <c r="A111" s="47" t="s">
        <v>3</v>
      </c>
      <c r="B111" s="47">
        <f>B110+1</f>
        <v>15</v>
      </c>
      <c r="C111" s="3" t="s">
        <v>77</v>
      </c>
      <c r="D111" s="3" t="s">
        <v>0</v>
      </c>
      <c r="E111" s="3" t="s">
        <v>78</v>
      </c>
      <c r="F111" s="4" t="s">
        <v>396</v>
      </c>
      <c r="G111" s="25" t="s">
        <v>465</v>
      </c>
      <c r="H111" s="26">
        <v>10.6</v>
      </c>
      <c r="I111" s="26">
        <v>6</v>
      </c>
      <c r="J111" s="26">
        <v>5.5</v>
      </c>
      <c r="K111" s="26">
        <v>10.6</v>
      </c>
      <c r="L111" s="26">
        <v>4.5</v>
      </c>
      <c r="M111" s="57" t="b">
        <f t="shared" si="7"/>
        <v>1</v>
      </c>
      <c r="N111" s="57">
        <f t="shared" si="8"/>
        <v>90</v>
      </c>
    </row>
    <row r="112" spans="1:14" ht="33" hidden="1" customHeight="1" x14ac:dyDescent="0.25">
      <c r="A112" s="48" t="s">
        <v>3</v>
      </c>
      <c r="B112" s="48">
        <v>10</v>
      </c>
      <c r="C112" s="20" t="s">
        <v>139</v>
      </c>
      <c r="D112" s="9" t="s">
        <v>0</v>
      </c>
      <c r="E112" s="9" t="s">
        <v>140</v>
      </c>
      <c r="F112" s="38" t="s">
        <v>16</v>
      </c>
      <c r="G112" s="22" t="s">
        <v>417</v>
      </c>
      <c r="H112" s="27">
        <v>10.6</v>
      </c>
      <c r="I112" s="27">
        <v>6.1</v>
      </c>
      <c r="J112" s="27">
        <v>10.8</v>
      </c>
      <c r="K112" s="27">
        <v>10.7</v>
      </c>
      <c r="L112" s="27">
        <v>12.6</v>
      </c>
      <c r="M112" s="57" t="b">
        <f t="shared" si="7"/>
        <v>1</v>
      </c>
      <c r="N112" s="57">
        <f t="shared" si="8"/>
        <v>90</v>
      </c>
    </row>
    <row r="113" spans="1:15" ht="33" hidden="1" customHeight="1" x14ac:dyDescent="0.25">
      <c r="A113" s="47" t="s">
        <v>2</v>
      </c>
      <c r="B113" s="47">
        <f>B112+1</f>
        <v>11</v>
      </c>
      <c r="C113" s="3" t="s">
        <v>441</v>
      </c>
      <c r="D113" s="3" t="s">
        <v>0</v>
      </c>
      <c r="E113" s="3" t="s">
        <v>411</v>
      </c>
      <c r="F113" s="3"/>
      <c r="G113" s="25" t="s">
        <v>523</v>
      </c>
      <c r="H113" s="26">
        <v>10.6</v>
      </c>
      <c r="I113" s="26">
        <v>3.9</v>
      </c>
      <c r="J113" s="26">
        <v>9.1</v>
      </c>
      <c r="K113" s="26">
        <v>10.5</v>
      </c>
      <c r="L113" s="26">
        <v>9.9</v>
      </c>
      <c r="M113" s="57" t="b">
        <f t="shared" si="7"/>
        <v>1</v>
      </c>
      <c r="N113" s="57">
        <f t="shared" si="8"/>
        <v>90</v>
      </c>
    </row>
    <row r="114" spans="1:15" ht="33" hidden="1" customHeight="1" x14ac:dyDescent="0.25">
      <c r="A114" s="47" t="s">
        <v>2</v>
      </c>
      <c r="B114" s="47">
        <f>B113+1</f>
        <v>12</v>
      </c>
      <c r="C114" s="3" t="s">
        <v>393</v>
      </c>
      <c r="D114" s="3" t="s">
        <v>0</v>
      </c>
      <c r="E114" s="3" t="s">
        <v>394</v>
      </c>
      <c r="F114" s="4"/>
      <c r="G114" s="25" t="s">
        <v>461</v>
      </c>
      <c r="H114" s="26">
        <v>10.5</v>
      </c>
      <c r="I114" s="26">
        <v>2.4</v>
      </c>
      <c r="J114" s="26">
        <v>4.5999999999999996</v>
      </c>
      <c r="K114" s="26">
        <v>10.5</v>
      </c>
      <c r="L114" s="26">
        <v>7.3</v>
      </c>
      <c r="M114" s="57" t="b">
        <f t="shared" si="7"/>
        <v>1</v>
      </c>
      <c r="N114" s="57">
        <f t="shared" si="8"/>
        <v>93</v>
      </c>
    </row>
    <row r="115" spans="1:15" ht="33" hidden="1" customHeight="1" x14ac:dyDescent="0.25">
      <c r="A115" s="47" t="s">
        <v>3</v>
      </c>
      <c r="B115" s="47">
        <v>6</v>
      </c>
      <c r="C115" s="25" t="s">
        <v>199</v>
      </c>
      <c r="D115" s="25" t="s">
        <v>0</v>
      </c>
      <c r="E115" s="25" t="s">
        <v>200</v>
      </c>
      <c r="F115" s="25" t="s">
        <v>16</v>
      </c>
      <c r="G115" s="25" t="s">
        <v>464</v>
      </c>
      <c r="H115" s="26">
        <v>10.5</v>
      </c>
      <c r="I115" s="26">
        <v>2.4</v>
      </c>
      <c r="J115" s="26">
        <v>5.8</v>
      </c>
      <c r="K115" s="26">
        <v>10.3</v>
      </c>
      <c r="L115" s="26">
        <v>7.3</v>
      </c>
      <c r="M115" s="57" t="b">
        <f t="shared" si="7"/>
        <v>1</v>
      </c>
      <c r="N115" s="57">
        <f t="shared" si="8"/>
        <v>93</v>
      </c>
    </row>
    <row r="116" spans="1:15" ht="33" hidden="1" customHeight="1" x14ac:dyDescent="0.25">
      <c r="A116" s="47" t="s">
        <v>3</v>
      </c>
      <c r="B116" s="47">
        <v>9</v>
      </c>
      <c r="C116" s="3" t="s">
        <v>444</v>
      </c>
      <c r="D116" s="3" t="s">
        <v>0</v>
      </c>
      <c r="E116" s="3" t="s">
        <v>413</v>
      </c>
      <c r="F116" s="3" t="s">
        <v>16</v>
      </c>
      <c r="G116" s="25" t="s">
        <v>416</v>
      </c>
      <c r="H116" s="26">
        <v>10.5</v>
      </c>
      <c r="I116" s="26">
        <v>2.2000000000000002</v>
      </c>
      <c r="J116" s="26">
        <v>6.1</v>
      </c>
      <c r="K116" s="26">
        <v>10.4</v>
      </c>
      <c r="L116" s="26">
        <v>5.3</v>
      </c>
      <c r="M116" s="57" t="b">
        <f t="shared" si="7"/>
        <v>1</v>
      </c>
      <c r="N116" s="57">
        <f t="shared" si="8"/>
        <v>93</v>
      </c>
    </row>
    <row r="117" spans="1:15" ht="33" hidden="1" customHeight="1" x14ac:dyDescent="0.25">
      <c r="A117" s="25" t="s">
        <v>1</v>
      </c>
      <c r="B117" s="3">
        <v>14</v>
      </c>
      <c r="C117" s="3" t="s">
        <v>380</v>
      </c>
      <c r="D117" s="3" t="s">
        <v>0</v>
      </c>
      <c r="E117" s="3" t="s">
        <v>163</v>
      </c>
      <c r="F117" s="4" t="s">
        <v>16</v>
      </c>
      <c r="G117" s="25" t="s">
        <v>470</v>
      </c>
      <c r="H117" s="26">
        <v>8.9</v>
      </c>
      <c r="I117" s="26">
        <v>10.3</v>
      </c>
      <c r="J117" s="26">
        <v>15</v>
      </c>
      <c r="K117" s="26">
        <v>9.1</v>
      </c>
      <c r="L117" s="26">
        <v>14.1</v>
      </c>
      <c r="M117" s="57" t="b">
        <f t="shared" si="7"/>
        <v>0</v>
      </c>
      <c r="N117" s="57"/>
    </row>
    <row r="118" spans="1:15" ht="33" hidden="1" customHeight="1" x14ac:dyDescent="0.25">
      <c r="A118" s="25" t="s">
        <v>2</v>
      </c>
      <c r="B118" s="3">
        <v>1</v>
      </c>
      <c r="C118" s="3" t="s">
        <v>188</v>
      </c>
      <c r="D118" s="3" t="s">
        <v>0</v>
      </c>
      <c r="E118" s="3" t="s">
        <v>189</v>
      </c>
      <c r="F118" s="4"/>
      <c r="G118" s="25" t="s">
        <v>472</v>
      </c>
      <c r="H118" s="26">
        <v>1.3</v>
      </c>
      <c r="I118" s="26">
        <v>11.8</v>
      </c>
      <c r="J118" s="26">
        <v>17.899999999999999</v>
      </c>
      <c r="K118" s="26">
        <v>1.6</v>
      </c>
      <c r="L118" s="26">
        <v>8.6</v>
      </c>
      <c r="M118" s="57" t="b">
        <f t="shared" si="7"/>
        <v>0</v>
      </c>
      <c r="N118" s="57"/>
    </row>
    <row r="119" spans="1:15" ht="33" hidden="1" customHeight="1" x14ac:dyDescent="0.25">
      <c r="A119" s="52" t="s">
        <v>2</v>
      </c>
      <c r="B119" s="48">
        <f>B118+1</f>
        <v>2</v>
      </c>
      <c r="C119" s="1" t="s">
        <v>252</v>
      </c>
      <c r="D119" s="2" t="s">
        <v>0</v>
      </c>
      <c r="E119" s="1" t="s">
        <v>253</v>
      </c>
      <c r="F119" s="16"/>
      <c r="G119" s="2" t="s">
        <v>464</v>
      </c>
      <c r="H119" s="27">
        <v>10.5</v>
      </c>
      <c r="I119" s="27">
        <v>2.5</v>
      </c>
      <c r="J119" s="27">
        <v>5.5</v>
      </c>
      <c r="K119" s="27">
        <v>10.3</v>
      </c>
      <c r="L119" s="27">
        <v>7</v>
      </c>
      <c r="M119" s="57" t="b">
        <f t="shared" si="7"/>
        <v>1</v>
      </c>
      <c r="N119" s="57">
        <f>_xlfn.RANK.EQ(H119,$H$2:$H$199,0)</f>
        <v>93</v>
      </c>
    </row>
    <row r="120" spans="1:15" ht="33" hidden="1" customHeight="1" x14ac:dyDescent="0.25">
      <c r="A120" s="25" t="s">
        <v>2</v>
      </c>
      <c r="B120" s="3">
        <f>B119+1</f>
        <v>3</v>
      </c>
      <c r="C120" s="3" t="s">
        <v>192</v>
      </c>
      <c r="D120" s="3" t="s">
        <v>0</v>
      </c>
      <c r="E120" s="3" t="s">
        <v>193</v>
      </c>
      <c r="F120" s="4"/>
      <c r="G120" s="25" t="s">
        <v>425</v>
      </c>
      <c r="H120" s="26">
        <v>3.9</v>
      </c>
      <c r="I120" s="26">
        <v>11.8</v>
      </c>
      <c r="J120" s="26">
        <v>12</v>
      </c>
      <c r="K120" s="26">
        <v>4</v>
      </c>
      <c r="L120" s="26">
        <v>7.1</v>
      </c>
      <c r="M120" s="57" t="b">
        <f t="shared" si="7"/>
        <v>0</v>
      </c>
      <c r="N120" s="57"/>
    </row>
    <row r="121" spans="1:15" ht="33" hidden="1" customHeight="1" x14ac:dyDescent="0.25">
      <c r="A121" s="25" t="s">
        <v>2</v>
      </c>
      <c r="B121" s="3">
        <f>B120+1</f>
        <v>4</v>
      </c>
      <c r="C121" s="3" t="s">
        <v>194</v>
      </c>
      <c r="D121" s="3" t="s">
        <v>304</v>
      </c>
      <c r="E121" s="3" t="s">
        <v>195</v>
      </c>
      <c r="F121" s="4"/>
      <c r="G121" s="25" t="s">
        <v>501</v>
      </c>
      <c r="H121" s="26">
        <v>12.6</v>
      </c>
      <c r="I121" s="26">
        <v>22.3</v>
      </c>
      <c r="J121" s="26">
        <v>23.2</v>
      </c>
      <c r="K121" s="26">
        <v>12.8</v>
      </c>
      <c r="L121" s="26">
        <v>16.399999999999999</v>
      </c>
      <c r="M121" s="57" t="b">
        <f t="shared" si="7"/>
        <v>0</v>
      </c>
      <c r="N121" s="57"/>
    </row>
    <row r="122" spans="1:15" ht="33" hidden="1" customHeight="1" x14ac:dyDescent="0.25">
      <c r="A122" s="46" t="s">
        <v>1</v>
      </c>
      <c r="B122" s="46">
        <v>15</v>
      </c>
      <c r="C122" s="30" t="s">
        <v>359</v>
      </c>
      <c r="D122" s="31" t="s">
        <v>0</v>
      </c>
      <c r="E122" s="31" t="s">
        <v>360</v>
      </c>
      <c r="F122" s="41" t="s">
        <v>16</v>
      </c>
      <c r="G122" s="32" t="s">
        <v>417</v>
      </c>
      <c r="H122" s="33">
        <v>10.4</v>
      </c>
      <c r="I122" s="33">
        <v>4.9000000000000004</v>
      </c>
      <c r="J122" s="33">
        <v>9.6</v>
      </c>
      <c r="K122" s="33">
        <v>10.5</v>
      </c>
      <c r="L122" s="33">
        <v>11.1</v>
      </c>
      <c r="M122" s="57" t="b">
        <f t="shared" si="7"/>
        <v>1</v>
      </c>
      <c r="N122" s="57">
        <f t="shared" ref="N122:N140" si="9">_xlfn.RANK.EQ(H122,$H$2:$H$199,0)</f>
        <v>97</v>
      </c>
      <c r="O122" s="37"/>
    </row>
    <row r="123" spans="1:15" ht="33" hidden="1" customHeight="1" x14ac:dyDescent="0.25">
      <c r="A123" s="52" t="s">
        <v>2</v>
      </c>
      <c r="B123" s="48">
        <f>B122+1</f>
        <v>16</v>
      </c>
      <c r="C123" s="1" t="s">
        <v>260</v>
      </c>
      <c r="D123" s="2" t="s">
        <v>0</v>
      </c>
      <c r="E123" s="1" t="s">
        <v>261</v>
      </c>
      <c r="F123" s="16"/>
      <c r="G123" s="2" t="s">
        <v>417</v>
      </c>
      <c r="H123" s="27">
        <v>10.3</v>
      </c>
      <c r="I123" s="27">
        <v>4.5</v>
      </c>
      <c r="J123" s="27">
        <v>9.3000000000000007</v>
      </c>
      <c r="K123" s="27">
        <v>10.199999999999999</v>
      </c>
      <c r="L123" s="27">
        <v>10.8</v>
      </c>
      <c r="M123" s="57" t="b">
        <f t="shared" si="7"/>
        <v>1</v>
      </c>
      <c r="N123" s="57">
        <f t="shared" si="9"/>
        <v>98</v>
      </c>
    </row>
    <row r="124" spans="1:15" ht="33" hidden="1" customHeight="1" x14ac:dyDescent="0.25">
      <c r="A124" s="47" t="s">
        <v>1</v>
      </c>
      <c r="B124" s="56">
        <v>3</v>
      </c>
      <c r="C124" s="3" t="s">
        <v>6</v>
      </c>
      <c r="D124" s="3" t="s">
        <v>0</v>
      </c>
      <c r="E124" s="3" t="s">
        <v>7</v>
      </c>
      <c r="F124" s="4"/>
      <c r="G124" s="25" t="s">
        <v>416</v>
      </c>
      <c r="H124" s="26">
        <v>10.199999999999999</v>
      </c>
      <c r="I124" s="26">
        <v>1.9</v>
      </c>
      <c r="J124" s="26">
        <v>7.3</v>
      </c>
      <c r="K124" s="26">
        <v>10.199999999999999</v>
      </c>
      <c r="L124" s="26">
        <v>6.1</v>
      </c>
      <c r="M124" s="57" t="b">
        <f t="shared" si="7"/>
        <v>1</v>
      </c>
      <c r="N124" s="57">
        <f t="shared" si="9"/>
        <v>99</v>
      </c>
    </row>
    <row r="125" spans="1:15" ht="33" hidden="1" customHeight="1" x14ac:dyDescent="0.25">
      <c r="A125" s="52" t="s">
        <v>2</v>
      </c>
      <c r="B125" s="48">
        <f>B124+1</f>
        <v>4</v>
      </c>
      <c r="C125" s="1" t="s">
        <v>284</v>
      </c>
      <c r="D125" s="2" t="s">
        <v>0</v>
      </c>
      <c r="E125" s="1" t="s">
        <v>285</v>
      </c>
      <c r="F125" s="16" t="s">
        <v>324</v>
      </c>
      <c r="G125" s="2" t="s">
        <v>465</v>
      </c>
      <c r="H125" s="27">
        <v>10.199999999999999</v>
      </c>
      <c r="I125" s="27">
        <v>4.9000000000000004</v>
      </c>
      <c r="J125" s="27">
        <v>4.7</v>
      </c>
      <c r="K125" s="27">
        <v>10.1</v>
      </c>
      <c r="L125" s="27">
        <v>3.8</v>
      </c>
      <c r="M125" s="57" t="b">
        <f t="shared" si="7"/>
        <v>1</v>
      </c>
      <c r="N125" s="57">
        <f t="shared" si="9"/>
        <v>99</v>
      </c>
    </row>
    <row r="126" spans="1:15" ht="33" hidden="1" customHeight="1" x14ac:dyDescent="0.25">
      <c r="A126" s="48" t="s">
        <v>3</v>
      </c>
      <c r="B126" s="48">
        <v>20</v>
      </c>
      <c r="C126" s="20" t="s">
        <v>451</v>
      </c>
      <c r="D126" s="9" t="s">
        <v>0</v>
      </c>
      <c r="E126" s="9" t="s">
        <v>452</v>
      </c>
      <c r="F126" s="38"/>
      <c r="G126" s="22" t="s">
        <v>467</v>
      </c>
      <c r="H126" s="27">
        <v>10.1</v>
      </c>
      <c r="I126" s="27">
        <v>3.6</v>
      </c>
      <c r="J126" s="27">
        <v>9.1999999999999993</v>
      </c>
      <c r="K126" s="27">
        <v>10</v>
      </c>
      <c r="L126" s="27">
        <v>9.6999999999999993</v>
      </c>
      <c r="M126" s="57" t="b">
        <f t="shared" si="7"/>
        <v>1</v>
      </c>
      <c r="N126" s="57">
        <f t="shared" si="9"/>
        <v>101</v>
      </c>
    </row>
    <row r="127" spans="1:15" ht="33" hidden="1" customHeight="1" x14ac:dyDescent="0.25">
      <c r="A127" s="47" t="s">
        <v>3</v>
      </c>
      <c r="B127" s="47">
        <v>8</v>
      </c>
      <c r="C127" s="3" t="s">
        <v>209</v>
      </c>
      <c r="D127" s="3" t="s">
        <v>0</v>
      </c>
      <c r="E127" s="3" t="s">
        <v>208</v>
      </c>
      <c r="F127" s="3" t="s">
        <v>16</v>
      </c>
      <c r="G127" s="25" t="s">
        <v>469</v>
      </c>
      <c r="H127" s="26">
        <v>10</v>
      </c>
      <c r="I127" s="26">
        <v>3.3</v>
      </c>
      <c r="J127" s="26">
        <v>9</v>
      </c>
      <c r="K127" s="26">
        <v>9.9</v>
      </c>
      <c r="L127" s="26">
        <v>9.3000000000000007</v>
      </c>
      <c r="M127" s="57" t="b">
        <f t="shared" si="7"/>
        <v>1</v>
      </c>
      <c r="N127" s="57">
        <f t="shared" si="9"/>
        <v>103</v>
      </c>
    </row>
    <row r="128" spans="1:15" ht="33" hidden="1" customHeight="1" x14ac:dyDescent="0.25">
      <c r="A128" s="47" t="s">
        <v>3</v>
      </c>
      <c r="B128" s="47">
        <v>10</v>
      </c>
      <c r="C128" s="3" t="s">
        <v>445</v>
      </c>
      <c r="D128" s="3" t="s">
        <v>0</v>
      </c>
      <c r="E128" s="3" t="s">
        <v>433</v>
      </c>
      <c r="F128" s="3"/>
      <c r="G128" s="25" t="s">
        <v>417</v>
      </c>
      <c r="H128" s="26">
        <v>10</v>
      </c>
      <c r="I128" s="26">
        <v>5.2</v>
      </c>
      <c r="J128" s="26">
        <v>10</v>
      </c>
      <c r="K128" s="26">
        <v>9.9</v>
      </c>
      <c r="L128" s="26">
        <v>11.5</v>
      </c>
      <c r="M128" s="57" t="b">
        <f t="shared" si="7"/>
        <v>1</v>
      </c>
      <c r="N128" s="57">
        <f t="shared" si="9"/>
        <v>103</v>
      </c>
    </row>
    <row r="129" spans="1:14" ht="33" hidden="1" customHeight="1" x14ac:dyDescent="0.25">
      <c r="A129" s="52" t="s">
        <v>2</v>
      </c>
      <c r="B129" s="48">
        <f>B128+1</f>
        <v>11</v>
      </c>
      <c r="C129" s="1" t="s">
        <v>254</v>
      </c>
      <c r="D129" s="2" t="s">
        <v>0</v>
      </c>
      <c r="E129" s="1" t="s">
        <v>255</v>
      </c>
      <c r="F129" s="17" t="s">
        <v>321</v>
      </c>
      <c r="G129" s="2" t="s">
        <v>417</v>
      </c>
      <c r="H129" s="27">
        <v>10</v>
      </c>
      <c r="I129" s="27">
        <v>5.2</v>
      </c>
      <c r="J129" s="27">
        <v>9.9</v>
      </c>
      <c r="K129" s="27">
        <v>9.9</v>
      </c>
      <c r="L129" s="27">
        <v>11.5</v>
      </c>
      <c r="M129" s="57" t="b">
        <f t="shared" si="7"/>
        <v>1</v>
      </c>
      <c r="N129" s="57">
        <f t="shared" si="9"/>
        <v>103</v>
      </c>
    </row>
    <row r="130" spans="1:14" ht="33" hidden="1" customHeight="1" x14ac:dyDescent="0.25">
      <c r="A130" s="47" t="s">
        <v>3</v>
      </c>
      <c r="B130" s="47">
        <v>4</v>
      </c>
      <c r="C130" s="3" t="s">
        <v>204</v>
      </c>
      <c r="D130" s="3" t="s">
        <v>0</v>
      </c>
      <c r="E130" s="3" t="s">
        <v>205</v>
      </c>
      <c r="F130" s="4"/>
      <c r="G130" s="25" t="s">
        <v>424</v>
      </c>
      <c r="H130" s="26">
        <v>9.9</v>
      </c>
      <c r="I130" s="26">
        <v>13.3</v>
      </c>
      <c r="J130" s="26">
        <v>18.399999999999999</v>
      </c>
      <c r="K130" s="26">
        <v>9.6999999999999993</v>
      </c>
      <c r="L130" s="26">
        <v>17</v>
      </c>
      <c r="M130" s="57" t="b">
        <f t="shared" ref="M130:M161" si="10">H130&gt;MIN(I130:L130)</f>
        <v>1</v>
      </c>
      <c r="N130" s="57">
        <f t="shared" si="9"/>
        <v>106</v>
      </c>
    </row>
    <row r="131" spans="1:14" ht="33" hidden="1" customHeight="1" x14ac:dyDescent="0.25">
      <c r="A131" s="48" t="s">
        <v>2</v>
      </c>
      <c r="B131" s="48">
        <v>14</v>
      </c>
      <c r="C131" s="20" t="s">
        <v>109</v>
      </c>
      <c r="D131" s="9" t="s">
        <v>0</v>
      </c>
      <c r="E131" s="9" t="s">
        <v>110</v>
      </c>
      <c r="F131" s="38" t="s">
        <v>16</v>
      </c>
      <c r="G131" s="22" t="s">
        <v>469</v>
      </c>
      <c r="H131" s="27">
        <v>9.3000000000000007</v>
      </c>
      <c r="I131" s="27">
        <v>3.3</v>
      </c>
      <c r="J131" s="27">
        <v>8.9</v>
      </c>
      <c r="K131" s="27">
        <v>9.9</v>
      </c>
      <c r="L131" s="27">
        <v>9.3000000000000007</v>
      </c>
      <c r="M131" s="57" t="b">
        <f t="shared" si="10"/>
        <v>1</v>
      </c>
      <c r="N131" s="57">
        <f t="shared" si="9"/>
        <v>109</v>
      </c>
    </row>
    <row r="132" spans="1:14" ht="33" hidden="1" customHeight="1" x14ac:dyDescent="0.25">
      <c r="A132" s="52" t="s">
        <v>3</v>
      </c>
      <c r="B132" s="48">
        <f>B131+1</f>
        <v>15</v>
      </c>
      <c r="C132" s="1" t="s">
        <v>277</v>
      </c>
      <c r="D132" s="2" t="s">
        <v>0</v>
      </c>
      <c r="E132" s="1" t="s">
        <v>278</v>
      </c>
      <c r="F132" s="17" t="s">
        <v>16</v>
      </c>
      <c r="G132" s="2" t="s">
        <v>417</v>
      </c>
      <c r="H132" s="27">
        <v>9.1999999999999993</v>
      </c>
      <c r="I132" s="27">
        <v>8.3000000000000007</v>
      </c>
      <c r="J132" s="27">
        <v>13</v>
      </c>
      <c r="K132" s="27">
        <v>9.1</v>
      </c>
      <c r="L132" s="27">
        <v>14.4</v>
      </c>
      <c r="M132" s="57" t="b">
        <f t="shared" si="10"/>
        <v>1</v>
      </c>
      <c r="N132" s="57">
        <f t="shared" si="9"/>
        <v>110</v>
      </c>
    </row>
    <row r="133" spans="1:14" ht="33" hidden="1" customHeight="1" x14ac:dyDescent="0.25">
      <c r="A133" s="47" t="s">
        <v>1</v>
      </c>
      <c r="B133" s="56">
        <v>1</v>
      </c>
      <c r="C133" s="3" t="s">
        <v>173</v>
      </c>
      <c r="D133" s="3" t="s">
        <v>0</v>
      </c>
      <c r="E133" s="3" t="s">
        <v>174</v>
      </c>
      <c r="F133" s="4"/>
      <c r="G133" s="25" t="s">
        <v>467</v>
      </c>
      <c r="H133" s="33">
        <v>8.9</v>
      </c>
      <c r="I133" s="26">
        <v>6.7</v>
      </c>
      <c r="J133" s="26">
        <v>11.4</v>
      </c>
      <c r="K133" s="26">
        <v>8.8000000000000007</v>
      </c>
      <c r="L133" s="26">
        <v>13.2</v>
      </c>
      <c r="M133" s="57" t="b">
        <f t="shared" si="10"/>
        <v>1</v>
      </c>
      <c r="N133" s="57">
        <f t="shared" si="9"/>
        <v>115</v>
      </c>
    </row>
    <row r="134" spans="1:14" ht="33" hidden="1" customHeight="1" x14ac:dyDescent="0.25">
      <c r="A134" s="47" t="s">
        <v>1</v>
      </c>
      <c r="B134" s="47">
        <v>7</v>
      </c>
      <c r="C134" s="3" t="s">
        <v>181</v>
      </c>
      <c r="D134" s="3" t="s">
        <v>0</v>
      </c>
      <c r="E134" s="3" t="s">
        <v>182</v>
      </c>
      <c r="F134" s="4" t="s">
        <v>16</v>
      </c>
      <c r="G134" s="25" t="s">
        <v>469</v>
      </c>
      <c r="H134" s="26">
        <v>8.9</v>
      </c>
      <c r="I134" s="26">
        <v>2.4</v>
      </c>
      <c r="J134" s="26">
        <v>6.8</v>
      </c>
      <c r="K134" s="26">
        <v>8.8000000000000007</v>
      </c>
      <c r="L134" s="26">
        <v>6</v>
      </c>
      <c r="M134" s="57" t="b">
        <f t="shared" si="10"/>
        <v>1</v>
      </c>
      <c r="N134" s="57">
        <f t="shared" si="9"/>
        <v>115</v>
      </c>
    </row>
    <row r="135" spans="1:14" ht="33" hidden="1" customHeight="1" x14ac:dyDescent="0.25">
      <c r="A135" s="52" t="s">
        <v>2</v>
      </c>
      <c r="B135" s="48">
        <v>1</v>
      </c>
      <c r="C135" s="1" t="s">
        <v>348</v>
      </c>
      <c r="D135" s="2" t="s">
        <v>0</v>
      </c>
      <c r="E135" s="1" t="s">
        <v>349</v>
      </c>
      <c r="F135" s="16"/>
      <c r="G135" s="2" t="s">
        <v>545</v>
      </c>
      <c r="H135" s="27">
        <v>8.9</v>
      </c>
      <c r="I135" s="27">
        <v>6.6</v>
      </c>
      <c r="J135" s="27">
        <v>12.8</v>
      </c>
      <c r="K135" s="27">
        <v>8.8000000000000007</v>
      </c>
      <c r="L135" s="27">
        <v>12.2</v>
      </c>
      <c r="M135" s="57" t="b">
        <f t="shared" si="10"/>
        <v>1</v>
      </c>
      <c r="N135" s="57">
        <f t="shared" si="9"/>
        <v>115</v>
      </c>
    </row>
    <row r="136" spans="1:14" ht="33" hidden="1" customHeight="1" x14ac:dyDescent="0.25">
      <c r="A136" s="47" t="s">
        <v>1</v>
      </c>
      <c r="B136" s="47">
        <v>9</v>
      </c>
      <c r="C136" s="3" t="s">
        <v>183</v>
      </c>
      <c r="D136" s="3" t="s">
        <v>0</v>
      </c>
      <c r="E136" s="3" t="s">
        <v>404</v>
      </c>
      <c r="F136" s="4" t="s">
        <v>16</v>
      </c>
      <c r="G136" s="25" t="s">
        <v>518</v>
      </c>
      <c r="H136" s="26">
        <v>8.8000000000000007</v>
      </c>
      <c r="I136" s="26">
        <v>10.1</v>
      </c>
      <c r="J136" s="26">
        <v>14.7</v>
      </c>
      <c r="K136" s="26">
        <v>8.6999999999999993</v>
      </c>
      <c r="L136" s="26">
        <v>15.4</v>
      </c>
      <c r="M136" s="57" t="b">
        <f t="shared" si="10"/>
        <v>1</v>
      </c>
      <c r="N136" s="57">
        <f t="shared" si="9"/>
        <v>120</v>
      </c>
    </row>
    <row r="137" spans="1:14" ht="33" hidden="1" customHeight="1" x14ac:dyDescent="0.25">
      <c r="A137" s="47" t="s">
        <v>2</v>
      </c>
      <c r="B137" s="47">
        <f>B136+1</f>
        <v>10</v>
      </c>
      <c r="C137" s="3" t="s">
        <v>201</v>
      </c>
      <c r="D137" s="3" t="s">
        <v>0</v>
      </c>
      <c r="E137" s="3" t="s">
        <v>202</v>
      </c>
      <c r="F137" s="4"/>
      <c r="G137" s="25" t="s">
        <v>467</v>
      </c>
      <c r="H137" s="26">
        <v>8.8000000000000007</v>
      </c>
      <c r="I137" s="26">
        <v>2</v>
      </c>
      <c r="J137" s="26">
        <v>8</v>
      </c>
      <c r="K137" s="26">
        <v>8.6999999999999993</v>
      </c>
      <c r="L137" s="26">
        <v>7.1</v>
      </c>
      <c r="M137" s="57" t="b">
        <f t="shared" si="10"/>
        <v>1</v>
      </c>
      <c r="N137" s="57">
        <f t="shared" si="9"/>
        <v>120</v>
      </c>
    </row>
    <row r="138" spans="1:14" ht="33" hidden="1" customHeight="1" x14ac:dyDescent="0.25">
      <c r="A138" s="48" t="s">
        <v>3</v>
      </c>
      <c r="B138" s="48">
        <v>18</v>
      </c>
      <c r="C138" s="20" t="s">
        <v>151</v>
      </c>
      <c r="D138" s="9" t="s">
        <v>0</v>
      </c>
      <c r="E138" s="9" t="s">
        <v>152</v>
      </c>
      <c r="F138" s="38" t="s">
        <v>16</v>
      </c>
      <c r="G138" s="22" t="s">
        <v>469</v>
      </c>
      <c r="H138" s="27">
        <v>8.6</v>
      </c>
      <c r="I138" s="27">
        <v>6.3</v>
      </c>
      <c r="J138" s="27">
        <v>11.5</v>
      </c>
      <c r="K138" s="27">
        <v>8.5</v>
      </c>
      <c r="L138" s="27">
        <v>13.8</v>
      </c>
      <c r="M138" s="57" t="b">
        <f t="shared" si="10"/>
        <v>1</v>
      </c>
      <c r="N138" s="57">
        <f t="shared" si="9"/>
        <v>122</v>
      </c>
    </row>
    <row r="139" spans="1:14" ht="33" hidden="1" customHeight="1" x14ac:dyDescent="0.25">
      <c r="A139" s="47" t="s">
        <v>2</v>
      </c>
      <c r="B139" s="47">
        <f>B138+1</f>
        <v>19</v>
      </c>
      <c r="C139" s="3" t="s">
        <v>442</v>
      </c>
      <c r="D139" s="3" t="s">
        <v>0</v>
      </c>
      <c r="E139" s="3" t="s">
        <v>447</v>
      </c>
      <c r="F139" s="4"/>
      <c r="G139" s="25" t="s">
        <v>424</v>
      </c>
      <c r="H139" s="26">
        <v>8.6</v>
      </c>
      <c r="I139" s="26">
        <v>9.6999999999999993</v>
      </c>
      <c r="J139" s="26">
        <v>14.6</v>
      </c>
      <c r="K139" s="26">
        <v>8.5</v>
      </c>
      <c r="L139" s="26">
        <v>13.7</v>
      </c>
      <c r="M139" s="57" t="b">
        <f t="shared" si="10"/>
        <v>1</v>
      </c>
      <c r="N139" s="57">
        <f t="shared" si="9"/>
        <v>122</v>
      </c>
    </row>
    <row r="140" spans="1:14" ht="33" hidden="1" customHeight="1" x14ac:dyDescent="0.25">
      <c r="A140" s="48" t="s">
        <v>3</v>
      </c>
      <c r="B140" s="48">
        <v>4</v>
      </c>
      <c r="C140" s="20" t="s">
        <v>127</v>
      </c>
      <c r="D140" s="9" t="s">
        <v>0</v>
      </c>
      <c r="E140" s="9" t="s">
        <v>128</v>
      </c>
      <c r="F140" s="43" t="s">
        <v>16</v>
      </c>
      <c r="G140" s="22" t="s">
        <v>467</v>
      </c>
      <c r="H140" s="27">
        <v>8.5</v>
      </c>
      <c r="I140" s="27">
        <v>2</v>
      </c>
      <c r="J140" s="27">
        <v>7</v>
      </c>
      <c r="K140" s="27">
        <v>8.4</v>
      </c>
      <c r="L140" s="27">
        <v>7.1</v>
      </c>
      <c r="M140" s="57" t="b">
        <f t="shared" si="10"/>
        <v>1</v>
      </c>
      <c r="N140" s="57">
        <f t="shared" si="9"/>
        <v>124</v>
      </c>
    </row>
    <row r="141" spans="1:14" ht="33" hidden="1" customHeight="1" x14ac:dyDescent="0.25">
      <c r="A141" s="2" t="s">
        <v>1</v>
      </c>
      <c r="B141" s="1">
        <v>1</v>
      </c>
      <c r="C141" s="1" t="s">
        <v>343</v>
      </c>
      <c r="D141" s="2" t="s">
        <v>0</v>
      </c>
      <c r="E141" s="1" t="s">
        <v>211</v>
      </c>
      <c r="F141" s="16"/>
      <c r="G141" s="2" t="s">
        <v>473</v>
      </c>
      <c r="H141" s="27">
        <v>5</v>
      </c>
      <c r="I141" s="27">
        <v>8.5</v>
      </c>
      <c r="J141" s="27">
        <v>13.1</v>
      </c>
      <c r="K141" s="27">
        <v>5</v>
      </c>
      <c r="L141" s="27">
        <v>12.3</v>
      </c>
      <c r="M141" s="57" t="b">
        <f t="shared" si="10"/>
        <v>0</v>
      </c>
      <c r="N141" s="57"/>
    </row>
    <row r="142" spans="1:14" ht="33" hidden="1" customHeight="1" x14ac:dyDescent="0.25">
      <c r="A142" s="6" t="s">
        <v>1</v>
      </c>
      <c r="B142" s="7">
        <f>B141+1</f>
        <v>2</v>
      </c>
      <c r="C142" s="7" t="s">
        <v>212</v>
      </c>
      <c r="D142" s="7" t="s">
        <v>320</v>
      </c>
      <c r="E142" s="7" t="s">
        <v>213</v>
      </c>
      <c r="F142" s="34"/>
      <c r="G142" s="6" t="s">
        <v>539</v>
      </c>
      <c r="H142" s="33">
        <v>26.7</v>
      </c>
      <c r="I142" s="33">
        <v>28.9</v>
      </c>
      <c r="J142" s="33">
        <v>40.6</v>
      </c>
      <c r="K142" s="33">
        <v>27.6</v>
      </c>
      <c r="L142" s="33">
        <v>33</v>
      </c>
      <c r="M142" s="57" t="b">
        <f t="shared" si="10"/>
        <v>0</v>
      </c>
      <c r="N142" s="57"/>
    </row>
    <row r="143" spans="1:14" ht="33" hidden="1" customHeight="1" x14ac:dyDescent="0.25">
      <c r="A143" s="2" t="s">
        <v>1</v>
      </c>
      <c r="B143" s="1">
        <f>B142+1</f>
        <v>3</v>
      </c>
      <c r="C143" s="1" t="s">
        <v>214</v>
      </c>
      <c r="D143" s="2" t="s">
        <v>0</v>
      </c>
      <c r="E143" s="1" t="s">
        <v>215</v>
      </c>
      <c r="F143" s="16"/>
      <c r="G143" s="2" t="s">
        <v>471</v>
      </c>
      <c r="H143" s="27">
        <v>0.7</v>
      </c>
      <c r="I143" s="27">
        <v>10.9</v>
      </c>
      <c r="J143" s="27">
        <v>15.5</v>
      </c>
      <c r="K143" s="27">
        <v>0.7</v>
      </c>
      <c r="L143" s="27">
        <v>14</v>
      </c>
      <c r="M143" s="57" t="b">
        <f t="shared" si="10"/>
        <v>0</v>
      </c>
      <c r="N143" s="57"/>
    </row>
    <row r="144" spans="1:14" ht="33" hidden="1" customHeight="1" x14ac:dyDescent="0.25">
      <c r="A144" s="48" t="s">
        <v>3</v>
      </c>
      <c r="B144" s="48">
        <v>6</v>
      </c>
      <c r="C144" s="20" t="s">
        <v>131</v>
      </c>
      <c r="D144" s="9" t="s">
        <v>0</v>
      </c>
      <c r="E144" s="9" t="s">
        <v>132</v>
      </c>
      <c r="F144" s="38" t="s">
        <v>327</v>
      </c>
      <c r="G144" s="22" t="s">
        <v>490</v>
      </c>
      <c r="H144" s="27">
        <v>8.5</v>
      </c>
      <c r="I144" s="27">
        <v>8.9</v>
      </c>
      <c r="J144" s="27">
        <v>14.5</v>
      </c>
      <c r="K144" s="27">
        <v>8.4</v>
      </c>
      <c r="L144" s="27">
        <v>13.6</v>
      </c>
      <c r="M144" s="57" t="b">
        <f t="shared" si="10"/>
        <v>1</v>
      </c>
      <c r="N144" s="57">
        <f>_xlfn.RANK.EQ(H144,$H$2:$H$199,0)</f>
        <v>124</v>
      </c>
    </row>
    <row r="145" spans="1:14" ht="33" hidden="1" customHeight="1" x14ac:dyDescent="0.25">
      <c r="A145" s="2" t="s">
        <v>1</v>
      </c>
      <c r="B145" s="1">
        <f>B144+1</f>
        <v>7</v>
      </c>
      <c r="C145" s="1" t="s">
        <v>218</v>
      </c>
      <c r="D145" s="2" t="s">
        <v>0</v>
      </c>
      <c r="E145" s="1" t="s">
        <v>219</v>
      </c>
      <c r="F145" s="17" t="s">
        <v>16</v>
      </c>
      <c r="G145" s="2" t="s">
        <v>466</v>
      </c>
      <c r="H145" s="27">
        <v>4.8</v>
      </c>
      <c r="I145" s="27">
        <v>9.6999999999999993</v>
      </c>
      <c r="J145" s="27">
        <v>14.3</v>
      </c>
      <c r="K145" s="27">
        <v>5</v>
      </c>
      <c r="L145" s="27">
        <v>13.5</v>
      </c>
      <c r="M145" s="57" t="b">
        <f t="shared" si="10"/>
        <v>0</v>
      </c>
      <c r="N145" s="57"/>
    </row>
    <row r="146" spans="1:14" ht="33" hidden="1" customHeight="1" x14ac:dyDescent="0.25">
      <c r="A146" s="47" t="s">
        <v>1</v>
      </c>
      <c r="B146" s="47">
        <v>6</v>
      </c>
      <c r="C146" s="3" t="s">
        <v>438</v>
      </c>
      <c r="D146" s="3" t="s">
        <v>0</v>
      </c>
      <c r="E146" s="3" t="s">
        <v>432</v>
      </c>
      <c r="F146" s="3"/>
      <c r="G146" s="25" t="s">
        <v>467</v>
      </c>
      <c r="H146" s="26">
        <v>8.5</v>
      </c>
      <c r="I146" s="26">
        <v>1.8</v>
      </c>
      <c r="J146" s="26">
        <v>8.6999999999999993</v>
      </c>
      <c r="K146" s="26">
        <v>8.4</v>
      </c>
      <c r="L146" s="26">
        <v>7.8</v>
      </c>
      <c r="M146" s="57" t="b">
        <f t="shared" si="10"/>
        <v>1</v>
      </c>
      <c r="N146" s="57">
        <f>_xlfn.RANK.EQ(H146,$H$2:$H$199,0)</f>
        <v>124</v>
      </c>
    </row>
    <row r="147" spans="1:14" ht="33" hidden="1" customHeight="1" x14ac:dyDescent="0.25">
      <c r="A147" s="47" t="s">
        <v>1</v>
      </c>
      <c r="B147" s="47">
        <v>14</v>
      </c>
      <c r="C147" s="3" t="s">
        <v>385</v>
      </c>
      <c r="D147" s="3" t="s">
        <v>0</v>
      </c>
      <c r="E147" s="3" t="s">
        <v>548</v>
      </c>
      <c r="F147" s="4" t="s">
        <v>16</v>
      </c>
      <c r="G147" s="25" t="s">
        <v>549</v>
      </c>
      <c r="H147" s="26">
        <v>8.4</v>
      </c>
      <c r="I147" s="26">
        <v>6.4</v>
      </c>
      <c r="J147" s="26">
        <v>11.1</v>
      </c>
      <c r="K147" s="26">
        <v>8.4</v>
      </c>
      <c r="L147" s="26">
        <v>11.5</v>
      </c>
      <c r="M147" s="57" t="b">
        <f t="shared" si="10"/>
        <v>1</v>
      </c>
      <c r="N147" s="57">
        <f>_xlfn.RANK.EQ(H147,$H$2:$H$199,0)</f>
        <v>127</v>
      </c>
    </row>
    <row r="148" spans="1:14" ht="33" hidden="1" customHeight="1" x14ac:dyDescent="0.25">
      <c r="A148" s="48" t="s">
        <v>3</v>
      </c>
      <c r="B148" s="48">
        <v>8</v>
      </c>
      <c r="C148" s="20" t="s">
        <v>135</v>
      </c>
      <c r="D148" s="9" t="s">
        <v>0</v>
      </c>
      <c r="E148" s="9" t="s">
        <v>136</v>
      </c>
      <c r="F148" s="38" t="s">
        <v>16</v>
      </c>
      <c r="G148" s="22" t="s">
        <v>544</v>
      </c>
      <c r="H148" s="27">
        <v>8.4</v>
      </c>
      <c r="I148" s="27">
        <v>6.1</v>
      </c>
      <c r="J148" s="27">
        <v>13.4</v>
      </c>
      <c r="K148" s="27">
        <v>8.9</v>
      </c>
      <c r="L148" s="27">
        <v>13.7</v>
      </c>
      <c r="M148" s="57" t="b">
        <f t="shared" si="10"/>
        <v>1</v>
      </c>
      <c r="N148" s="57">
        <f>_xlfn.RANK.EQ(H148,$H$2:$H$199,0)</f>
        <v>127</v>
      </c>
    </row>
    <row r="149" spans="1:14" ht="33" hidden="1" customHeight="1" x14ac:dyDescent="0.25">
      <c r="A149" s="52" t="s">
        <v>3</v>
      </c>
      <c r="B149" s="48">
        <f>B148+1</f>
        <v>9</v>
      </c>
      <c r="C149" s="1" t="s">
        <v>298</v>
      </c>
      <c r="D149" s="2" t="s">
        <v>0</v>
      </c>
      <c r="E149" s="1" t="s">
        <v>299</v>
      </c>
      <c r="F149" s="16"/>
      <c r="G149" s="2" t="s">
        <v>469</v>
      </c>
      <c r="H149" s="27">
        <v>8.4</v>
      </c>
      <c r="I149" s="27">
        <v>1.9</v>
      </c>
      <c r="J149" s="27">
        <v>7.8</v>
      </c>
      <c r="K149" s="27">
        <v>8.1999999999999993</v>
      </c>
      <c r="L149" s="27">
        <v>7</v>
      </c>
      <c r="M149" s="57" t="b">
        <f t="shared" si="10"/>
        <v>1</v>
      </c>
      <c r="N149" s="57">
        <f>_xlfn.RANK.EQ(H149,$H$2:$H$199,0)</f>
        <v>127</v>
      </c>
    </row>
    <row r="150" spans="1:14" ht="33" hidden="1" customHeight="1" x14ac:dyDescent="0.25">
      <c r="A150" s="2" t="s">
        <v>1</v>
      </c>
      <c r="B150" s="1">
        <f>B149+1</f>
        <v>10</v>
      </c>
      <c r="C150" s="1" t="s">
        <v>228</v>
      </c>
      <c r="D150" s="2" t="s">
        <v>0</v>
      </c>
      <c r="E150" s="1" t="s">
        <v>229</v>
      </c>
      <c r="F150" s="17" t="s">
        <v>16</v>
      </c>
      <c r="G150" s="2" t="s">
        <v>476</v>
      </c>
      <c r="H150" s="27">
        <v>8.9</v>
      </c>
      <c r="I150" s="27">
        <v>11</v>
      </c>
      <c r="J150" s="27">
        <v>16.899999999999999</v>
      </c>
      <c r="K150" s="27">
        <v>9.1999999999999993</v>
      </c>
      <c r="L150" s="27">
        <v>16.100000000000001</v>
      </c>
      <c r="M150" s="57" t="b">
        <f t="shared" si="10"/>
        <v>0</v>
      </c>
      <c r="N150" s="57"/>
    </row>
    <row r="151" spans="1:14" ht="33" hidden="1" customHeight="1" x14ac:dyDescent="0.25">
      <c r="A151" s="48" t="s">
        <v>3</v>
      </c>
      <c r="B151" s="48">
        <v>15</v>
      </c>
      <c r="C151" s="20" t="s">
        <v>145</v>
      </c>
      <c r="D151" s="9" t="s">
        <v>0</v>
      </c>
      <c r="E151" s="9" t="s">
        <v>146</v>
      </c>
      <c r="F151" s="38" t="s">
        <v>16</v>
      </c>
      <c r="G151" s="23" t="s">
        <v>424</v>
      </c>
      <c r="H151" s="27">
        <v>8.3000000000000007</v>
      </c>
      <c r="I151" s="27">
        <v>8.4</v>
      </c>
      <c r="J151" s="27">
        <v>14.2</v>
      </c>
      <c r="K151" s="27">
        <v>8.1999999999999993</v>
      </c>
      <c r="L151" s="27">
        <v>13.4</v>
      </c>
      <c r="M151" s="57" t="b">
        <f t="shared" si="10"/>
        <v>1</v>
      </c>
      <c r="N151" s="57">
        <f>_xlfn.RANK.EQ(H151,$H$2:$H$199,0)</f>
        <v>131</v>
      </c>
    </row>
    <row r="152" spans="1:14" ht="33" hidden="1" customHeight="1" x14ac:dyDescent="0.25">
      <c r="A152" s="47" t="s">
        <v>2</v>
      </c>
      <c r="B152" s="47">
        <v>1</v>
      </c>
      <c r="C152" s="3" t="s">
        <v>387</v>
      </c>
      <c r="D152" s="3" t="s">
        <v>0</v>
      </c>
      <c r="E152" s="3" t="s">
        <v>388</v>
      </c>
      <c r="F152" s="4"/>
      <c r="G152" s="25" t="s">
        <v>423</v>
      </c>
      <c r="H152" s="26">
        <v>8.1</v>
      </c>
      <c r="I152" s="26">
        <v>5.8</v>
      </c>
      <c r="J152" s="26">
        <v>12</v>
      </c>
      <c r="K152" s="26">
        <v>8.1</v>
      </c>
      <c r="L152" s="26">
        <v>11.1</v>
      </c>
      <c r="M152" s="57" t="b">
        <f t="shared" si="10"/>
        <v>1</v>
      </c>
      <c r="N152" s="57">
        <f>_xlfn.RANK.EQ(H152,$H$2:$H$199,0)</f>
        <v>132</v>
      </c>
    </row>
    <row r="153" spans="1:14" ht="33" hidden="1" customHeight="1" x14ac:dyDescent="0.25">
      <c r="A153" s="48" t="s">
        <v>3</v>
      </c>
      <c r="B153" s="48">
        <v>3</v>
      </c>
      <c r="C153" s="20" t="s">
        <v>125</v>
      </c>
      <c r="D153" s="9" t="s">
        <v>0</v>
      </c>
      <c r="E153" s="9" t="s">
        <v>126</v>
      </c>
      <c r="F153" s="38" t="s">
        <v>327</v>
      </c>
      <c r="G153" s="22" t="s">
        <v>492</v>
      </c>
      <c r="H153" s="27">
        <v>8.1</v>
      </c>
      <c r="I153" s="27">
        <v>5.3</v>
      </c>
      <c r="J153" s="27">
        <v>9.9</v>
      </c>
      <c r="K153" s="27">
        <v>8</v>
      </c>
      <c r="L153" s="27">
        <v>6.7</v>
      </c>
      <c r="M153" s="57" t="b">
        <f t="shared" si="10"/>
        <v>1</v>
      </c>
      <c r="N153" s="57">
        <f>_xlfn.RANK.EQ(H153,$H$2:$H$199,0)</f>
        <v>132</v>
      </c>
    </row>
    <row r="154" spans="1:14" ht="33" hidden="1" customHeight="1" x14ac:dyDescent="0.25">
      <c r="A154" s="6" t="s">
        <v>1</v>
      </c>
      <c r="B154" s="7">
        <f>B153+1</f>
        <v>4</v>
      </c>
      <c r="C154" s="7" t="s">
        <v>234</v>
      </c>
      <c r="D154" s="7" t="s">
        <v>159</v>
      </c>
      <c r="E154" s="7" t="s">
        <v>235</v>
      </c>
      <c r="F154" s="34" t="s">
        <v>327</v>
      </c>
      <c r="G154" s="6" t="s">
        <v>159</v>
      </c>
      <c r="H154" s="33">
        <v>27.6</v>
      </c>
      <c r="I154" s="33">
        <v>28.5</v>
      </c>
      <c r="J154" s="33">
        <v>34</v>
      </c>
      <c r="K154" s="33">
        <v>27.8</v>
      </c>
      <c r="L154" s="33">
        <v>33.1</v>
      </c>
      <c r="M154" s="57" t="b">
        <f t="shared" si="10"/>
        <v>0</v>
      </c>
      <c r="N154" s="57"/>
    </row>
    <row r="155" spans="1:14" ht="33" hidden="1" customHeight="1" x14ac:dyDescent="0.25">
      <c r="A155" s="47" t="s">
        <v>2</v>
      </c>
      <c r="B155" s="47">
        <f>B154+1</f>
        <v>5</v>
      </c>
      <c r="C155" s="3" t="s">
        <v>79</v>
      </c>
      <c r="D155" s="3" t="s">
        <v>0</v>
      </c>
      <c r="E155" s="3" t="s">
        <v>395</v>
      </c>
      <c r="F155" s="4" t="s">
        <v>16</v>
      </c>
      <c r="G155" s="25" t="s">
        <v>462</v>
      </c>
      <c r="H155" s="26">
        <v>7.9</v>
      </c>
      <c r="I155" s="26">
        <v>9.5</v>
      </c>
      <c r="J155" s="26">
        <v>8.5</v>
      </c>
      <c r="K155" s="26">
        <v>7.6</v>
      </c>
      <c r="L155" s="26">
        <v>3.5</v>
      </c>
      <c r="M155" s="57" t="b">
        <f t="shared" si="10"/>
        <v>1</v>
      </c>
      <c r="N155" s="57">
        <f>_xlfn.RANK.EQ(H155,$H$2:$H$199,0)</f>
        <v>135</v>
      </c>
    </row>
    <row r="156" spans="1:14" ht="33" hidden="1" customHeight="1" x14ac:dyDescent="0.25">
      <c r="A156" s="48" t="s">
        <v>3</v>
      </c>
      <c r="B156" s="48">
        <v>13</v>
      </c>
      <c r="C156" s="20" t="s">
        <v>143</v>
      </c>
      <c r="D156" s="9" t="s">
        <v>0</v>
      </c>
      <c r="E156" s="9" t="s">
        <v>144</v>
      </c>
      <c r="F156" s="38" t="s">
        <v>16</v>
      </c>
      <c r="G156" s="22" t="s">
        <v>467</v>
      </c>
      <c r="H156" s="27">
        <v>7.9</v>
      </c>
      <c r="I156" s="27">
        <v>3.3</v>
      </c>
      <c r="J156" s="27">
        <v>9.5</v>
      </c>
      <c r="K156" s="27">
        <v>7.7</v>
      </c>
      <c r="L156" s="27">
        <v>8.6999999999999993</v>
      </c>
      <c r="M156" s="57" t="b">
        <f t="shared" si="10"/>
        <v>1</v>
      </c>
      <c r="N156" s="57">
        <f>_xlfn.RANK.EQ(H156,$H$2:$H$199,0)</f>
        <v>135</v>
      </c>
    </row>
    <row r="157" spans="1:14" ht="33" hidden="1" customHeight="1" x14ac:dyDescent="0.25">
      <c r="A157" s="47" t="s">
        <v>1</v>
      </c>
      <c r="B157" s="47">
        <v>12</v>
      </c>
      <c r="C157" s="3" t="s">
        <v>186</v>
      </c>
      <c r="D157" s="3" t="s">
        <v>0</v>
      </c>
      <c r="E157" s="3" t="s">
        <v>406</v>
      </c>
      <c r="F157" s="4"/>
      <c r="G157" s="25" t="s">
        <v>469</v>
      </c>
      <c r="H157" s="26">
        <v>7.9</v>
      </c>
      <c r="I157" s="26">
        <v>2.7</v>
      </c>
      <c r="J157" s="26">
        <v>8.6</v>
      </c>
      <c r="K157" s="26">
        <v>7.8</v>
      </c>
      <c r="L157" s="26">
        <v>7.7</v>
      </c>
      <c r="M157" s="57" t="b">
        <f t="shared" si="10"/>
        <v>1</v>
      </c>
      <c r="N157" s="57">
        <f>_xlfn.RANK.EQ(H157,$H$2:$H$199,0)</f>
        <v>135</v>
      </c>
    </row>
    <row r="158" spans="1:14" ht="33" hidden="1" customHeight="1" x14ac:dyDescent="0.25">
      <c r="A158" s="52" t="s">
        <v>3</v>
      </c>
      <c r="B158" s="48">
        <f t="shared" ref="B158:B164" si="11">B157+1</f>
        <v>13</v>
      </c>
      <c r="C158" s="1" t="s">
        <v>275</v>
      </c>
      <c r="D158" s="2" t="s">
        <v>0</v>
      </c>
      <c r="E158" s="1" t="s">
        <v>276</v>
      </c>
      <c r="F158" s="16"/>
      <c r="G158" s="2" t="s">
        <v>479</v>
      </c>
      <c r="H158" s="27">
        <v>7.7</v>
      </c>
      <c r="I158" s="27">
        <v>4.0999999999999996</v>
      </c>
      <c r="J158" s="27">
        <v>10.3</v>
      </c>
      <c r="K158" s="27">
        <v>7</v>
      </c>
      <c r="L158" s="27">
        <v>9.5</v>
      </c>
      <c r="M158" s="57" t="b">
        <f t="shared" si="10"/>
        <v>1</v>
      </c>
      <c r="N158" s="57">
        <f>_xlfn.RANK.EQ(H158,$H$2:$H$199,0)</f>
        <v>139</v>
      </c>
    </row>
    <row r="159" spans="1:14" ht="33" hidden="1" customHeight="1" x14ac:dyDescent="0.25">
      <c r="A159" s="2" t="s">
        <v>1</v>
      </c>
      <c r="B159" s="1">
        <f t="shared" si="11"/>
        <v>14</v>
      </c>
      <c r="C159" s="1" t="s">
        <v>344</v>
      </c>
      <c r="D159" s="1" t="s">
        <v>345</v>
      </c>
      <c r="E159" s="1" t="s">
        <v>346</v>
      </c>
      <c r="F159" s="17" t="s">
        <v>16</v>
      </c>
      <c r="G159" s="2" t="s">
        <v>345</v>
      </c>
      <c r="H159" s="27">
        <v>11.8</v>
      </c>
      <c r="I159" s="27">
        <v>13.6</v>
      </c>
      <c r="J159" s="27">
        <v>18.899999999999999</v>
      </c>
      <c r="K159" s="27">
        <v>12</v>
      </c>
      <c r="L159" s="27">
        <v>18.100000000000001</v>
      </c>
      <c r="M159" s="57" t="b">
        <f t="shared" si="10"/>
        <v>0</v>
      </c>
      <c r="N159" s="57"/>
    </row>
    <row r="160" spans="1:14" ht="33" hidden="1" customHeight="1" x14ac:dyDescent="0.25">
      <c r="A160" s="52" t="s">
        <v>2</v>
      </c>
      <c r="B160" s="48">
        <f t="shared" si="11"/>
        <v>15</v>
      </c>
      <c r="C160" s="1" t="s">
        <v>337</v>
      </c>
      <c r="D160" s="2" t="s">
        <v>0</v>
      </c>
      <c r="E160" s="1" t="s">
        <v>338</v>
      </c>
      <c r="F160" s="16"/>
      <c r="G160" s="2" t="s">
        <v>546</v>
      </c>
      <c r="H160" s="27">
        <v>7.5</v>
      </c>
      <c r="I160" s="27">
        <v>5.6</v>
      </c>
      <c r="J160" s="27">
        <v>12.8</v>
      </c>
      <c r="K160" s="27">
        <v>7.4</v>
      </c>
      <c r="L160" s="27">
        <v>12.7</v>
      </c>
      <c r="M160" s="57" t="b">
        <f t="shared" si="10"/>
        <v>1</v>
      </c>
      <c r="N160" s="57">
        <f t="shared" ref="N160:N165" si="12">_xlfn.RANK.EQ(H160,$H$2:$H$199,0)</f>
        <v>141</v>
      </c>
    </row>
    <row r="161" spans="1:14" ht="33" hidden="1" customHeight="1" x14ac:dyDescent="0.25">
      <c r="A161" s="47" t="s">
        <v>2</v>
      </c>
      <c r="B161" s="47">
        <f t="shared" si="11"/>
        <v>16</v>
      </c>
      <c r="C161" s="3" t="s">
        <v>389</v>
      </c>
      <c r="D161" s="3" t="s">
        <v>0</v>
      </c>
      <c r="E161" s="3" t="s">
        <v>390</v>
      </c>
      <c r="F161" s="4"/>
      <c r="G161" s="25" t="s">
        <v>457</v>
      </c>
      <c r="H161" s="26">
        <v>7.3</v>
      </c>
      <c r="I161" s="26">
        <v>5</v>
      </c>
      <c r="J161" s="26">
        <v>11.2</v>
      </c>
      <c r="K161" s="26">
        <v>7.3</v>
      </c>
      <c r="L161" s="26">
        <v>10.3</v>
      </c>
      <c r="M161" s="57" t="b">
        <f t="shared" si="10"/>
        <v>1</v>
      </c>
      <c r="N161" s="57">
        <f t="shared" si="12"/>
        <v>143</v>
      </c>
    </row>
    <row r="162" spans="1:14" ht="33" hidden="1" customHeight="1" x14ac:dyDescent="0.25">
      <c r="A162" s="52" t="s">
        <v>3</v>
      </c>
      <c r="B162" s="48">
        <f t="shared" si="11"/>
        <v>17</v>
      </c>
      <c r="C162" s="1" t="s">
        <v>294</v>
      </c>
      <c r="D162" s="2" t="s">
        <v>0</v>
      </c>
      <c r="E162" s="1" t="s">
        <v>295</v>
      </c>
      <c r="F162" s="16"/>
      <c r="G162" s="2" t="s">
        <v>479</v>
      </c>
      <c r="H162" s="27">
        <v>7.3</v>
      </c>
      <c r="I162" s="27">
        <v>4.2</v>
      </c>
      <c r="J162" s="27">
        <v>10.4</v>
      </c>
      <c r="K162" s="27">
        <v>7.1</v>
      </c>
      <c r="L162" s="27">
        <v>9.6</v>
      </c>
      <c r="M162" s="57" t="b">
        <f t="shared" ref="M162:M193" si="13">H162&gt;MIN(I162:L162)</f>
        <v>1</v>
      </c>
      <c r="N162" s="57">
        <f t="shared" si="12"/>
        <v>143</v>
      </c>
    </row>
    <row r="163" spans="1:14" ht="33" hidden="1" customHeight="1" x14ac:dyDescent="0.25">
      <c r="A163" s="52" t="s">
        <v>2</v>
      </c>
      <c r="B163" s="48">
        <f t="shared" si="11"/>
        <v>18</v>
      </c>
      <c r="C163" s="1" t="s">
        <v>336</v>
      </c>
      <c r="D163" s="2" t="s">
        <v>0</v>
      </c>
      <c r="E163" s="1" t="s">
        <v>372</v>
      </c>
      <c r="F163" s="16"/>
      <c r="G163" s="2" t="s">
        <v>473</v>
      </c>
      <c r="H163" s="27">
        <v>7.1</v>
      </c>
      <c r="I163" s="27">
        <v>5.3</v>
      </c>
      <c r="J163" s="27">
        <v>12.5</v>
      </c>
      <c r="K163" s="27">
        <v>7</v>
      </c>
      <c r="L163" s="27">
        <v>12.6</v>
      </c>
      <c r="M163" s="57" t="b">
        <f t="shared" si="13"/>
        <v>1</v>
      </c>
      <c r="N163" s="57">
        <f t="shared" si="12"/>
        <v>145</v>
      </c>
    </row>
    <row r="164" spans="1:14" ht="33" hidden="1" customHeight="1" x14ac:dyDescent="0.25">
      <c r="A164" s="52" t="s">
        <v>2</v>
      </c>
      <c r="B164" s="48">
        <f t="shared" si="11"/>
        <v>19</v>
      </c>
      <c r="C164" s="1" t="s">
        <v>270</v>
      </c>
      <c r="D164" s="2" t="s">
        <v>0</v>
      </c>
      <c r="E164" s="1" t="s">
        <v>271</v>
      </c>
      <c r="F164" s="16" t="s">
        <v>327</v>
      </c>
      <c r="G164" s="2" t="s">
        <v>479</v>
      </c>
      <c r="H164" s="27">
        <v>7.1</v>
      </c>
      <c r="I164" s="27">
        <v>4.2</v>
      </c>
      <c r="J164" s="27">
        <v>10.4</v>
      </c>
      <c r="K164" s="27">
        <v>7</v>
      </c>
      <c r="L164" s="27">
        <v>9.6</v>
      </c>
      <c r="M164" s="57" t="b">
        <f t="shared" si="13"/>
        <v>1</v>
      </c>
      <c r="N164" s="57">
        <f t="shared" si="12"/>
        <v>145</v>
      </c>
    </row>
    <row r="165" spans="1:14" ht="33" hidden="1" customHeight="1" x14ac:dyDescent="0.25">
      <c r="A165" s="48" t="s">
        <v>2</v>
      </c>
      <c r="B165" s="48">
        <v>15</v>
      </c>
      <c r="C165" s="20" t="s">
        <v>111</v>
      </c>
      <c r="D165" s="9" t="s">
        <v>0</v>
      </c>
      <c r="E165" s="9" t="s">
        <v>112</v>
      </c>
      <c r="F165" s="38" t="s">
        <v>16</v>
      </c>
      <c r="G165" s="22" t="s">
        <v>479</v>
      </c>
      <c r="H165" s="27">
        <v>7</v>
      </c>
      <c r="I165" s="27">
        <v>4.0999999999999996</v>
      </c>
      <c r="J165" s="27">
        <v>10.3</v>
      </c>
      <c r="K165" s="27">
        <v>6.9</v>
      </c>
      <c r="L165" s="27">
        <v>9.5</v>
      </c>
      <c r="M165" s="57" t="b">
        <f t="shared" si="13"/>
        <v>1</v>
      </c>
      <c r="N165" s="57">
        <f t="shared" si="12"/>
        <v>147</v>
      </c>
    </row>
    <row r="166" spans="1:14" ht="33" hidden="1" customHeight="1" x14ac:dyDescent="0.25">
      <c r="A166" s="2" t="s">
        <v>2</v>
      </c>
      <c r="B166" s="1">
        <f>B165+1</f>
        <v>16</v>
      </c>
      <c r="C166" s="5" t="s">
        <v>250</v>
      </c>
      <c r="D166" s="2" t="s">
        <v>0</v>
      </c>
      <c r="E166" s="1" t="s">
        <v>251</v>
      </c>
      <c r="F166" s="16"/>
      <c r="G166" s="2" t="s">
        <v>496</v>
      </c>
      <c r="H166" s="27">
        <v>5.4</v>
      </c>
      <c r="I166" s="27">
        <v>15.7</v>
      </c>
      <c r="J166" s="27">
        <v>20.3</v>
      </c>
      <c r="K166" s="27">
        <v>5.6</v>
      </c>
      <c r="L166" s="27">
        <v>17.899999999999999</v>
      </c>
      <c r="M166" s="57" t="b">
        <f t="shared" si="13"/>
        <v>0</v>
      </c>
      <c r="N166" s="57"/>
    </row>
    <row r="167" spans="1:14" ht="33" hidden="1" customHeight="1" x14ac:dyDescent="0.25">
      <c r="A167" s="48" t="s">
        <v>3</v>
      </c>
      <c r="B167" s="48">
        <v>2</v>
      </c>
      <c r="C167" s="20" t="s">
        <v>123</v>
      </c>
      <c r="D167" s="9" t="s">
        <v>0</v>
      </c>
      <c r="E167" s="9" t="s">
        <v>124</v>
      </c>
      <c r="F167" s="38" t="s">
        <v>324</v>
      </c>
      <c r="G167" s="22" t="s">
        <v>467</v>
      </c>
      <c r="H167" s="27">
        <v>6.8</v>
      </c>
      <c r="I167" s="27">
        <v>2.7</v>
      </c>
      <c r="J167" s="27">
        <v>8.9</v>
      </c>
      <c r="K167" s="27">
        <v>6.7</v>
      </c>
      <c r="L167" s="27">
        <v>8.1</v>
      </c>
      <c r="M167" s="57" t="b">
        <f t="shared" si="13"/>
        <v>1</v>
      </c>
      <c r="N167" s="57">
        <f>_xlfn.RANK.EQ(H167,$H$2:$H$199,0)</f>
        <v>150</v>
      </c>
    </row>
    <row r="168" spans="1:14" ht="33" hidden="1" customHeight="1" x14ac:dyDescent="0.25">
      <c r="A168" s="52" t="s">
        <v>2</v>
      </c>
      <c r="B168" s="48">
        <f>B167+1</f>
        <v>3</v>
      </c>
      <c r="C168" s="1" t="s">
        <v>266</v>
      </c>
      <c r="D168" s="2" t="s">
        <v>0</v>
      </c>
      <c r="E168" s="1" t="s">
        <v>267</v>
      </c>
      <c r="F168" s="17" t="s">
        <v>16</v>
      </c>
      <c r="G168" s="2" t="s">
        <v>478</v>
      </c>
      <c r="H168" s="27">
        <v>6.7</v>
      </c>
      <c r="I168" s="27">
        <v>2.9</v>
      </c>
      <c r="J168" s="27">
        <v>9.1</v>
      </c>
      <c r="K168" s="27">
        <v>6.6</v>
      </c>
      <c r="L168" s="27">
        <v>8.3000000000000007</v>
      </c>
      <c r="M168" s="57" t="b">
        <f t="shared" si="13"/>
        <v>1</v>
      </c>
      <c r="N168" s="57">
        <f>_xlfn.RANK.EQ(H168,$H$2:$H$199,0)</f>
        <v>151</v>
      </c>
    </row>
    <row r="169" spans="1:14" ht="33" hidden="1" customHeight="1" x14ac:dyDescent="0.25">
      <c r="A169" s="48" t="s">
        <v>2</v>
      </c>
      <c r="B169" s="48">
        <v>8</v>
      </c>
      <c r="C169" s="20" t="s">
        <v>332</v>
      </c>
      <c r="D169" s="9" t="s">
        <v>0</v>
      </c>
      <c r="E169" s="9" t="s">
        <v>364</v>
      </c>
      <c r="F169" s="42"/>
      <c r="G169" s="22" t="s">
        <v>487</v>
      </c>
      <c r="H169" s="27">
        <v>6.3</v>
      </c>
      <c r="I169" s="27">
        <v>4.7</v>
      </c>
      <c r="J169" s="27">
        <v>10.9</v>
      </c>
      <c r="K169" s="27">
        <v>6.2</v>
      </c>
      <c r="L169" s="27">
        <v>10.199999999999999</v>
      </c>
      <c r="M169" s="57" t="b">
        <f t="shared" si="13"/>
        <v>1</v>
      </c>
      <c r="N169" s="57">
        <f>_xlfn.RANK.EQ(H169,$H$2:$H$199,0)</f>
        <v>153</v>
      </c>
    </row>
    <row r="170" spans="1:14" ht="33" hidden="1" customHeight="1" x14ac:dyDescent="0.25">
      <c r="A170" s="2" t="s">
        <v>2</v>
      </c>
      <c r="B170" s="1">
        <f>B169+1</f>
        <v>9</v>
      </c>
      <c r="C170" s="1" t="s">
        <v>256</v>
      </c>
      <c r="D170" s="2" t="s">
        <v>0</v>
      </c>
      <c r="E170" s="1" t="s">
        <v>257</v>
      </c>
      <c r="F170" s="16"/>
      <c r="G170" s="2" t="s">
        <v>466</v>
      </c>
      <c r="H170" s="27">
        <v>4.4000000000000004</v>
      </c>
      <c r="I170" s="27">
        <v>9.9</v>
      </c>
      <c r="J170" s="27">
        <v>14.5</v>
      </c>
      <c r="K170" s="27">
        <v>4.5999999999999996</v>
      </c>
      <c r="L170" s="27">
        <v>13.6</v>
      </c>
      <c r="M170" s="57" t="b">
        <f t="shared" si="13"/>
        <v>0</v>
      </c>
      <c r="N170" s="57"/>
    </row>
    <row r="171" spans="1:14" ht="33" hidden="1" customHeight="1" x14ac:dyDescent="0.25">
      <c r="A171" s="46" t="s">
        <v>1</v>
      </c>
      <c r="B171" s="48">
        <v>21</v>
      </c>
      <c r="C171" s="20" t="s">
        <v>361</v>
      </c>
      <c r="D171" s="9" t="s">
        <v>362</v>
      </c>
      <c r="E171" s="9" t="s">
        <v>363</v>
      </c>
      <c r="F171" s="38"/>
      <c r="G171" s="22" t="s">
        <v>473</v>
      </c>
      <c r="H171" s="27">
        <v>6.1</v>
      </c>
      <c r="I171" s="27">
        <v>7.5</v>
      </c>
      <c r="J171" s="27">
        <v>12.1</v>
      </c>
      <c r="K171" s="27">
        <v>6</v>
      </c>
      <c r="L171" s="27">
        <v>11.3</v>
      </c>
      <c r="M171" s="57" t="b">
        <f t="shared" si="13"/>
        <v>1</v>
      </c>
      <c r="N171" s="57">
        <f>_xlfn.RANK.EQ(H171,$H$2:$H$199,0)</f>
        <v>154</v>
      </c>
    </row>
    <row r="172" spans="1:14" ht="33" hidden="1" customHeight="1" x14ac:dyDescent="0.25">
      <c r="A172" s="52" t="s">
        <v>1</v>
      </c>
      <c r="B172" s="48">
        <f>B171+1</f>
        <v>22</v>
      </c>
      <c r="C172" s="1" t="s">
        <v>226</v>
      </c>
      <c r="D172" s="2" t="s">
        <v>0</v>
      </c>
      <c r="E172" s="1" t="s">
        <v>227</v>
      </c>
      <c r="F172" s="16"/>
      <c r="G172" s="2" t="s">
        <v>475</v>
      </c>
      <c r="H172" s="27">
        <v>6.1</v>
      </c>
      <c r="I172" s="27">
        <v>5.7</v>
      </c>
      <c r="J172" s="27">
        <v>11.9</v>
      </c>
      <c r="K172" s="27">
        <v>6</v>
      </c>
      <c r="L172" s="27">
        <v>11.3</v>
      </c>
      <c r="M172" s="57" t="b">
        <f t="shared" si="13"/>
        <v>1</v>
      </c>
      <c r="N172" s="57">
        <f>_xlfn.RANK.EQ(H172,$H$2:$H$199,0)</f>
        <v>154</v>
      </c>
    </row>
    <row r="173" spans="1:14" ht="33" hidden="1" customHeight="1" x14ac:dyDescent="0.25">
      <c r="A173" s="46" t="s">
        <v>1</v>
      </c>
      <c r="B173" s="48">
        <v>7</v>
      </c>
      <c r="C173" s="20" t="s">
        <v>55</v>
      </c>
      <c r="D173" s="9" t="s">
        <v>0</v>
      </c>
      <c r="E173" s="9" t="s">
        <v>350</v>
      </c>
      <c r="F173" s="38" t="s">
        <v>16</v>
      </c>
      <c r="G173" s="22" t="s">
        <v>477</v>
      </c>
      <c r="H173" s="27">
        <v>5.4</v>
      </c>
      <c r="I173" s="27">
        <v>4.5</v>
      </c>
      <c r="J173" s="27">
        <v>10.199999999999999</v>
      </c>
      <c r="K173" s="27">
        <v>5.3</v>
      </c>
      <c r="L173" s="27">
        <v>9.3000000000000007</v>
      </c>
      <c r="M173" s="57" t="b">
        <f t="shared" si="13"/>
        <v>1</v>
      </c>
      <c r="N173" s="57">
        <f>_xlfn.RANK.EQ(H173,$H$2:$H$199,0)</f>
        <v>158</v>
      </c>
    </row>
    <row r="174" spans="1:14" ht="33" hidden="1" customHeight="1" x14ac:dyDescent="0.25">
      <c r="A174" s="47" t="s">
        <v>1</v>
      </c>
      <c r="B174" s="47">
        <v>10</v>
      </c>
      <c r="C174" s="3" t="s">
        <v>21</v>
      </c>
      <c r="D174" s="3" t="s">
        <v>0</v>
      </c>
      <c r="E174" s="3" t="s">
        <v>22</v>
      </c>
      <c r="F174" s="4"/>
      <c r="G174" s="25" t="s">
        <v>421</v>
      </c>
      <c r="H174" s="26">
        <v>5.3</v>
      </c>
      <c r="I174" s="26">
        <v>4.5</v>
      </c>
      <c r="J174" s="26">
        <v>10</v>
      </c>
      <c r="K174" s="26">
        <v>5.3</v>
      </c>
      <c r="L174" s="26">
        <v>9.1999999999999993</v>
      </c>
      <c r="M174" s="57" t="b">
        <f t="shared" si="13"/>
        <v>1</v>
      </c>
      <c r="N174" s="57">
        <f>_xlfn.RANK.EQ(H174,$H$2:$H$199,0)</f>
        <v>161</v>
      </c>
    </row>
    <row r="175" spans="1:14" ht="33" hidden="1" customHeight="1" x14ac:dyDescent="0.25">
      <c r="A175" s="52" t="s">
        <v>1</v>
      </c>
      <c r="B175" s="48">
        <f>B174+1</f>
        <v>11</v>
      </c>
      <c r="C175" s="1" t="s">
        <v>244</v>
      </c>
      <c r="D175" s="2" t="s">
        <v>0</v>
      </c>
      <c r="E175" s="1" t="s">
        <v>245</v>
      </c>
      <c r="F175" s="16"/>
      <c r="G175" s="2" t="s">
        <v>477</v>
      </c>
      <c r="H175" s="27">
        <v>5.3</v>
      </c>
      <c r="I175" s="27">
        <v>5.4</v>
      </c>
      <c r="J175" s="27">
        <v>10</v>
      </c>
      <c r="K175" s="27">
        <v>5.2</v>
      </c>
      <c r="L175" s="27">
        <v>9.1999999999999993</v>
      </c>
      <c r="M175" s="57" t="b">
        <f t="shared" si="13"/>
        <v>1</v>
      </c>
      <c r="N175" s="57">
        <f>_xlfn.RANK.EQ(H175,$H$2:$H$199,0)</f>
        <v>161</v>
      </c>
    </row>
    <row r="176" spans="1:14" ht="33" hidden="1" customHeight="1" x14ac:dyDescent="0.25">
      <c r="A176" s="2" t="s">
        <v>2</v>
      </c>
      <c r="B176" s="1">
        <f>B175+1</f>
        <v>12</v>
      </c>
      <c r="C176" s="1" t="s">
        <v>268</v>
      </c>
      <c r="D176" s="1" t="s">
        <v>314</v>
      </c>
      <c r="E176" s="1" t="s">
        <v>269</v>
      </c>
      <c r="F176" s="16"/>
      <c r="G176" s="2" t="s">
        <v>535</v>
      </c>
      <c r="H176" s="27">
        <v>8.1</v>
      </c>
      <c r="I176" s="27">
        <v>15.5</v>
      </c>
      <c r="J176" s="27">
        <v>15.6</v>
      </c>
      <c r="K176" s="27">
        <v>8.3000000000000007</v>
      </c>
      <c r="L176" s="27">
        <v>10.7</v>
      </c>
      <c r="M176" s="57" t="b">
        <f t="shared" si="13"/>
        <v>0</v>
      </c>
      <c r="N176" s="57"/>
    </row>
    <row r="177" spans="1:14" ht="33" hidden="1" customHeight="1" x14ac:dyDescent="0.25">
      <c r="A177" s="46" t="s">
        <v>1</v>
      </c>
      <c r="B177" s="48">
        <v>18</v>
      </c>
      <c r="C177" s="20" t="s">
        <v>330</v>
      </c>
      <c r="D177" s="9" t="s">
        <v>0</v>
      </c>
      <c r="E177" s="9" t="s">
        <v>331</v>
      </c>
      <c r="F177" s="9" t="s">
        <v>327</v>
      </c>
      <c r="G177" s="22" t="s">
        <v>470</v>
      </c>
      <c r="H177" s="27">
        <v>5.2</v>
      </c>
      <c r="I177" s="27">
        <v>8.5</v>
      </c>
      <c r="J177" s="27">
        <v>13.2</v>
      </c>
      <c r="K177" s="27">
        <v>5.0999999999999996</v>
      </c>
      <c r="L177" s="27">
        <v>12.3</v>
      </c>
      <c r="M177" s="57" t="b">
        <f t="shared" si="13"/>
        <v>1</v>
      </c>
      <c r="N177" s="57">
        <f>_xlfn.RANK.EQ(H177,$H$2:$H$199,0)</f>
        <v>164</v>
      </c>
    </row>
    <row r="178" spans="1:14" ht="33" hidden="1" customHeight="1" x14ac:dyDescent="0.25">
      <c r="A178" s="52" t="s">
        <v>3</v>
      </c>
      <c r="B178" s="48">
        <f>B177+1</f>
        <v>19</v>
      </c>
      <c r="C178" s="1" t="s">
        <v>296</v>
      </c>
      <c r="D178" s="2" t="s">
        <v>0</v>
      </c>
      <c r="E178" s="1" t="s">
        <v>297</v>
      </c>
      <c r="F178" s="17" t="s">
        <v>16</v>
      </c>
      <c r="G178" s="2" t="s">
        <v>463</v>
      </c>
      <c r="H178" s="27">
        <v>5.2</v>
      </c>
      <c r="I178" s="27">
        <v>8.3000000000000007</v>
      </c>
      <c r="J178" s="27">
        <v>13.2</v>
      </c>
      <c r="K178" s="27">
        <v>5.0999999999999996</v>
      </c>
      <c r="L178" s="27">
        <v>12.3</v>
      </c>
      <c r="M178" s="57" t="b">
        <f t="shared" si="13"/>
        <v>1</v>
      </c>
      <c r="N178" s="57">
        <f>_xlfn.RANK.EQ(H178,$H$2:$H$199,0)</f>
        <v>164</v>
      </c>
    </row>
    <row r="179" spans="1:14" ht="33" hidden="1" customHeight="1" x14ac:dyDescent="0.25">
      <c r="A179" s="2" t="s">
        <v>2</v>
      </c>
      <c r="B179" s="1">
        <f>B178+1</f>
        <v>20</v>
      </c>
      <c r="C179" s="1" t="s">
        <v>374</v>
      </c>
      <c r="D179" s="2" t="s">
        <v>0</v>
      </c>
      <c r="E179" s="1" t="s">
        <v>375</v>
      </c>
      <c r="F179" s="16"/>
      <c r="G179" s="2" t="s">
        <v>476</v>
      </c>
      <c r="H179" s="27">
        <v>7.8</v>
      </c>
      <c r="I179" s="27">
        <v>10.9</v>
      </c>
      <c r="J179" s="27">
        <v>15.8</v>
      </c>
      <c r="K179" s="27">
        <v>8</v>
      </c>
      <c r="L179" s="27">
        <v>14.9</v>
      </c>
      <c r="M179" s="57" t="b">
        <f t="shared" si="13"/>
        <v>0</v>
      </c>
      <c r="N179" s="57"/>
    </row>
    <row r="180" spans="1:14" ht="33" hidden="1" customHeight="1" x14ac:dyDescent="0.25">
      <c r="A180" s="47" t="s">
        <v>3</v>
      </c>
      <c r="B180" s="47">
        <v>1</v>
      </c>
      <c r="C180" s="3" t="s">
        <v>434</v>
      </c>
      <c r="D180" s="3" t="s">
        <v>0</v>
      </c>
      <c r="E180" s="3" t="s">
        <v>435</v>
      </c>
      <c r="F180" s="4" t="s">
        <v>16</v>
      </c>
      <c r="G180" s="25" t="s">
        <v>530</v>
      </c>
      <c r="H180" s="26">
        <v>4.9000000000000004</v>
      </c>
      <c r="I180" s="26">
        <v>8.1</v>
      </c>
      <c r="J180" s="26">
        <v>12.7</v>
      </c>
      <c r="K180" s="26">
        <v>4.7</v>
      </c>
      <c r="L180" s="26">
        <v>11.9</v>
      </c>
      <c r="M180" s="57" t="b">
        <f t="shared" si="13"/>
        <v>1</v>
      </c>
      <c r="N180" s="57">
        <f>_xlfn.RANK.EQ(H180,$H$2:$H$199,0)</f>
        <v>167</v>
      </c>
    </row>
    <row r="181" spans="1:14" ht="33" hidden="1" customHeight="1" x14ac:dyDescent="0.25">
      <c r="A181" s="2" t="s">
        <v>3</v>
      </c>
      <c r="B181" s="1">
        <v>1</v>
      </c>
      <c r="C181" s="1" t="s">
        <v>342</v>
      </c>
      <c r="D181" s="2" t="s">
        <v>159</v>
      </c>
      <c r="E181" s="1" t="s">
        <v>373</v>
      </c>
      <c r="F181" s="16"/>
      <c r="G181" s="2" t="s">
        <v>159</v>
      </c>
      <c r="H181" s="27">
        <v>18.399999999999999</v>
      </c>
      <c r="I181" s="27">
        <v>20.9</v>
      </c>
      <c r="J181" s="27">
        <v>32.9</v>
      </c>
      <c r="K181" s="27">
        <v>18.600000000000001</v>
      </c>
      <c r="L181" s="27">
        <v>26.3</v>
      </c>
      <c r="M181" s="57" t="b">
        <f t="shared" si="13"/>
        <v>0</v>
      </c>
      <c r="N181" s="57"/>
    </row>
    <row r="182" spans="1:14" ht="33" hidden="1" customHeight="1" x14ac:dyDescent="0.25">
      <c r="A182" s="52" t="s">
        <v>3</v>
      </c>
      <c r="B182" s="48">
        <f>B181+1</f>
        <v>2</v>
      </c>
      <c r="C182" s="7" t="s">
        <v>93</v>
      </c>
      <c r="D182" s="6" t="s">
        <v>0</v>
      </c>
      <c r="E182" s="7" t="s">
        <v>376</v>
      </c>
      <c r="F182" s="18"/>
      <c r="G182" s="2" t="s">
        <v>471</v>
      </c>
      <c r="H182" s="27">
        <v>3.8</v>
      </c>
      <c r="I182" s="27">
        <v>6.3</v>
      </c>
      <c r="J182" s="27">
        <v>10.9</v>
      </c>
      <c r="K182" s="27">
        <v>3.7</v>
      </c>
      <c r="L182" s="27">
        <v>10</v>
      </c>
      <c r="M182" s="57" t="b">
        <f t="shared" si="13"/>
        <v>1</v>
      </c>
      <c r="N182" s="57">
        <f>_xlfn.RANK.EQ(H182,$H$2:$H$199,0)</f>
        <v>174</v>
      </c>
    </row>
    <row r="183" spans="1:14" ht="33" hidden="1" customHeight="1" x14ac:dyDescent="0.25">
      <c r="A183" s="47" t="s">
        <v>1</v>
      </c>
      <c r="B183" s="56">
        <v>3</v>
      </c>
      <c r="C183" s="3" t="s">
        <v>177</v>
      </c>
      <c r="D183" s="3" t="s">
        <v>0</v>
      </c>
      <c r="E183" s="3" t="s">
        <v>178</v>
      </c>
      <c r="F183" s="4"/>
      <c r="G183" s="25" t="s">
        <v>468</v>
      </c>
      <c r="H183" s="26">
        <v>3.6</v>
      </c>
      <c r="I183" s="26">
        <v>6</v>
      </c>
      <c r="J183" s="26">
        <v>10.7</v>
      </c>
      <c r="K183" s="26">
        <v>3.5</v>
      </c>
      <c r="L183" s="26">
        <v>9.8000000000000007</v>
      </c>
      <c r="M183" s="57" t="b">
        <f t="shared" si="13"/>
        <v>1</v>
      </c>
      <c r="N183" s="57">
        <f>_xlfn.RANK.EQ(H183,$H$2:$H$199,0)</f>
        <v>177</v>
      </c>
    </row>
    <row r="184" spans="1:14" ht="33" hidden="1" customHeight="1" x14ac:dyDescent="0.25">
      <c r="A184" s="48" t="s">
        <v>2</v>
      </c>
      <c r="B184" s="48">
        <v>1</v>
      </c>
      <c r="C184" s="20" t="s">
        <v>91</v>
      </c>
      <c r="D184" s="9" t="s">
        <v>0</v>
      </c>
      <c r="E184" s="9" t="s">
        <v>92</v>
      </c>
      <c r="F184" s="38" t="s">
        <v>327</v>
      </c>
      <c r="G184" s="22" t="s">
        <v>509</v>
      </c>
      <c r="H184" s="27">
        <v>3.3</v>
      </c>
      <c r="I184" s="27">
        <v>8</v>
      </c>
      <c r="J184" s="27">
        <v>12.9</v>
      </c>
      <c r="K184" s="27">
        <v>3.2</v>
      </c>
      <c r="L184" s="27">
        <v>12.1</v>
      </c>
      <c r="M184" s="57" t="b">
        <f t="shared" si="13"/>
        <v>1</v>
      </c>
      <c r="N184" s="57">
        <f>_xlfn.RANK.EQ(H184,$H$2:$H$199,0)</f>
        <v>178</v>
      </c>
    </row>
    <row r="185" spans="1:14" ht="33" hidden="1" customHeight="1" x14ac:dyDescent="0.25">
      <c r="A185" s="46" t="s">
        <v>1</v>
      </c>
      <c r="B185" s="48">
        <v>5</v>
      </c>
      <c r="C185" s="20" t="s">
        <v>29</v>
      </c>
      <c r="D185" s="9" t="s">
        <v>0</v>
      </c>
      <c r="E185" s="9" t="s">
        <v>30</v>
      </c>
      <c r="F185" s="42"/>
      <c r="G185" s="22" t="s">
        <v>482</v>
      </c>
      <c r="H185" s="27">
        <v>3.3</v>
      </c>
      <c r="I185" s="27">
        <v>8.8000000000000007</v>
      </c>
      <c r="J185" s="27">
        <v>14</v>
      </c>
      <c r="K185" s="27">
        <v>3.1</v>
      </c>
      <c r="L185" s="27">
        <v>13.2</v>
      </c>
      <c r="M185" s="57" t="b">
        <f t="shared" si="13"/>
        <v>1</v>
      </c>
      <c r="N185" s="57">
        <f>_xlfn.RANK.EQ(H185,$H$2:$H$199,0)</f>
        <v>178</v>
      </c>
    </row>
    <row r="186" spans="1:14" ht="33" hidden="1" customHeight="1" x14ac:dyDescent="0.25">
      <c r="A186" s="48" t="s">
        <v>2</v>
      </c>
      <c r="B186" s="48">
        <v>16</v>
      </c>
      <c r="C186" s="20" t="s">
        <v>113</v>
      </c>
      <c r="D186" s="9" t="s">
        <v>0</v>
      </c>
      <c r="E186" s="9" t="s">
        <v>114</v>
      </c>
      <c r="F186" s="38"/>
      <c r="G186" s="22" t="s">
        <v>482</v>
      </c>
      <c r="H186" s="27">
        <v>3</v>
      </c>
      <c r="I186" s="27">
        <v>9</v>
      </c>
      <c r="J186" s="27">
        <v>13.6</v>
      </c>
      <c r="K186" s="27">
        <v>2.8</v>
      </c>
      <c r="L186" s="27">
        <v>13.3</v>
      </c>
      <c r="M186" s="57" t="b">
        <f t="shared" si="13"/>
        <v>1</v>
      </c>
      <c r="N186" s="57">
        <f>_xlfn.RANK.EQ(H186,$H$2:$H$199,0)</f>
        <v>182</v>
      </c>
    </row>
    <row r="187" spans="1:14" ht="33" hidden="1" customHeight="1" x14ac:dyDescent="0.25">
      <c r="A187" s="6" t="s">
        <v>3</v>
      </c>
      <c r="B187" s="7">
        <f>B186+1</f>
        <v>17</v>
      </c>
      <c r="C187" s="7" t="s">
        <v>339</v>
      </c>
      <c r="D187" s="7"/>
      <c r="E187" s="7" t="s">
        <v>341</v>
      </c>
      <c r="F187" s="18" t="s">
        <v>327</v>
      </c>
      <c r="G187" s="6"/>
      <c r="H187" s="33">
        <v>26.6</v>
      </c>
      <c r="I187" s="33">
        <v>28.8</v>
      </c>
      <c r="J187" s="33">
        <v>32.799999999999997</v>
      </c>
      <c r="K187" s="33">
        <v>26.8</v>
      </c>
      <c r="L187" s="33">
        <v>36.5</v>
      </c>
      <c r="M187" s="57" t="b">
        <f t="shared" si="13"/>
        <v>0</v>
      </c>
      <c r="N187" s="57"/>
    </row>
    <row r="188" spans="1:14" ht="33" hidden="1" customHeight="1" x14ac:dyDescent="0.25">
      <c r="A188" s="2" t="s">
        <v>3</v>
      </c>
      <c r="B188" s="1">
        <f>B187+1</f>
        <v>18</v>
      </c>
      <c r="C188" s="1" t="s">
        <v>274</v>
      </c>
      <c r="D188" s="2" t="s">
        <v>0</v>
      </c>
      <c r="E188" s="1" t="s">
        <v>377</v>
      </c>
      <c r="F188" s="16"/>
      <c r="G188" s="2" t="s">
        <v>466</v>
      </c>
      <c r="H188" s="27">
        <v>4.4000000000000004</v>
      </c>
      <c r="I188" s="27">
        <v>10.3</v>
      </c>
      <c r="J188" s="27">
        <v>14.9</v>
      </c>
      <c r="K188" s="27">
        <v>4.5999999999999996</v>
      </c>
      <c r="L188" s="27">
        <v>20.100000000000001</v>
      </c>
      <c r="M188" s="57" t="b">
        <f t="shared" si="13"/>
        <v>0</v>
      </c>
      <c r="N188" s="57"/>
    </row>
    <row r="189" spans="1:14" ht="33" hidden="1" customHeight="1" x14ac:dyDescent="0.25">
      <c r="A189" s="2" t="s">
        <v>3</v>
      </c>
      <c r="B189" s="1">
        <f>B188+1</f>
        <v>19</v>
      </c>
      <c r="C189" s="1" t="s">
        <v>286</v>
      </c>
      <c r="D189" s="1" t="s">
        <v>311</v>
      </c>
      <c r="E189" s="1" t="s">
        <v>287</v>
      </c>
      <c r="F189" s="16"/>
      <c r="G189" s="2" t="s">
        <v>159</v>
      </c>
      <c r="H189" s="27">
        <v>21.5</v>
      </c>
      <c r="I189" s="27">
        <v>23.8</v>
      </c>
      <c r="J189" s="27">
        <v>35.799999999999997</v>
      </c>
      <c r="K189" s="27">
        <v>21.8</v>
      </c>
      <c r="L189" s="27">
        <v>29.2</v>
      </c>
      <c r="M189" s="57" t="b">
        <f t="shared" si="13"/>
        <v>0</v>
      </c>
      <c r="N189" s="57"/>
    </row>
    <row r="190" spans="1:14" ht="33" hidden="1" customHeight="1" x14ac:dyDescent="0.25">
      <c r="A190" s="47" t="s">
        <v>1</v>
      </c>
      <c r="B190" s="56">
        <v>2</v>
      </c>
      <c r="C190" s="3" t="s">
        <v>175</v>
      </c>
      <c r="D190" s="3" t="s">
        <v>0</v>
      </c>
      <c r="E190" s="3" t="s">
        <v>176</v>
      </c>
      <c r="F190" s="3" t="s">
        <v>16</v>
      </c>
      <c r="G190" s="25" t="s">
        <v>425</v>
      </c>
      <c r="H190" s="26">
        <v>3</v>
      </c>
      <c r="I190" s="26">
        <v>11.5</v>
      </c>
      <c r="J190" s="26">
        <v>11.7</v>
      </c>
      <c r="K190" s="26">
        <v>2.9</v>
      </c>
      <c r="L190" s="26">
        <v>6.8</v>
      </c>
      <c r="M190" s="57" t="b">
        <f t="shared" si="13"/>
        <v>1</v>
      </c>
      <c r="N190" s="57">
        <f>_xlfn.RANK.EQ(H190,$H$2:$H$199,0)</f>
        <v>182</v>
      </c>
    </row>
    <row r="191" spans="1:14" ht="33" hidden="1" customHeight="1" x14ac:dyDescent="0.25">
      <c r="A191" s="2" t="s">
        <v>3</v>
      </c>
      <c r="B191" s="1">
        <f>B190+1</f>
        <v>3</v>
      </c>
      <c r="C191" s="1" t="s">
        <v>290</v>
      </c>
      <c r="D191" s="1" t="s">
        <v>309</v>
      </c>
      <c r="E191" s="1" t="s">
        <v>291</v>
      </c>
      <c r="F191" s="16"/>
      <c r="G191" s="2" t="s">
        <v>538</v>
      </c>
      <c r="H191" s="27">
        <v>10.1</v>
      </c>
      <c r="I191" s="27">
        <v>15.5</v>
      </c>
      <c r="J191" s="27">
        <v>27.8</v>
      </c>
      <c r="K191" s="27">
        <v>10.3</v>
      </c>
      <c r="L191" s="27">
        <v>21.2</v>
      </c>
      <c r="M191" s="57" t="b">
        <f t="shared" si="13"/>
        <v>0</v>
      </c>
      <c r="N191" s="57"/>
    </row>
    <row r="192" spans="1:14" ht="33" hidden="1" customHeight="1" x14ac:dyDescent="0.25">
      <c r="A192" s="46" t="s">
        <v>1</v>
      </c>
      <c r="B192" s="48">
        <v>20</v>
      </c>
      <c r="C192" s="20" t="s">
        <v>53</v>
      </c>
      <c r="D192" s="9" t="s">
        <v>0</v>
      </c>
      <c r="E192" s="9" t="s">
        <v>54</v>
      </c>
      <c r="F192" s="38"/>
      <c r="G192" s="22" t="s">
        <v>509</v>
      </c>
      <c r="H192" s="27">
        <v>2.8</v>
      </c>
      <c r="I192" s="27">
        <v>10.4</v>
      </c>
      <c r="J192" s="27">
        <v>15</v>
      </c>
      <c r="K192" s="27">
        <v>2.7</v>
      </c>
      <c r="L192" s="27">
        <v>14.2</v>
      </c>
      <c r="M192" s="57" t="b">
        <f t="shared" si="13"/>
        <v>1</v>
      </c>
      <c r="N192" s="57">
        <f t="shared" ref="N192:N199" si="14">_xlfn.RANK.EQ(H192,$H$2:$H$199,0)</f>
        <v>184</v>
      </c>
    </row>
    <row r="193" spans="1:14" ht="33" hidden="1" customHeight="1" x14ac:dyDescent="0.25">
      <c r="A193" s="52" t="s">
        <v>1</v>
      </c>
      <c r="B193" s="48">
        <f>B192+1</f>
        <v>21</v>
      </c>
      <c r="C193" s="1" t="s">
        <v>366</v>
      </c>
      <c r="D193" s="1" t="s">
        <v>367</v>
      </c>
      <c r="E193" s="1" t="s">
        <v>368</v>
      </c>
      <c r="F193" s="17"/>
      <c r="G193" s="2" t="s">
        <v>425</v>
      </c>
      <c r="H193" s="27">
        <v>2.2000000000000002</v>
      </c>
      <c r="I193" s="27">
        <v>9.9</v>
      </c>
      <c r="J193" s="27">
        <v>14.3</v>
      </c>
      <c r="K193" s="27">
        <v>2.1</v>
      </c>
      <c r="L193" s="27">
        <v>9.3000000000000007</v>
      </c>
      <c r="M193" s="57" t="b">
        <f t="shared" si="13"/>
        <v>1</v>
      </c>
      <c r="N193" s="57">
        <f t="shared" si="14"/>
        <v>188</v>
      </c>
    </row>
    <row r="194" spans="1:14" ht="33" hidden="1" customHeight="1" x14ac:dyDescent="0.25">
      <c r="A194" s="52" t="s">
        <v>2</v>
      </c>
      <c r="B194" s="48">
        <f>B193+1</f>
        <v>22</v>
      </c>
      <c r="C194" s="1" t="s">
        <v>325</v>
      </c>
      <c r="D194" s="2" t="s">
        <v>0</v>
      </c>
      <c r="E194" s="1" t="s">
        <v>326</v>
      </c>
      <c r="F194" s="16"/>
      <c r="G194" s="2" t="s">
        <v>471</v>
      </c>
      <c r="H194" s="27">
        <v>2.1</v>
      </c>
      <c r="I194" s="27">
        <v>9.6</v>
      </c>
      <c r="J194" s="27">
        <v>14.2</v>
      </c>
      <c r="K194" s="27">
        <v>2</v>
      </c>
      <c r="L194" s="27">
        <v>13.4</v>
      </c>
      <c r="M194" s="57" t="b">
        <f t="shared" ref="M194:M199" si="15">H194&gt;MIN(I194:L194)</f>
        <v>1</v>
      </c>
      <c r="N194" s="57">
        <f t="shared" si="14"/>
        <v>189</v>
      </c>
    </row>
    <row r="195" spans="1:14" ht="33" hidden="1" customHeight="1" x14ac:dyDescent="0.25">
      <c r="A195" s="52" t="s">
        <v>3</v>
      </c>
      <c r="B195" s="48">
        <f>B194+1</f>
        <v>23</v>
      </c>
      <c r="C195" s="1" t="s">
        <v>282</v>
      </c>
      <c r="D195" s="2" t="s">
        <v>0</v>
      </c>
      <c r="E195" s="1" t="s">
        <v>283</v>
      </c>
      <c r="F195" s="17" t="s">
        <v>16</v>
      </c>
      <c r="G195" s="2" t="s">
        <v>471</v>
      </c>
      <c r="H195" s="27">
        <v>1.2</v>
      </c>
      <c r="I195" s="27">
        <v>11.3</v>
      </c>
      <c r="J195" s="27">
        <v>15.9</v>
      </c>
      <c r="K195" s="27">
        <v>1.1000000000000001</v>
      </c>
      <c r="L195" s="27">
        <v>8.5</v>
      </c>
      <c r="M195" s="57" t="b">
        <f t="shared" si="15"/>
        <v>1</v>
      </c>
      <c r="N195" s="57">
        <f t="shared" si="14"/>
        <v>193</v>
      </c>
    </row>
    <row r="196" spans="1:14" ht="33" hidden="1" customHeight="1" x14ac:dyDescent="0.25">
      <c r="A196" s="48" t="s">
        <v>2</v>
      </c>
      <c r="B196" s="48">
        <v>3</v>
      </c>
      <c r="C196" s="20" t="s">
        <v>322</v>
      </c>
      <c r="D196" s="9" t="s">
        <v>0</v>
      </c>
      <c r="E196" s="9" t="s">
        <v>323</v>
      </c>
      <c r="F196" s="38"/>
      <c r="G196" s="22" t="s">
        <v>471</v>
      </c>
      <c r="H196" s="27">
        <v>1</v>
      </c>
      <c r="I196" s="27">
        <v>11.1</v>
      </c>
      <c r="J196" s="27">
        <v>13.7</v>
      </c>
      <c r="K196" s="27">
        <v>0.9</v>
      </c>
      <c r="L196" s="27">
        <v>8.6999999999999993</v>
      </c>
      <c r="M196" s="57" t="b">
        <f t="shared" si="15"/>
        <v>1</v>
      </c>
      <c r="N196" s="57">
        <f t="shared" si="14"/>
        <v>194</v>
      </c>
    </row>
    <row r="197" spans="1:14" ht="33" hidden="1" customHeight="1" x14ac:dyDescent="0.25">
      <c r="A197" s="46" t="s">
        <v>1</v>
      </c>
      <c r="B197" s="48">
        <v>2</v>
      </c>
      <c r="C197" s="35" t="s">
        <v>25</v>
      </c>
      <c r="D197" s="9" t="s">
        <v>0</v>
      </c>
      <c r="E197" s="9" t="s">
        <v>26</v>
      </c>
      <c r="F197" s="42"/>
      <c r="G197" s="22" t="s">
        <v>471</v>
      </c>
      <c r="H197" s="27">
        <v>0.9</v>
      </c>
      <c r="I197" s="27">
        <v>9.5</v>
      </c>
      <c r="J197" s="27">
        <v>15.7</v>
      </c>
      <c r="K197" s="27">
        <v>0.8</v>
      </c>
      <c r="L197" s="27">
        <v>14.1</v>
      </c>
      <c r="M197" s="57" t="b">
        <f t="shared" si="15"/>
        <v>1</v>
      </c>
      <c r="N197" s="57">
        <f t="shared" si="14"/>
        <v>195</v>
      </c>
    </row>
    <row r="198" spans="1:14" ht="33" hidden="1" customHeight="1" x14ac:dyDescent="0.25">
      <c r="A198" s="48" t="s">
        <v>2</v>
      </c>
      <c r="B198" s="48">
        <v>4</v>
      </c>
      <c r="C198" s="20" t="s">
        <v>94</v>
      </c>
      <c r="D198" s="9" t="s">
        <v>0</v>
      </c>
      <c r="E198" s="9" t="s">
        <v>95</v>
      </c>
      <c r="F198" s="9"/>
      <c r="G198" s="22" t="s">
        <v>471</v>
      </c>
      <c r="H198" s="27">
        <v>0.9</v>
      </c>
      <c r="I198" s="27">
        <v>11.1</v>
      </c>
      <c r="J198" s="27">
        <v>15.7</v>
      </c>
      <c r="K198" s="27">
        <v>0.8</v>
      </c>
      <c r="L198" s="27">
        <v>14.1</v>
      </c>
      <c r="M198" s="57" t="b">
        <f t="shared" si="15"/>
        <v>1</v>
      </c>
      <c r="N198" s="57">
        <f t="shared" si="14"/>
        <v>195</v>
      </c>
    </row>
    <row r="199" spans="1:14" ht="33" hidden="1" customHeight="1" x14ac:dyDescent="0.25">
      <c r="A199" s="47" t="s">
        <v>3</v>
      </c>
      <c r="B199" s="47">
        <v>1</v>
      </c>
      <c r="C199" s="3" t="s">
        <v>398</v>
      </c>
      <c r="D199" s="3" t="s">
        <v>399</v>
      </c>
      <c r="E199" s="3" t="s">
        <v>400</v>
      </c>
      <c r="F199" s="4" t="s">
        <v>396</v>
      </c>
      <c r="G199" s="25" t="s">
        <v>550</v>
      </c>
      <c r="H199" s="26" t="s">
        <v>564</v>
      </c>
      <c r="I199" s="26" t="s">
        <v>564</v>
      </c>
      <c r="J199" s="26" t="s">
        <v>564</v>
      </c>
      <c r="K199" s="26" t="s">
        <v>564</v>
      </c>
      <c r="L199" s="26" t="s">
        <v>564</v>
      </c>
      <c r="M199" s="57" t="b">
        <f t="shared" si="15"/>
        <v>1</v>
      </c>
      <c r="N199" s="57" t="e">
        <f t="shared" si="14"/>
        <v>#VALUE!</v>
      </c>
    </row>
  </sheetData>
  <autoFilter ref="A1:O199">
    <filterColumn colId="7">
      <top10 val="70" filterVal="12.4"/>
    </filterColumn>
    <filterColumn colId="12">
      <filters>
        <filter val="PRAWDA"/>
      </filters>
    </filterColumn>
    <sortState ref="A2:O199">
      <sortCondition ref="N1:N19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przewozu pacjentów</vt:lpstr>
      <vt:lpstr>Lista pacjentów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Jerwańska</dc:creator>
  <cp:lastModifiedBy>Dominika Łabaziewicz</cp:lastModifiedBy>
  <cp:lastPrinted>2021-04-19T07:39:55Z</cp:lastPrinted>
  <dcterms:created xsi:type="dcterms:W3CDTF">2017-05-12T09:25:51Z</dcterms:created>
  <dcterms:modified xsi:type="dcterms:W3CDTF">2023-05-16T07:00:48Z</dcterms:modified>
</cp:coreProperties>
</file>