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arzyna.sek\Documents\SPRAWY\Wykonywanie usług z zakresu gospodarki leśnej na terenie Nadleśnictwa Łagów w roku 2024 - drugi przetarg nieograniczony\Zał_nr_1_Formularze_Oferty\"/>
    </mc:Choice>
  </mc:AlternateContent>
  <xr:revisionPtr revIDLastSave="0" documentId="13_ncr:1_{F7B94540-3D70-463D-A827-DB6E484361C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63" i="1" l="1"/>
  <c r="K63" i="1" s="1"/>
  <c r="L63" i="1" s="1"/>
  <c r="I62" i="1"/>
  <c r="I61" i="1"/>
  <c r="I60" i="1"/>
  <c r="I59" i="1"/>
  <c r="K59" i="1" s="1"/>
  <c r="L59" i="1" s="1"/>
  <c r="I58" i="1"/>
  <c r="I57" i="1"/>
  <c r="I56" i="1"/>
  <c r="I55" i="1"/>
  <c r="K55" i="1" s="1"/>
  <c r="L55" i="1" s="1"/>
  <c r="I54" i="1"/>
  <c r="I53" i="1"/>
  <c r="I52" i="1"/>
  <c r="I51" i="1"/>
  <c r="K51" i="1" s="1"/>
  <c r="L51" i="1" s="1"/>
  <c r="I48" i="1"/>
  <c r="I43" i="1"/>
  <c r="I42" i="1"/>
  <c r="I37" i="1"/>
  <c r="K37" i="1" s="1"/>
  <c r="L37" i="1" s="1"/>
  <c r="I32" i="1"/>
  <c r="L52" i="1" l="1"/>
  <c r="L42" i="1"/>
  <c r="L60" i="1"/>
  <c r="L43" i="1"/>
  <c r="L61" i="1"/>
  <c r="F65" i="1"/>
  <c r="K42" i="1"/>
  <c r="K52" i="1"/>
  <c r="K56" i="1"/>
  <c r="L56" i="1" s="1"/>
  <c r="K60" i="1"/>
  <c r="K43" i="1"/>
  <c r="K53" i="1"/>
  <c r="L53" i="1" s="1"/>
  <c r="K57" i="1"/>
  <c r="L57" i="1" s="1"/>
  <c r="K61" i="1"/>
  <c r="K32" i="1"/>
  <c r="L32" i="1" s="1"/>
  <c r="K48" i="1"/>
  <c r="L48" i="1" s="1"/>
  <c r="K54" i="1"/>
  <c r="L54" i="1" s="1"/>
  <c r="K58" i="1"/>
  <c r="L58" i="1" s="1"/>
  <c r="K62" i="1"/>
  <c r="L62" i="1" s="1"/>
  <c r="F66" i="1" l="1"/>
  <c r="B26" i="1" s="1"/>
</calcChain>
</file>

<file path=xl/sharedStrings.xml><?xml version="1.0" encoding="utf-8"?>
<sst xmlns="http://schemas.openxmlformats.org/spreadsheetml/2006/main" count="159" uniqueCount="92">
  <si>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</si>
  <si>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</si>
  <si>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</si>
  <si>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</si>
  <si>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</si>
  <si>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</si>
  <si>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</si>
  <si>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</si>
  <si>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</si>
  <si>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</si>
  <si>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</si>
  <si>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</si>
  <si>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</si>
  <si>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</si>
  <si>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</si>
  <si>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</si>
  <si>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</si>
  <si>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</si>
  <si>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>116</t>
  </si>
  <si>
    <t>KOSZ UB</t>
  </si>
  <si>
    <t>Wykaszanie chwastów w uprawach i usuwanie zbędnych nalotów - stopień trudności III i IV</t>
  </si>
  <si>
    <t>HA</t>
  </si>
  <si>
    <t>117</t>
  </si>
  <si>
    <t>KOSZ UC</t>
  </si>
  <si>
    <t>Wykaszanie chwastów w uprawach i usuwanie zbędnych nalotów - stopień trudności V i VI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</si>
  <si>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</si>
  <si>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</si>
  <si>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</si>
  <si>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</si>
  <si>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</si>
  <si>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</si>
  <si>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</si>
  <si>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</si>
  <si>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</si>
  <si>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</si>
  <si>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</si>
  <si>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</si>
  <si>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</si>
  <si>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</si>
  <si>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</si>
  <si>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</si>
  <si>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</si>
  <si>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164</t>
  </si>
  <si>
    <t>NAPR-BUD</t>
  </si>
  <si>
    <t>Naprawa starych budek lęgowych i schronów dla nietoperzy</t>
  </si>
  <si>
    <t>SZT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</si>
  <si>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</si>
  <si>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</si>
  <si>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</si>
  <si>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</si>
  <si>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</si>
  <si>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</si>
  <si>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</si>
  <si>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</si>
  <si>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</si>
  <si>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</si>
  <si>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</si>
  <si>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</si>
  <si>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</si>
  <si>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</si>
  <si>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</si>
  <si>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</si>
  <si>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</si>
  <si>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</si>
  <si>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</si>
  <si>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</si>
  <si>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</si>
  <si>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</si>
  <si>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</si>
  <si>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</si>
  <si>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</si>
  <si>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</si>
  <si>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Łagów</t>
  </si>
  <si>
    <t xml:space="preserve">26-025 Łagów; Wola Łagowska 118             </t>
  </si>
  <si>
    <t>Odpowiadając na ogłoszenie o przetargu nieograniczonym na „Wykonywanie usług z zakresu gospodarki leśnej na terenie Nadleśnictwa Łagów w roku 2024''  składamy niniejszym ofertę na pakiet 5/2024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</si>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</sst>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05"/>
  <sheetViews>
    <sheetView tabSelected="1" zoomScaleNormal="100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66</v>
      </c>
      <c r="J2" s="13"/>
      <c r="K2" s="13"/>
      <c r="L2" s="13"/>
      <c r="M2" s="13"/>
      <c r="N2" s="13"/>
      <c r="O2" s="13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31"/>
      <c r="C4" s="31"/>
      <c r="D4" s="31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31"/>
      <c r="C6" s="31"/>
      <c r="D6" s="31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31"/>
      <c r="C8" s="31"/>
      <c r="D8" s="31"/>
    </row>
    <row r="9" spans="2:15" s="1" customFormat="1" ht="4.3499999999999996" customHeight="1" x14ac:dyDescent="0.2"/>
    <row r="10" spans="2:15" s="1" customFormat="1" ht="6.95" customHeight="1" x14ac:dyDescent="0.2">
      <c r="B10" s="35" t="s">
        <v>67</v>
      </c>
      <c r="C10" s="35"/>
      <c r="D10" s="35"/>
    </row>
    <row r="11" spans="2:15" s="1" customFormat="1" ht="12.2" customHeight="1" x14ac:dyDescent="0.2">
      <c r="B11" s="35"/>
      <c r="C11" s="35"/>
      <c r="D11" s="35"/>
      <c r="G11" s="34" t="s">
        <v>68</v>
      </c>
      <c r="H11" s="34"/>
      <c r="I11" s="34"/>
      <c r="J11" s="34"/>
      <c r="K11" s="34"/>
      <c r="L11" s="34"/>
      <c r="M11" s="34"/>
      <c r="N11" s="34"/>
    </row>
    <row r="12" spans="2:15" s="1" customFormat="1" ht="7.9" customHeight="1" x14ac:dyDescent="0.2">
      <c r="G12" s="34"/>
      <c r="H12" s="34"/>
      <c r="I12" s="34"/>
      <c r="J12" s="34"/>
      <c r="K12" s="34"/>
      <c r="L12" s="34"/>
      <c r="M12" s="34"/>
      <c r="N12" s="34"/>
    </row>
    <row r="13" spans="2:15" s="1" customFormat="1" ht="20.25" customHeight="1" x14ac:dyDescent="0.2"/>
    <row r="14" spans="2:15" s="1" customFormat="1" ht="24" customHeight="1" x14ac:dyDescent="0.2">
      <c r="E14" s="19" t="s">
        <v>69</v>
      </c>
      <c r="F14" s="19"/>
      <c r="G14" s="19"/>
    </row>
    <row r="15" spans="2:15" s="1" customFormat="1" ht="43.15" customHeight="1" x14ac:dyDescent="0.2"/>
    <row r="16" spans="2:15" s="1" customFormat="1" ht="20.85" customHeight="1" x14ac:dyDescent="0.2">
      <c r="B16" s="32" t="s">
        <v>70</v>
      </c>
      <c r="C16" s="32"/>
      <c r="D16" s="32"/>
      <c r="E16" s="32"/>
      <c r="F16" s="32"/>
      <c r="G16" s="32"/>
      <c r="H16" s="32"/>
      <c r="I16" s="32"/>
    </row>
    <row r="17" spans="2:13" s="1" customFormat="1" ht="2.65" customHeight="1" x14ac:dyDescent="0.2"/>
    <row r="18" spans="2:13" s="1" customFormat="1" ht="20.85" customHeight="1" x14ac:dyDescent="0.2">
      <c r="B18" s="32" t="s">
        <v>71</v>
      </c>
      <c r="C18" s="32"/>
      <c r="D18" s="32"/>
      <c r="E18" s="32"/>
      <c r="F18" s="32"/>
      <c r="G18" s="32"/>
      <c r="H18" s="32"/>
      <c r="I18" s="32"/>
    </row>
    <row r="19" spans="2:13" s="1" customFormat="1" ht="2.65" customHeight="1" x14ac:dyDescent="0.2"/>
    <row r="20" spans="2:13" s="1" customFormat="1" ht="20.85" customHeight="1" x14ac:dyDescent="0.2">
      <c r="B20" s="32" t="s">
        <v>72</v>
      </c>
      <c r="C20" s="32"/>
      <c r="D20" s="32"/>
      <c r="E20" s="32"/>
      <c r="F20" s="32"/>
      <c r="G20" s="32"/>
      <c r="H20" s="32"/>
      <c r="I20" s="32"/>
    </row>
    <row r="21" spans="2:13" s="1" customFormat="1" ht="2.65" customHeight="1" x14ac:dyDescent="0.2"/>
    <row r="22" spans="2:13" s="1" customFormat="1" ht="20.85" customHeight="1" x14ac:dyDescent="0.2">
      <c r="B22" s="32" t="s">
        <v>73</v>
      </c>
      <c r="C22" s="32"/>
      <c r="D22" s="32"/>
      <c r="E22" s="32"/>
      <c r="F22" s="32"/>
      <c r="G22" s="32"/>
      <c r="H22" s="32"/>
      <c r="I22" s="32"/>
    </row>
    <row r="23" spans="2:13" s="1" customFormat="1" ht="34.700000000000003" customHeight="1" x14ac:dyDescent="0.2"/>
    <row r="24" spans="2:13" s="1" customFormat="1" ht="50.1" customHeight="1" x14ac:dyDescent="0.2">
      <c r="B24" s="37" t="s">
        <v>74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</row>
    <row r="25" spans="2:13" s="1" customFormat="1" ht="2.65" customHeight="1" x14ac:dyDescent="0.2"/>
    <row r="26" spans="2:13" s="1" customFormat="1" ht="50.1" customHeight="1" x14ac:dyDescent="0.2">
      <c r="B26" s="38" t="str">
        <f xml:space="preserve"> "1.  Za wykonanie przedmiotu zamówienia w tym Pakiecie oferujemy następujące wynagrodzenie brutto: " &amp; TEXT(F66,"#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2" t="s">
        <v>75</v>
      </c>
      <c r="C29" s="32"/>
      <c r="D29" s="32"/>
      <c r="E29" s="32"/>
      <c r="F29" s="32"/>
      <c r="G29" s="32"/>
      <c r="H29" s="32"/>
      <c r="I29" s="32"/>
      <c r="J29" s="32"/>
      <c r="K29" s="3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1311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5">
        <f>ROUND(I32+ K32,2)</f>
        <v>0</v>
      </c>
      <c r="M32" s="16"/>
    </row>
    <row r="33" spans="2:13" s="1" customFormat="1" ht="3.2" customHeight="1" x14ac:dyDescent="0.2"/>
    <row r="34" spans="2:13" s="1" customFormat="1" ht="18.2" customHeight="1" x14ac:dyDescent="0.2">
      <c r="B34" s="32" t="s">
        <v>76</v>
      </c>
      <c r="C34" s="32"/>
      <c r="D34" s="32"/>
      <c r="E34" s="32"/>
      <c r="F34" s="32"/>
      <c r="G34" s="32"/>
      <c r="H34" s="32"/>
      <c r="I34" s="32"/>
      <c r="J34" s="32"/>
      <c r="K34" s="3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10</v>
      </c>
      <c r="M36" s="1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2137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5">
        <f>ROUND(I37+ K37,2)</f>
        <v>0</v>
      </c>
      <c r="M37" s="16"/>
    </row>
    <row r="38" spans="2:13" s="1" customFormat="1" ht="3.2" customHeight="1" x14ac:dyDescent="0.2"/>
    <row r="39" spans="2:13" s="1" customFormat="1" ht="18.2" customHeight="1" x14ac:dyDescent="0.2">
      <c r="B39" s="32" t="s">
        <v>77</v>
      </c>
      <c r="C39" s="32"/>
      <c r="D39" s="32"/>
      <c r="E39" s="32"/>
      <c r="F39" s="32"/>
      <c r="G39" s="32"/>
      <c r="H39" s="32"/>
      <c r="I39" s="32"/>
      <c r="J39" s="32"/>
      <c r="K39" s="3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4" t="s">
        <v>10</v>
      </c>
      <c r="M41" s="14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20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5">
        <f>ROUND(I42+ K42,2)</f>
        <v>0</v>
      </c>
      <c r="M42" s="16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12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5">
        <f>ROUND(I43+ K43,2)</f>
        <v>0</v>
      </c>
      <c r="M43" s="16"/>
    </row>
    <row r="44" spans="2:13" s="1" customFormat="1" ht="3.2" customHeight="1" x14ac:dyDescent="0.2"/>
    <row r="45" spans="2:13" s="1" customFormat="1" ht="18.2" customHeight="1" x14ac:dyDescent="0.2">
      <c r="B45" s="32" t="s">
        <v>78</v>
      </c>
      <c r="C45" s="32"/>
      <c r="D45" s="32"/>
      <c r="E45" s="32"/>
      <c r="F45" s="32"/>
      <c r="G45" s="32"/>
      <c r="H45" s="32"/>
      <c r="I45" s="32"/>
      <c r="J45" s="32"/>
      <c r="K45" s="32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4" t="s">
        <v>10</v>
      </c>
      <c r="M47" s="14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230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5">
        <f>ROUND(I48+ K48,2)</f>
        <v>0</v>
      </c>
      <c r="M48" s="16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4" t="s">
        <v>10</v>
      </c>
      <c r="M50" s="14"/>
    </row>
    <row r="51" spans="2:13" s="1" customFormat="1" ht="28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1.85</v>
      </c>
      <c r="H51" s="10">
        <v>0</v>
      </c>
      <c r="I51" s="9">
        <f t="shared" ref="I51:I63" si="0">ROUND(G51* H51,2)</f>
        <v>0</v>
      </c>
      <c r="J51" s="5">
        <v>8</v>
      </c>
      <c r="K51" s="9">
        <f t="shared" ref="K51:K63" si="1">ROUND(I51* J51/100,2)</f>
        <v>0</v>
      </c>
      <c r="L51" s="15">
        <f t="shared" ref="L51:L63" si="2">ROUND(I51+ K51,2)</f>
        <v>0</v>
      </c>
      <c r="M51" s="16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1.28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5">
        <f t="shared" si="2"/>
        <v>0</v>
      </c>
      <c r="M52" s="16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21</v>
      </c>
      <c r="G53" s="8">
        <v>1.9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5">
        <f t="shared" si="2"/>
        <v>0</v>
      </c>
      <c r="M53" s="16"/>
    </row>
    <row r="54" spans="2:13" s="1" customFormat="1" ht="28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21</v>
      </c>
      <c r="G54" s="8">
        <v>0.31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5">
        <f t="shared" si="2"/>
        <v>0</v>
      </c>
      <c r="M54" s="16"/>
    </row>
    <row r="55" spans="2:13" s="1" customFormat="1" ht="19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34</v>
      </c>
      <c r="G55" s="8">
        <v>8</v>
      </c>
      <c r="H55" s="10">
        <v>0</v>
      </c>
      <c r="I55" s="9">
        <f t="shared" si="0"/>
        <v>0</v>
      </c>
      <c r="J55" s="5">
        <v>23</v>
      </c>
      <c r="K55" s="9">
        <f t="shared" si="1"/>
        <v>0</v>
      </c>
      <c r="L55" s="15">
        <f t="shared" si="2"/>
        <v>0</v>
      </c>
      <c r="M55" s="16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38</v>
      </c>
      <c r="G56" s="8">
        <v>200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5">
        <f t="shared" si="2"/>
        <v>0</v>
      </c>
      <c r="M56" s="16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38</v>
      </c>
      <c r="G57" s="8">
        <v>200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5">
        <f t="shared" si="2"/>
        <v>0</v>
      </c>
      <c r="M57" s="16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45</v>
      </c>
      <c r="G58" s="8">
        <v>82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5">
        <f t="shared" si="2"/>
        <v>0</v>
      </c>
      <c r="M58" s="16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34</v>
      </c>
      <c r="G59" s="8">
        <v>181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5">
        <f t="shared" si="2"/>
        <v>0</v>
      </c>
      <c r="M59" s="16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34</v>
      </c>
      <c r="G60" s="8">
        <v>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5">
        <f t="shared" si="2"/>
        <v>0</v>
      </c>
      <c r="M60" s="16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34</v>
      </c>
      <c r="G61" s="8">
        <v>35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5">
        <f t="shared" si="2"/>
        <v>0</v>
      </c>
      <c r="M61" s="16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34</v>
      </c>
      <c r="G62" s="8">
        <v>62.5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5">
        <f t="shared" si="2"/>
        <v>0</v>
      </c>
      <c r="M62" s="16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57</v>
      </c>
      <c r="F63" s="6" t="s">
        <v>34</v>
      </c>
      <c r="G63" s="8">
        <v>3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15">
        <f t="shared" si="2"/>
        <v>0</v>
      </c>
      <c r="M63" s="16"/>
    </row>
    <row r="64" spans="2:13" s="1" customFormat="1" ht="55.9" customHeight="1" x14ac:dyDescent="0.2"/>
    <row r="65" spans="2:14" s="1" customFormat="1" ht="21.4" customHeight="1" x14ac:dyDescent="0.2">
      <c r="B65" s="33" t="s">
        <v>60</v>
      </c>
      <c r="C65" s="33"/>
      <c r="D65" s="33"/>
      <c r="E65" s="33"/>
      <c r="F65" s="20">
        <f>ROUND(I32+I37+I42+I43+I48+I51+I52+I53+I54+I55+I56+I57+I58+I59+I60+I61+I62+I63,2)</f>
        <v>0</v>
      </c>
      <c r="G65" s="21"/>
      <c r="H65" s="21"/>
      <c r="I65" s="21"/>
      <c r="J65" s="21"/>
      <c r="K65" s="21"/>
      <c r="L65" s="21"/>
      <c r="M65" s="22"/>
    </row>
    <row r="66" spans="2:14" s="1" customFormat="1" ht="21.4" customHeight="1" x14ac:dyDescent="0.2">
      <c r="B66" s="33" t="s">
        <v>61</v>
      </c>
      <c r="C66" s="33"/>
      <c r="D66" s="33"/>
      <c r="E66" s="33"/>
      <c r="F66" s="23">
        <f>ROUND(L32+L37+L42+L43+L48+L51+L52+L53+L54+L55+L56+L57+L58+L59+L60+L61+L62+L63,2)</f>
        <v>0</v>
      </c>
      <c r="G66" s="24"/>
      <c r="H66" s="24"/>
      <c r="I66" s="24"/>
      <c r="J66" s="24"/>
      <c r="K66" s="24"/>
      <c r="L66" s="24"/>
      <c r="M66" s="25"/>
    </row>
    <row r="67" spans="2:14" s="1" customFormat="1" ht="11.1" customHeight="1" x14ac:dyDescent="0.2"/>
    <row r="68" spans="2:14" s="1" customFormat="1" ht="80.099999999999994" customHeight="1" x14ac:dyDescent="0.2">
      <c r="B68" s="18" t="s">
        <v>79</v>
      </c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</row>
    <row r="69" spans="2:14" s="1" customFormat="1" ht="2.65" customHeight="1" x14ac:dyDescent="0.2"/>
    <row r="70" spans="2:14" s="1" customFormat="1" ht="110.1" customHeight="1" x14ac:dyDescent="0.2">
      <c r="B70" s="18" t="s">
        <v>80</v>
      </c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</row>
    <row r="71" spans="2:14" s="1" customFormat="1" ht="5.25" customHeight="1" x14ac:dyDescent="0.2"/>
    <row r="72" spans="2:14" s="1" customFormat="1" ht="110.1" customHeight="1" x14ac:dyDescent="0.2">
      <c r="B72" s="17" t="s">
        <v>81</v>
      </c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</row>
    <row r="73" spans="2:14" s="1" customFormat="1" ht="5.25" customHeight="1" x14ac:dyDescent="0.2"/>
    <row r="74" spans="2:14" s="1" customFormat="1" ht="37.9" customHeight="1" x14ac:dyDescent="0.2">
      <c r="B74" s="30" t="s">
        <v>62</v>
      </c>
      <c r="C74" s="30"/>
      <c r="D74" s="30"/>
      <c r="E74" s="30"/>
      <c r="F74" s="26" t="s">
        <v>63</v>
      </c>
      <c r="G74" s="26"/>
      <c r="H74" s="26"/>
      <c r="I74" s="26"/>
      <c r="J74" s="26"/>
      <c r="K74" s="26"/>
      <c r="L74" s="26"/>
    </row>
    <row r="75" spans="2:14" s="1" customFormat="1" ht="28.7" customHeight="1" x14ac:dyDescent="0.2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2:14" s="1" customFormat="1" ht="28.7" customHeight="1" x14ac:dyDescent="0.2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</row>
    <row r="77" spans="2:14" s="1" customFormat="1" ht="28.7" customHeight="1" x14ac:dyDescent="0.2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2:14" s="1" customFormat="1" ht="28.7" customHeight="1" x14ac:dyDescent="0.2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2:14" s="1" customFormat="1" ht="2.65" customHeight="1" x14ac:dyDescent="0.2"/>
    <row r="80" spans="2:14" s="1" customFormat="1" ht="203.1" customHeight="1" x14ac:dyDescent="0.2">
      <c r="B80" s="18" t="s">
        <v>82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2:14" s="1" customFormat="1" ht="2.65" customHeight="1" x14ac:dyDescent="0.2"/>
    <row r="82" spans="2:14" s="1" customFormat="1" ht="36.950000000000003" customHeight="1" x14ac:dyDescent="0.2">
      <c r="B82" s="29" t="s">
        <v>83</v>
      </c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</row>
    <row r="83" spans="2:14" s="1" customFormat="1" ht="2.65" customHeight="1" x14ac:dyDescent="0.2"/>
    <row r="84" spans="2:14" s="1" customFormat="1" ht="37.9" customHeight="1" x14ac:dyDescent="0.2">
      <c r="B84" s="30" t="s">
        <v>64</v>
      </c>
      <c r="C84" s="30"/>
      <c r="D84" s="30"/>
      <c r="E84" s="30"/>
      <c r="F84" s="28" t="s">
        <v>65</v>
      </c>
      <c r="G84" s="28"/>
      <c r="H84" s="28"/>
      <c r="I84" s="28"/>
      <c r="J84" s="28"/>
      <c r="K84" s="28"/>
      <c r="L84" s="28"/>
    </row>
    <row r="85" spans="2:14" s="1" customFormat="1" ht="28.7" customHeight="1" x14ac:dyDescent="0.2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2:14" s="1" customFormat="1" ht="28.7" customHeight="1" x14ac:dyDescent="0.2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2:14" s="1" customFormat="1" ht="28.7" customHeight="1" x14ac:dyDescent="0.2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2:14" s="1" customFormat="1" ht="28.7" customHeight="1" x14ac:dyDescent="0.2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2:14" s="1" customFormat="1" ht="2.65" customHeight="1" x14ac:dyDescent="0.2"/>
    <row r="90" spans="2:14" s="1" customFormat="1" ht="159.94999999999999" customHeight="1" x14ac:dyDescent="0.2">
      <c r="B90" s="18" t="s">
        <v>84</v>
      </c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</row>
    <row r="91" spans="2:14" s="1" customFormat="1" ht="2.65" customHeight="1" x14ac:dyDescent="0.2"/>
    <row r="92" spans="2:14" s="1" customFormat="1" ht="54.95" customHeight="1" x14ac:dyDescent="0.2">
      <c r="B92" s="18" t="s">
        <v>85</v>
      </c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</row>
    <row r="93" spans="2:14" s="1" customFormat="1" ht="2.65" customHeight="1" x14ac:dyDescent="0.2"/>
    <row r="94" spans="2:14" s="1" customFormat="1" ht="60" customHeight="1" x14ac:dyDescent="0.2">
      <c r="B94" s="17" t="s">
        <v>86</v>
      </c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</row>
    <row r="95" spans="2:14" s="1" customFormat="1" ht="2.65" customHeight="1" x14ac:dyDescent="0.2"/>
    <row r="96" spans="2:14" s="1" customFormat="1" ht="48" customHeight="1" x14ac:dyDescent="0.2">
      <c r="B96" s="17" t="s">
        <v>87</v>
      </c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</row>
    <row r="97" spans="2:14" s="1" customFormat="1" ht="2.65" customHeight="1" x14ac:dyDescent="0.2"/>
    <row r="98" spans="2:14" s="1" customFormat="1" ht="125.1" customHeight="1" x14ac:dyDescent="0.2">
      <c r="B98" s="18" t="s">
        <v>88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</row>
    <row r="99" spans="2:14" s="1" customFormat="1" ht="2.65" customHeight="1" x14ac:dyDescent="0.2"/>
    <row r="100" spans="2:14" s="1" customFormat="1" ht="84.95" customHeight="1" x14ac:dyDescent="0.2">
      <c r="B100" s="18" t="s">
        <v>89</v>
      </c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</row>
    <row r="101" spans="2:14" s="1" customFormat="1" ht="86.85" customHeight="1" x14ac:dyDescent="0.2"/>
    <row r="102" spans="2:14" s="1" customFormat="1" ht="17.649999999999999" customHeight="1" x14ac:dyDescent="0.2">
      <c r="I102" s="12" t="s">
        <v>90</v>
      </c>
      <c r="J102" s="12"/>
    </row>
    <row r="103" spans="2:14" s="1" customFormat="1" ht="145.15" customHeight="1" x14ac:dyDescent="0.2"/>
    <row r="104" spans="2:14" s="1" customFormat="1" ht="81.599999999999994" customHeight="1" x14ac:dyDescent="0.2">
      <c r="B104" s="36" t="s">
        <v>91</v>
      </c>
      <c r="C104" s="36"/>
      <c r="D104" s="36"/>
      <c r="E104" s="36"/>
      <c r="F104" s="36"/>
      <c r="G104" s="36"/>
      <c r="H104" s="36"/>
      <c r="I104" s="36"/>
      <c r="J104" s="36"/>
    </row>
    <row r="105" spans="2:14" s="1" customFormat="1" ht="28.7" customHeight="1" x14ac:dyDescent="0.2"/>
  </sheetData>
  <mergeCells count="80">
    <mergeCell ref="B100:N100"/>
    <mergeCell ref="B104:J104"/>
    <mergeCell ref="B24:L24"/>
    <mergeCell ref="B26:L26"/>
    <mergeCell ref="B29:K29"/>
    <mergeCell ref="B34:K34"/>
    <mergeCell ref="B39:K39"/>
    <mergeCell ref="B68:N68"/>
    <mergeCell ref="B70:N70"/>
    <mergeCell ref="B72:N72"/>
    <mergeCell ref="B74:E74"/>
    <mergeCell ref="B4:D4"/>
    <mergeCell ref="B45:K45"/>
    <mergeCell ref="B6:D6"/>
    <mergeCell ref="B65:E65"/>
    <mergeCell ref="B66:E66"/>
    <mergeCell ref="G11:N12"/>
    <mergeCell ref="L56:M56"/>
    <mergeCell ref="L57:M57"/>
    <mergeCell ref="L58:M58"/>
    <mergeCell ref="L59:M59"/>
    <mergeCell ref="L60:M60"/>
    <mergeCell ref="L61:M61"/>
    <mergeCell ref="L62:M62"/>
    <mergeCell ref="L63:M63"/>
    <mergeCell ref="B10:D11"/>
    <mergeCell ref="B76:E76"/>
    <mergeCell ref="B77:E77"/>
    <mergeCell ref="B78:E78"/>
    <mergeCell ref="B8:D8"/>
    <mergeCell ref="B16:I16"/>
    <mergeCell ref="B18:I18"/>
    <mergeCell ref="B20:I20"/>
    <mergeCell ref="B22:I22"/>
    <mergeCell ref="B92:N92"/>
    <mergeCell ref="B94:N94"/>
    <mergeCell ref="B80:N80"/>
    <mergeCell ref="B82:N82"/>
    <mergeCell ref="B84:E84"/>
    <mergeCell ref="B85:E85"/>
    <mergeCell ref="B86:E86"/>
    <mergeCell ref="E14:G14"/>
    <mergeCell ref="F65:M65"/>
    <mergeCell ref="F66:M66"/>
    <mergeCell ref="F74:L74"/>
    <mergeCell ref="F75:L75"/>
    <mergeCell ref="L55:M55"/>
    <mergeCell ref="B75:E75"/>
    <mergeCell ref="L52:M52"/>
    <mergeCell ref="L53:M53"/>
    <mergeCell ref="L54:M54"/>
    <mergeCell ref="B96:N96"/>
    <mergeCell ref="B98:N98"/>
    <mergeCell ref="F76:L76"/>
    <mergeCell ref="F77:L77"/>
    <mergeCell ref="F78:L78"/>
    <mergeCell ref="F84:L84"/>
    <mergeCell ref="F85:L85"/>
    <mergeCell ref="F86:L86"/>
    <mergeCell ref="F87:L87"/>
    <mergeCell ref="F88:L88"/>
    <mergeCell ref="B87:E87"/>
    <mergeCell ref="B88:E88"/>
    <mergeCell ref="B90:N90"/>
    <mergeCell ref="B3:E3"/>
    <mergeCell ref="B5:E5"/>
    <mergeCell ref="B7:E7"/>
    <mergeCell ref="I102:J102"/>
    <mergeCell ref="I2:O2"/>
    <mergeCell ref="L31:M31"/>
    <mergeCell ref="L32:M32"/>
    <mergeCell ref="L36:M36"/>
    <mergeCell ref="L37:M37"/>
    <mergeCell ref="L41:M41"/>
    <mergeCell ref="L42:M42"/>
    <mergeCell ref="L43:M43"/>
    <mergeCell ref="L47:M47"/>
    <mergeCell ref="L48:M48"/>
    <mergeCell ref="L50:M50"/>
    <mergeCell ref="L51:M51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1607. N-ctwo Łagów Katarzyna Sęk</cp:lastModifiedBy>
  <dcterms:created xsi:type="dcterms:W3CDTF">2023-10-19T09:32:19Z</dcterms:created>
  <dcterms:modified xsi:type="dcterms:W3CDTF">2023-12-07T06:43:00Z</dcterms:modified>
</cp:coreProperties>
</file>