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Wykonywanie usług z zakresu gospodarki leśnej na terenie Nadleśnictwa Łagów w roku 2024 - drugi przetarg nieograniczony\Zał_nr_1_Formularze_Oferty\"/>
    </mc:Choice>
  </mc:AlternateContent>
  <xr:revisionPtr revIDLastSave="0" documentId="13_ncr:1_{406BCD4B-07CB-4587-830E-70E9535CA9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1" i="1" l="1"/>
  <c r="K61" i="1" s="1"/>
  <c r="L61" i="1" s="1"/>
  <c r="I60" i="1"/>
  <c r="I59" i="1"/>
  <c r="K59" i="1" s="1"/>
  <c r="I58" i="1"/>
  <c r="I57" i="1"/>
  <c r="K57" i="1" s="1"/>
  <c r="L57" i="1" s="1"/>
  <c r="I56" i="1"/>
  <c r="I55" i="1"/>
  <c r="I54" i="1"/>
  <c r="I53" i="1"/>
  <c r="K53" i="1" s="1"/>
  <c r="L53" i="1" s="1"/>
  <c r="I52" i="1"/>
  <c r="I51" i="1"/>
  <c r="K51" i="1" s="1"/>
  <c r="I50" i="1"/>
  <c r="I47" i="1"/>
  <c r="K47" i="1" s="1"/>
  <c r="L47" i="1" s="1"/>
  <c r="I42" i="1"/>
  <c r="I37" i="1"/>
  <c r="I32" i="1"/>
  <c r="L42" i="1" l="1"/>
  <c r="L60" i="1"/>
  <c r="K37" i="1"/>
  <c r="L37" i="1" s="1"/>
  <c r="K55" i="1"/>
  <c r="L55" i="1" s="1"/>
  <c r="L51" i="1"/>
  <c r="L59" i="1"/>
  <c r="K42" i="1"/>
  <c r="K52" i="1"/>
  <c r="L52" i="1" s="1"/>
  <c r="K56" i="1"/>
  <c r="L56" i="1" s="1"/>
  <c r="K60" i="1"/>
  <c r="F63" i="1"/>
  <c r="K32" i="1"/>
  <c r="L32" i="1" s="1"/>
  <c r="F64" i="1" s="1"/>
  <c r="B26" i="1" s="1"/>
  <c r="K50" i="1"/>
  <c r="L50" i="1" s="1"/>
  <c r="K54" i="1"/>
  <c r="L54" i="1" s="1"/>
  <c r="K58" i="1"/>
  <c r="L58" i="1" s="1"/>
</calcChain>
</file>

<file path=xl/sharedStrings.xml><?xml version="1.0" encoding="utf-8"?>
<sst xmlns="http://schemas.openxmlformats.org/spreadsheetml/2006/main" count="151" uniqueCount="89">
  <si>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</si>
  <si>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</si>
  <si>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</si>
  <si>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</si>
  <si>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</si>
  <si>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</si>
  <si>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</si>
  <si>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</si>
  <si>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</si>
  <si>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</si>
  <si>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</si>
  <si>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</si>
  <si>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</si>
  <si>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</si>
  <si>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</si>
  <si>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</si>
  <si>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</si>
  <si>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</si>
  <si>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>116</t>
  </si>
  <si>
    <t>KOSZ UB</t>
  </si>
  <si>
    <t>Wykaszanie chwastów w uprawach i usuwanie zbędnych nalotów - stopień trudności III i IV</t>
  </si>
  <si>
    <t>HA</t>
  </si>
  <si>
    <t>124</t>
  </si>
  <si>
    <t>CP-W</t>
  </si>
  <si>
    <t>Czyszczenia późne</t>
  </si>
  <si>
    <t>127</t>
  </si>
  <si>
    <t>ZAB-UPAK</t>
  </si>
  <si>
    <t>Zabezpieczenie upraw przed zwierzyną przez pakułowanie drzewek</t>
  </si>
  <si>
    <t>TSZT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</si>
  <si>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</si>
  <si>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</si>
  <si>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</si>
  <si>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</si>
  <si>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</si>
  <si>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</si>
  <si>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</si>
  <si>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</si>
  <si>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</si>
  <si>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</si>
  <si>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</si>
  <si>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</si>
  <si>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</si>
  <si>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</si>
  <si>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</si>
  <si>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</si>
  <si>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</si>
  <si>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</si>
  <si>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</si>
  <si>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</si>
  <si>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</si>
  <si>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</si>
  <si>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</si>
  <si>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</si>
  <si>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</si>
  <si>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</si>
  <si>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</si>
  <si>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</si>
  <si>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</si>
  <si>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</si>
  <si>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</si>
  <si>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</si>
  <si>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</si>
  <si>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</si>
  <si>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</si>
  <si>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</si>
  <si>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</si>
  <si>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</si>
  <si>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</si>
  <si>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</si>
  <si>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</si>
  <si>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</si>
  <si>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Odpowiadając na ogłoszenie o przetargu nieograniczonym na „Wykonywanie usług z zakresu gospodarki leśnej na terenie Nadleśnictwa Łagów w roku 2024''  składamy niniejszym ofertę na pakiet 6/2024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</si>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</sst>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3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63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1"/>
      <c r="C4" s="31"/>
      <c r="D4" s="31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1"/>
      <c r="C6" s="31"/>
      <c r="D6" s="31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5" customHeight="1" x14ac:dyDescent="0.2">
      <c r="B10" s="35" t="s">
        <v>64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2" t="s">
        <v>65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18" t="s">
        <v>66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33" t="s">
        <v>67</v>
      </c>
      <c r="C16" s="33"/>
      <c r="D16" s="33"/>
      <c r="E16" s="33"/>
      <c r="F16" s="33"/>
      <c r="G16" s="33"/>
      <c r="H16" s="33"/>
      <c r="I16" s="33"/>
    </row>
    <row r="17" spans="2:13" s="1" customFormat="1" ht="2.65" customHeight="1" x14ac:dyDescent="0.2"/>
    <row r="18" spans="2:13" s="1" customFormat="1" ht="20.85" customHeight="1" x14ac:dyDescent="0.2">
      <c r="B18" s="33" t="s">
        <v>68</v>
      </c>
      <c r="C18" s="33"/>
      <c r="D18" s="33"/>
      <c r="E18" s="33"/>
      <c r="F18" s="33"/>
      <c r="G18" s="33"/>
      <c r="H18" s="33"/>
      <c r="I18" s="33"/>
    </row>
    <row r="19" spans="2:13" s="1" customFormat="1" ht="2.65" customHeight="1" x14ac:dyDescent="0.2"/>
    <row r="20" spans="2:13" s="1" customFormat="1" ht="20.85" customHeight="1" x14ac:dyDescent="0.2">
      <c r="B20" s="33" t="s">
        <v>69</v>
      </c>
      <c r="C20" s="33"/>
      <c r="D20" s="33"/>
      <c r="E20" s="33"/>
      <c r="F20" s="33"/>
      <c r="G20" s="33"/>
      <c r="H20" s="33"/>
      <c r="I20" s="33"/>
    </row>
    <row r="21" spans="2:13" s="1" customFormat="1" ht="2.65" customHeight="1" x14ac:dyDescent="0.2"/>
    <row r="22" spans="2:13" s="1" customFormat="1" ht="20.85" customHeight="1" x14ac:dyDescent="0.2">
      <c r="B22" s="33" t="s">
        <v>70</v>
      </c>
      <c r="C22" s="33"/>
      <c r="D22" s="33"/>
      <c r="E22" s="33"/>
      <c r="F22" s="33"/>
      <c r="G22" s="33"/>
      <c r="H22" s="33"/>
      <c r="I22" s="33"/>
    </row>
    <row r="23" spans="2:13" s="1" customFormat="1" ht="34.700000000000003" customHeight="1" x14ac:dyDescent="0.2"/>
    <row r="24" spans="2:13" s="1" customFormat="1" ht="50.1" customHeight="1" x14ac:dyDescent="0.2">
      <c r="B24" s="37" t="s">
        <v>71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72</v>
      </c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1956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33" t="s">
        <v>73</v>
      </c>
      <c r="C34" s="33"/>
      <c r="D34" s="33"/>
      <c r="E34" s="33"/>
      <c r="F34" s="33"/>
      <c r="G34" s="33"/>
      <c r="H34" s="33"/>
      <c r="I34" s="33"/>
      <c r="J34" s="33"/>
      <c r="K34" s="3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3927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33" t="s">
        <v>74</v>
      </c>
      <c r="C39" s="33"/>
      <c r="D39" s="33"/>
      <c r="E39" s="33"/>
      <c r="F39" s="33"/>
      <c r="G39" s="33"/>
      <c r="H39" s="33"/>
      <c r="I39" s="33"/>
      <c r="J39" s="33"/>
      <c r="K39" s="3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33" t="s">
        <v>75</v>
      </c>
      <c r="C44" s="33"/>
      <c r="D44" s="33"/>
      <c r="E44" s="33"/>
      <c r="F44" s="33"/>
      <c r="G44" s="33"/>
      <c r="H44" s="33"/>
      <c r="I44" s="33"/>
      <c r="J44" s="33"/>
      <c r="K44" s="3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432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28.7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1</v>
      </c>
      <c r="H50" s="10">
        <v>0</v>
      </c>
      <c r="I50" s="9">
        <f t="shared" ref="I50:I61" si="0">ROUND(G50* H50,2)</f>
        <v>0</v>
      </c>
      <c r="J50" s="5">
        <v>8</v>
      </c>
      <c r="K50" s="9">
        <f t="shared" ref="K50:K61" si="1">ROUND(I50* J50/100,2)</f>
        <v>0</v>
      </c>
      <c r="L50" s="15">
        <f t="shared" ref="L50:L61" si="2">ROUND(I50+ K50,2)</f>
        <v>0</v>
      </c>
      <c r="M50" s="16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21</v>
      </c>
      <c r="G51" s="8">
        <v>10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6"/>
    </row>
    <row r="52" spans="2:13" s="1" customFormat="1" ht="28.7" customHeight="1" x14ac:dyDescent="0.2">
      <c r="B52" s="5">
        <v>7</v>
      </c>
      <c r="C52" s="6" t="s">
        <v>25</v>
      </c>
      <c r="D52" s="6" t="s">
        <v>26</v>
      </c>
      <c r="E52" s="7" t="s">
        <v>27</v>
      </c>
      <c r="F52" s="6" t="s">
        <v>28</v>
      </c>
      <c r="G52" s="8">
        <v>4.9000000000000004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32</v>
      </c>
      <c r="G53" s="8">
        <v>8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5">
        <f t="shared" si="2"/>
        <v>0</v>
      </c>
      <c r="M53" s="16"/>
    </row>
    <row r="54" spans="2:13" s="1" customFormat="1" ht="19.7" customHeight="1" x14ac:dyDescent="0.2">
      <c r="B54" s="5">
        <v>9</v>
      </c>
      <c r="C54" s="6" t="s">
        <v>33</v>
      </c>
      <c r="D54" s="6" t="s">
        <v>34</v>
      </c>
      <c r="E54" s="7" t="s">
        <v>35</v>
      </c>
      <c r="F54" s="6" t="s">
        <v>36</v>
      </c>
      <c r="G54" s="8">
        <v>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37</v>
      </c>
      <c r="D55" s="6" t="s">
        <v>38</v>
      </c>
      <c r="E55" s="7" t="s">
        <v>39</v>
      </c>
      <c r="F55" s="6" t="s">
        <v>36</v>
      </c>
      <c r="G55" s="8">
        <v>50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40</v>
      </c>
      <c r="D56" s="6" t="s">
        <v>41</v>
      </c>
      <c r="E56" s="7" t="s">
        <v>42</v>
      </c>
      <c r="F56" s="6" t="s">
        <v>21</v>
      </c>
      <c r="G56" s="8">
        <v>1.92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43</v>
      </c>
      <c r="D57" s="6" t="s">
        <v>44</v>
      </c>
      <c r="E57" s="7" t="s">
        <v>45</v>
      </c>
      <c r="F57" s="6" t="s">
        <v>32</v>
      </c>
      <c r="G57" s="8">
        <v>139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46</v>
      </c>
      <c r="D58" s="6" t="s">
        <v>47</v>
      </c>
      <c r="E58" s="7" t="s">
        <v>48</v>
      </c>
      <c r="F58" s="6" t="s">
        <v>32</v>
      </c>
      <c r="G58" s="8">
        <v>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49</v>
      </c>
      <c r="D59" s="6" t="s">
        <v>50</v>
      </c>
      <c r="E59" s="7" t="s">
        <v>51</v>
      </c>
      <c r="F59" s="6" t="s">
        <v>32</v>
      </c>
      <c r="G59" s="8">
        <v>23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52</v>
      </c>
      <c r="D60" s="6" t="s">
        <v>53</v>
      </c>
      <c r="E60" s="7" t="s">
        <v>54</v>
      </c>
      <c r="F60" s="6" t="s">
        <v>32</v>
      </c>
      <c r="G60" s="8">
        <v>36.5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19.7" customHeight="1" x14ac:dyDescent="0.2">
      <c r="B61" s="5">
        <v>16</v>
      </c>
      <c r="C61" s="6" t="s">
        <v>55</v>
      </c>
      <c r="D61" s="6" t="s">
        <v>56</v>
      </c>
      <c r="E61" s="7" t="s">
        <v>54</v>
      </c>
      <c r="F61" s="6" t="s">
        <v>32</v>
      </c>
      <c r="G61" s="8">
        <v>3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5">
        <f t="shared" si="2"/>
        <v>0</v>
      </c>
      <c r="M61" s="16"/>
    </row>
    <row r="62" spans="2:13" s="1" customFormat="1" ht="55.9" customHeight="1" x14ac:dyDescent="0.2"/>
    <row r="63" spans="2:13" s="1" customFormat="1" ht="21.4" customHeight="1" x14ac:dyDescent="0.2">
      <c r="B63" s="34" t="s">
        <v>57</v>
      </c>
      <c r="C63" s="34"/>
      <c r="D63" s="34"/>
      <c r="E63" s="34"/>
      <c r="F63" s="19">
        <f>ROUND(I32+I37+I42+I47+I50+I51+I52+I53+I54+I55+I56+I57+I58+I59+I60+I61,2)</f>
        <v>0</v>
      </c>
      <c r="G63" s="20"/>
      <c r="H63" s="20"/>
      <c r="I63" s="20"/>
      <c r="J63" s="20"/>
      <c r="K63" s="20"/>
      <c r="L63" s="20"/>
      <c r="M63" s="21"/>
    </row>
    <row r="64" spans="2:13" s="1" customFormat="1" ht="21.4" customHeight="1" x14ac:dyDescent="0.2">
      <c r="B64" s="34" t="s">
        <v>58</v>
      </c>
      <c r="C64" s="34"/>
      <c r="D64" s="34"/>
      <c r="E64" s="34"/>
      <c r="F64" s="22">
        <f>ROUND(L32+L37+L42+L47+L50+L51+L52+L53+L54+L55+L56+L57+L58+L59+L60+L61,2)</f>
        <v>0</v>
      </c>
      <c r="G64" s="23"/>
      <c r="H64" s="23"/>
      <c r="I64" s="23"/>
      <c r="J64" s="23"/>
      <c r="K64" s="23"/>
      <c r="L64" s="23"/>
      <c r="M64" s="24"/>
    </row>
    <row r="65" spans="2:14" s="1" customFormat="1" ht="11.1" customHeight="1" x14ac:dyDescent="0.2"/>
    <row r="66" spans="2:14" s="1" customFormat="1" ht="80.099999999999994" customHeight="1" x14ac:dyDescent="0.2">
      <c r="B66" s="17" t="s">
        <v>76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65" customHeight="1" x14ac:dyDescent="0.2"/>
    <row r="68" spans="2:14" s="1" customFormat="1" ht="110.1" customHeight="1" x14ac:dyDescent="0.2">
      <c r="B68" s="17" t="s">
        <v>77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5.25" customHeight="1" x14ac:dyDescent="0.2"/>
    <row r="70" spans="2:14" s="1" customFormat="1" ht="110.1" customHeight="1" x14ac:dyDescent="0.2">
      <c r="B70" s="28" t="s">
        <v>78</v>
      </c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</row>
    <row r="71" spans="2:14" s="1" customFormat="1" ht="5.25" customHeight="1" x14ac:dyDescent="0.2"/>
    <row r="72" spans="2:14" s="1" customFormat="1" ht="37.9" customHeight="1" x14ac:dyDescent="0.2">
      <c r="B72" s="30" t="s">
        <v>59</v>
      </c>
      <c r="C72" s="30"/>
      <c r="D72" s="30"/>
      <c r="E72" s="30"/>
      <c r="F72" s="25" t="s">
        <v>60</v>
      </c>
      <c r="G72" s="25"/>
      <c r="H72" s="25"/>
      <c r="I72" s="25"/>
      <c r="J72" s="25"/>
      <c r="K72" s="25"/>
      <c r="L72" s="25"/>
    </row>
    <row r="73" spans="2:14" s="1" customFormat="1" ht="28.7" customHeight="1" x14ac:dyDescent="0.2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</row>
    <row r="74" spans="2:14" s="1" customFormat="1" ht="28.7" customHeight="1" x14ac:dyDescent="0.2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2:14" s="1" customFormat="1" ht="28.7" customHeight="1" x14ac:dyDescent="0.2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</row>
    <row r="76" spans="2:14" s="1" customFormat="1" ht="28.7" customHeight="1" x14ac:dyDescent="0.2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</row>
    <row r="77" spans="2:14" s="1" customFormat="1" ht="2.65" customHeight="1" x14ac:dyDescent="0.2"/>
    <row r="78" spans="2:14" s="1" customFormat="1" ht="203.1" customHeight="1" x14ac:dyDescent="0.2">
      <c r="B78" s="17" t="s">
        <v>79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2.65" customHeight="1" x14ac:dyDescent="0.2"/>
    <row r="80" spans="2:14" s="1" customFormat="1" ht="36.950000000000003" customHeight="1" x14ac:dyDescent="0.2">
      <c r="B80" s="29" t="s">
        <v>80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2:14" s="1" customFormat="1" ht="2.65" customHeight="1" x14ac:dyDescent="0.2"/>
    <row r="82" spans="2:14" s="1" customFormat="1" ht="37.9" customHeight="1" x14ac:dyDescent="0.2">
      <c r="B82" s="30" t="s">
        <v>61</v>
      </c>
      <c r="C82" s="30"/>
      <c r="D82" s="30"/>
      <c r="E82" s="30"/>
      <c r="F82" s="27" t="s">
        <v>62</v>
      </c>
      <c r="G82" s="27"/>
      <c r="H82" s="27"/>
      <c r="I82" s="27"/>
      <c r="J82" s="27"/>
      <c r="K82" s="27"/>
      <c r="L82" s="27"/>
    </row>
    <row r="83" spans="2:14" s="1" customFormat="1" ht="28.7" customHeight="1" x14ac:dyDescent="0.2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2:14" s="1" customFormat="1" ht="28.7" customHeight="1" x14ac:dyDescent="0.2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2:14" s="1" customFormat="1" ht="28.7" customHeight="1" x14ac:dyDescent="0.2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2:14" s="1" customFormat="1" ht="28.7" customHeight="1" x14ac:dyDescent="0.2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2:14" s="1" customFormat="1" ht="2.65" customHeight="1" x14ac:dyDescent="0.2"/>
    <row r="88" spans="2:14" s="1" customFormat="1" ht="159.94999999999999" customHeight="1" x14ac:dyDescent="0.2">
      <c r="B88" s="17" t="s">
        <v>81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65" customHeight="1" x14ac:dyDescent="0.2"/>
    <row r="90" spans="2:14" s="1" customFormat="1" ht="54.95" customHeight="1" x14ac:dyDescent="0.2">
      <c r="B90" s="17" t="s">
        <v>82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2.65" customHeight="1" x14ac:dyDescent="0.2"/>
    <row r="92" spans="2:14" s="1" customFormat="1" ht="60" customHeight="1" x14ac:dyDescent="0.2">
      <c r="B92" s="28" t="s">
        <v>83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2.65" customHeight="1" x14ac:dyDescent="0.2"/>
    <row r="94" spans="2:14" s="1" customFormat="1" ht="48" customHeight="1" x14ac:dyDescent="0.2">
      <c r="B94" s="28" t="s">
        <v>84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</row>
    <row r="95" spans="2:14" s="1" customFormat="1" ht="2.65" customHeight="1" x14ac:dyDescent="0.2"/>
    <row r="96" spans="2:14" s="1" customFormat="1" ht="125.1" customHeight="1" x14ac:dyDescent="0.2">
      <c r="B96" s="17" t="s">
        <v>85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84.95" customHeight="1" x14ac:dyDescent="0.2">
      <c r="B98" s="17" t="s">
        <v>86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86.85" customHeight="1" x14ac:dyDescent="0.2"/>
    <row r="100" spans="2:14" s="1" customFormat="1" ht="17.649999999999999" customHeight="1" x14ac:dyDescent="0.2">
      <c r="I100" s="12" t="s">
        <v>87</v>
      </c>
      <c r="J100" s="12"/>
    </row>
    <row r="101" spans="2:14" s="1" customFormat="1" ht="145.15" customHeight="1" x14ac:dyDescent="0.2"/>
    <row r="102" spans="2:14" s="1" customFormat="1" ht="81.599999999999994" customHeight="1" x14ac:dyDescent="0.2">
      <c r="B102" s="36" t="s">
        <v>88</v>
      </c>
      <c r="C102" s="36"/>
      <c r="D102" s="36"/>
      <c r="E102" s="36"/>
      <c r="F102" s="36"/>
      <c r="G102" s="36"/>
      <c r="H102" s="36"/>
      <c r="I102" s="36"/>
      <c r="J102" s="36"/>
    </row>
    <row r="103" spans="2:14" s="1" customFormat="1" ht="28.7" customHeight="1" x14ac:dyDescent="0.2"/>
  </sheetData>
  <mergeCells count="78">
    <mergeCell ref="B102:J102"/>
    <mergeCell ref="B24:L24"/>
    <mergeCell ref="B26:L26"/>
    <mergeCell ref="B29:K29"/>
    <mergeCell ref="B34:K34"/>
    <mergeCell ref="B39:K39"/>
    <mergeCell ref="B66:N66"/>
    <mergeCell ref="B68:N68"/>
    <mergeCell ref="B70:N70"/>
    <mergeCell ref="B72:E72"/>
    <mergeCell ref="B73:E73"/>
    <mergeCell ref="B4:D4"/>
    <mergeCell ref="B44:K44"/>
    <mergeCell ref="B6:D6"/>
    <mergeCell ref="B63:E63"/>
    <mergeCell ref="B64:E64"/>
    <mergeCell ref="B10:D11"/>
    <mergeCell ref="B74:E74"/>
    <mergeCell ref="B75:E75"/>
    <mergeCell ref="B76:E76"/>
    <mergeCell ref="B78:N78"/>
    <mergeCell ref="B8:D8"/>
    <mergeCell ref="G11:N12"/>
    <mergeCell ref="L56:M56"/>
    <mergeCell ref="L57:M57"/>
    <mergeCell ref="L58:M58"/>
    <mergeCell ref="L59:M59"/>
    <mergeCell ref="L60:M60"/>
    <mergeCell ref="L61:M61"/>
    <mergeCell ref="B16:I16"/>
    <mergeCell ref="B18:I18"/>
    <mergeCell ref="B20:I20"/>
    <mergeCell ref="B22:I22"/>
    <mergeCell ref="B92:N92"/>
    <mergeCell ref="B94:N94"/>
    <mergeCell ref="B80:N80"/>
    <mergeCell ref="B82:E82"/>
    <mergeCell ref="B83:E83"/>
    <mergeCell ref="B84:E84"/>
    <mergeCell ref="B85:E85"/>
    <mergeCell ref="E14:G14"/>
    <mergeCell ref="F63:M63"/>
    <mergeCell ref="F64:M64"/>
    <mergeCell ref="F72:L72"/>
    <mergeCell ref="F73:L73"/>
    <mergeCell ref="L55:M55"/>
    <mergeCell ref="L52:M52"/>
    <mergeCell ref="L53:M53"/>
    <mergeCell ref="L54:M54"/>
    <mergeCell ref="B96:N96"/>
    <mergeCell ref="B98:N98"/>
    <mergeCell ref="F74:L74"/>
    <mergeCell ref="F75:L75"/>
    <mergeCell ref="F76:L76"/>
    <mergeCell ref="F82:L82"/>
    <mergeCell ref="F83:L83"/>
    <mergeCell ref="F84:L84"/>
    <mergeCell ref="F85:L85"/>
    <mergeCell ref="F86:L86"/>
    <mergeCell ref="B86:E86"/>
    <mergeCell ref="B88:N88"/>
    <mergeCell ref="B90:N90"/>
    <mergeCell ref="B3:E3"/>
    <mergeCell ref="B5:E5"/>
    <mergeCell ref="B7:E7"/>
    <mergeCell ref="I100:J10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1607. N-ctwo Łagów Katarzyna Sęk</cp:lastModifiedBy>
  <dcterms:created xsi:type="dcterms:W3CDTF">2023-10-19T09:43:38Z</dcterms:created>
  <dcterms:modified xsi:type="dcterms:W3CDTF">2023-12-07T06:43:16Z</dcterms:modified>
</cp:coreProperties>
</file>