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Kasia K\2024\PRZETARGI\UNIJNE\NZ.261.35.2024_odczynniki\6. Zawiadomienie o udzieleniu wyjaśnień i zmianie treści SWZ\"/>
    </mc:Choice>
  </mc:AlternateContent>
  <xr:revisionPtr revIDLastSave="0" documentId="13_ncr:1_{3E581256-D1D2-47E8-BCAB-7D3A17AAF21B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ZADANIE 2" sheetId="1" r:id="rId1"/>
  </sheets>
  <definedNames>
    <definedName name="_xlnm.Print_Area" localSheetId="0">'ZADANIE 2'!$A$1:$M$88</definedName>
  </definedNames>
  <calcPr calcId="181029"/>
</workbook>
</file>

<file path=xl/calcChain.xml><?xml version="1.0" encoding="utf-8"?>
<calcChain xmlns="http://schemas.openxmlformats.org/spreadsheetml/2006/main">
  <c r="H40" i="1" l="1"/>
  <c r="J40" i="1" s="1"/>
  <c r="K40" i="1" s="1"/>
  <c r="H41" i="1"/>
  <c r="J41" i="1" s="1"/>
  <c r="K41" i="1" s="1"/>
  <c r="H42" i="1"/>
  <c r="J42" i="1" s="1"/>
  <c r="H43" i="1"/>
  <c r="J43" i="1" s="1"/>
  <c r="H44" i="1"/>
  <c r="J44" i="1" s="1"/>
  <c r="K44" i="1" s="1"/>
  <c r="H45" i="1"/>
  <c r="J45" i="1" s="1"/>
  <c r="K45" i="1" s="1"/>
  <c r="H46" i="1"/>
  <c r="J46" i="1" s="1"/>
  <c r="K46" i="1" s="1"/>
  <c r="H47" i="1"/>
  <c r="J47" i="1" s="1"/>
  <c r="H48" i="1"/>
  <c r="J48" i="1" s="1"/>
  <c r="K48" i="1" s="1"/>
  <c r="H49" i="1"/>
  <c r="J49" i="1" s="1"/>
  <c r="K49" i="1" s="1"/>
  <c r="H50" i="1"/>
  <c r="J50" i="1" s="1"/>
  <c r="K50" i="1" s="1"/>
  <c r="H39" i="1"/>
  <c r="J39" i="1" s="1"/>
  <c r="K39" i="1" s="1"/>
  <c r="G56" i="1"/>
  <c r="I56" i="1" s="1"/>
  <c r="J56" i="1" s="1"/>
  <c r="K23" i="1"/>
  <c r="H13" i="1"/>
  <c r="H14" i="1"/>
  <c r="H15" i="1"/>
  <c r="H16" i="1"/>
  <c r="J16" i="1" s="1"/>
  <c r="K16" i="1" s="1"/>
  <c r="H17" i="1"/>
  <c r="H18" i="1"/>
  <c r="J18" i="1" s="1"/>
  <c r="H19" i="1"/>
  <c r="J19" i="1" s="1"/>
  <c r="K19" i="1" s="1"/>
  <c r="H20" i="1"/>
  <c r="J20" i="1" s="1"/>
  <c r="K20" i="1" s="1"/>
  <c r="H21" i="1"/>
  <c r="J21" i="1" s="1"/>
  <c r="K21" i="1" s="1"/>
  <c r="H22" i="1"/>
  <c r="J22" i="1" s="1"/>
  <c r="K22" i="1" s="1"/>
  <c r="H23" i="1"/>
  <c r="J23" i="1" s="1"/>
  <c r="H24" i="1"/>
  <c r="J24" i="1" s="1"/>
  <c r="K24" i="1" s="1"/>
  <c r="H25" i="1"/>
  <c r="J25" i="1" s="1"/>
  <c r="K25" i="1" s="1"/>
  <c r="H26" i="1"/>
  <c r="J26" i="1" s="1"/>
  <c r="K26" i="1" s="1"/>
  <c r="H27" i="1"/>
  <c r="J27" i="1" s="1"/>
  <c r="K27" i="1" s="1"/>
  <c r="H28" i="1"/>
  <c r="J28" i="1" s="1"/>
  <c r="K28" i="1" s="1"/>
  <c r="H29" i="1"/>
  <c r="H30" i="1"/>
  <c r="H31" i="1"/>
  <c r="H32" i="1"/>
  <c r="J32" i="1" s="1"/>
  <c r="H33" i="1"/>
  <c r="J33" i="1" s="1"/>
  <c r="K33" i="1" s="1"/>
  <c r="H12" i="1"/>
  <c r="J12" i="1" s="1"/>
  <c r="J31" i="1" l="1"/>
  <c r="K31" i="1" s="1"/>
  <c r="J30" i="1"/>
  <c r="K30" i="1" s="1"/>
  <c r="J29" i="1"/>
  <c r="K29" i="1" s="1"/>
  <c r="J14" i="1"/>
  <c r="K14" i="1" s="1"/>
  <c r="J17" i="1"/>
  <c r="K17" i="1" s="1"/>
  <c r="J13" i="1"/>
  <c r="K13" i="1" s="1"/>
  <c r="J15" i="1"/>
  <c r="K15" i="1" s="1"/>
  <c r="K18" i="1"/>
  <c r="K32" i="1"/>
  <c r="K12" i="1"/>
  <c r="K47" i="1"/>
  <c r="K43" i="1"/>
  <c r="K42" i="1"/>
</calcChain>
</file>

<file path=xl/sharedStrings.xml><?xml version="1.0" encoding="utf-8"?>
<sst xmlns="http://schemas.openxmlformats.org/spreadsheetml/2006/main" count="167" uniqueCount="105">
  <si>
    <t>Lp.</t>
  </si>
  <si>
    <t>Jednostka miary</t>
  </si>
  <si>
    <t>Wielkość opakowania handlowego (ilość jm w opakowaniu)</t>
  </si>
  <si>
    <t xml:space="preserve">   Cena 
jednostkowa netto za opakowanie handlowe</t>
  </si>
  <si>
    <t>Wartość netto  8=6x7</t>
  </si>
  <si>
    <t>Stawka     VAT (%)</t>
  </si>
  <si>
    <t>Wartość brutto  10=8+9</t>
  </si>
  <si>
    <t>Cena jednostkowa brutto  za opakowanie handlowe
11=10/6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</si>
  <si>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</si>
  <si>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</si>
  <si>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</si>
  <si>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</si>
  <si>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</si>
  <si>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</si>
  <si>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</si>
  <si>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</si>
  <si>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</si>
  <si>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</si>
  <si>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</si>
  <si>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</si>
  <si>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</si>
  <si>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</si>
  <si>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</si>
  <si>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</si>
  <si>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</si>
  <si>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</si>
  <si>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Razem
Netto:</t>
  </si>
  <si>
    <t>Razem
Brutto:</t>
  </si>
  <si>
    <t>Przedmiot dzierżawy</t>
  </si>
  <si>
    <t>Okres dzierżawy ( m-ce)</t>
  </si>
  <si>
    <t xml:space="preserve">   Cena 
jednostkowa netto (zł/j.m.)</t>
  </si>
  <si>
    <t>Wartość netto 5=3x4</t>
  </si>
  <si>
    <t>Wartość brutto (zł) 7=5+6</t>
  </si>
  <si>
    <t>Cena jednostkowa brutto               8=7/3</t>
  </si>
  <si>
    <t xml:space="preserve">Wymagania eksploatacyjno - techniczne i jakościowe analizatorów </t>
  </si>
  <si>
    <t>Wartość wymagana</t>
  </si>
  <si>
    <t>Wartość z tabeli nr 1 - poz. "Razem"</t>
  </si>
  <si>
    <t>Wartość z tabeli nr 2 - poz. "Razem"</t>
  </si>
  <si>
    <t>Razem netto:</t>
  </si>
  <si>
    <t>Wartość brutto przedmiotu dzierżąwy</t>
  </si>
  <si>
    <t>19.</t>
  </si>
  <si>
    <t>20.</t>
  </si>
  <si>
    <t>21.</t>
  </si>
  <si>
    <t>22.</t>
  </si>
  <si>
    <t>Przedmiot  zamówienia - 
Testy  do wykonania oznaczeń
specyficznych  IgE dla alergenów pojedynczych i mieszanek alergenowych</t>
  </si>
  <si>
    <t xml:space="preserve">TABELA NR 1 </t>
  </si>
  <si>
    <t>Latex</t>
  </si>
  <si>
    <t>test</t>
  </si>
  <si>
    <t>Kakao</t>
  </si>
  <si>
    <t>Kukurydza</t>
  </si>
  <si>
    <t>Gluten</t>
  </si>
  <si>
    <t>Mięso kurczaka</t>
  </si>
  <si>
    <t xml:space="preserve">Jad osy           </t>
  </si>
  <si>
    <t>Jad pszczoły</t>
  </si>
  <si>
    <t>Wołowina</t>
  </si>
  <si>
    <t xml:space="preserve">Artemisia vulgaris                            </t>
  </si>
  <si>
    <t xml:space="preserve">Secale coreale                                    </t>
  </si>
  <si>
    <t xml:space="preserve">Pyłki brzozy                                    </t>
  </si>
  <si>
    <t xml:space="preserve">Pyłki olchy                                      </t>
  </si>
  <si>
    <t xml:space="preserve">
Pyłki orzecha laskowego                   </t>
  </si>
  <si>
    <t xml:space="preserve">Aspergillus fumigatus                       </t>
  </si>
  <si>
    <t xml:space="preserve">Sierść psa                                       </t>
  </si>
  <si>
    <t xml:space="preserve">Sierśc kota                                           </t>
  </si>
  <si>
    <t xml:space="preserve">Sierść chomika                                                            </t>
  </si>
  <si>
    <t>Mieszanka alergenowa- chwasty (Artemisia vulgaris, Plantago lanceolata, Chemopodium album, Solidego vilgourea, Urtica dioica)</t>
  </si>
  <si>
    <t>Mieszanka alergenowa – trawy : Dactylis glomerata, Festuca pratensis, Poa pratensis, Lolium perene, Phleum pratense</t>
  </si>
  <si>
    <t>Mieszanka alergenowa – pyłki drzew: brzoza, olcha, orzech laskowy, dąb, wierzba</t>
  </si>
  <si>
    <t>Mieszanka alergenowa – pleśnie : Penicillum notatum, Clodosporium herbarum, Aspergillus fumigatus, Candida albicans, Arternaria alternata, Helmithosporium halodes</t>
  </si>
  <si>
    <t>Roztocze kurzu domowego</t>
  </si>
  <si>
    <t>TABELA NR 2 (wypełnia wykonawca)</t>
  </si>
  <si>
    <t>Wielkość opakowania handlowego</t>
  </si>
  <si>
    <t>Ilość opakowań handlowych</t>
  </si>
  <si>
    <t xml:space="preserve"> Cena 
jednostkowa netto za opakowanie handlowe</t>
  </si>
  <si>
    <t>Wartość netto 7=5x6</t>
  </si>
  <si>
    <t>Wartość brutto  (zł) 9=7+8</t>
  </si>
  <si>
    <t>Cena jednostkowa brutto  za opakowanie handlowe
10=9/5</t>
  </si>
  <si>
    <t>Razem Netto:</t>
  </si>
  <si>
    <t>Razem Brutto:</t>
  </si>
  <si>
    <t>TABELA NR 3 DZIERŻAWA URZĄDZEŃ</t>
  </si>
  <si>
    <t>Analizator immunologiczny typu „Benchtop” do wykonania oznaczeń specyficznych IgE dla alergenów pojedynczych i mieszanek alergenowych  metodą immunofluorometryczną z komputerem, monitorem, UPS i czytnikiem kodów kreskowych.
Analizator nowy, rok produkcji ; nie starszy niż 2023 rok.</t>
  </si>
  <si>
    <t xml:space="preserve">Wymagania analizatora:
•	pełna automatyzacja oznaczeń w oparciu o jeden aparat: od pobrania próbki do uzyskania wyników
•	wielopunktowa kalibracja testów,
•	identyfikacja odczynników, kalibratorów i materiału kontrolnego przy użyciu kodu kreskowego,
•	możliwość użycia próbek pierwotnych i wtórnych z identyfikacją probówek przy użyciu kodów kreskowych.
•	czas wykonania 96 oznaczeń nie przekraczający 4 godzin
•	automatyczne rozcieńczanie próbek
•	bieżące monitorowanie kontroli jakości
Potwierdzenie na podstawie instrukcji obsługi </t>
  </si>
  <si>
    <t xml:space="preserve">3.Wszystkie odczynniki dostarczane w postaci gotowej do użycia.
Potwierdzenie na podstawie instrukcji obsługi </t>
  </si>
  <si>
    <t>Możliwość oznaczania w analizatorze : alergenów specyficznych IgE pojedynczych i mieszanek alergenowych oraz całkowitych IgE u dorosłych i dzieci, białka eozynofilowego ECP, tryptazy, transglutaminaz oraz deamidowych gliadyn w klasach IgA i igG oraz kardiolipin i B-2 glikoprotein w klasach IgG i IgM.</t>
  </si>
  <si>
    <t>Zakres pomiarowy dla IgE swoistych bez konieczności wykonywania rozcieńczeń : 0,1 – 100 kU/l</t>
  </si>
  <si>
    <t>Kalibratory i kontrole w ilości zapewniającej kontrolę oznaczeń przez cały okres trwania umowy  : kalibracja na serię odczynnika , kontrola 1 raz w tygodniu na dwóch poziomach.</t>
  </si>
  <si>
    <t>Instalacja i uruchomienie testów wraz ze szkoleniem na miejscu u Użytkownika w ramach umowy z następujących zakresów:
- obsługi i konserwacji analizatora,
- procedury wszystkich  badań, kalibracji (jeśli wymagane), kontroli,
- interpretacja wyników badań.
Wydanie imiennych certyfikatów dla osób przeszkolonych – według listy wskazanej przez Zamawiającego</t>
  </si>
  <si>
    <t>Wykonawca zobowiązuje się do dostarczenia wraz z analizatorem w wersji drukowanej w języku polskim:
- paszportu technicznego,
- deklaracji zgodności CE,
- specyfikacji technicznej,
- instrukcji obsługi,
- zaleceń producenta sprzętu odnośnie konserwacji,
- zaleceń producenta sprzętu odnośnie utylizacji odpadów,
- karty charakterystyki substancji niebezpiecznej,
- ulotek metodycznych (dla odczynników, materiałów kontrolnych, kalibratorów oraz zakresy referencyjne),</t>
  </si>
  <si>
    <t>Wartość z tabeli nr 3 - poz. "Razem"</t>
  </si>
  <si>
    <t>Wartość netto (zł) 
tabeli nr 1-3</t>
  </si>
  <si>
    <t xml:space="preserve">TABELA NR 4 Wymagania  eksploatacyjno – techniczne dotyczące przedmiotu zamówienia (wyrobów i urządzeń): </t>
  </si>
  <si>
    <t>TABELA NR 5 - OBLICZENIE CENY OFERTY</t>
  </si>
  <si>
    <t xml:space="preserve">Wymagana ilość </t>
  </si>
  <si>
    <t>Formularz cenowo-techniczny - Zadanie 2</t>
  </si>
  <si>
    <t>Wartość brutto (zł) 
tabeli nr 1-3</t>
  </si>
  <si>
    <t>Przechowywanie krzywej standardowej w pamięci aparatu min. 28 dni</t>
  </si>
  <si>
    <t>Możliwość programowania stałych paneli alergenowych.</t>
  </si>
  <si>
    <t>Wykonawca zobowiązuje się do instalacji i podłączenia analizatora do laboratoryjnego systemu informatycznego Zamawiającego  "CENTRUM” firmy Marcel w ciągu 14 dni kalendarzowych od daty zawarcia umowy</t>
  </si>
  <si>
    <t>Przez cały okres związania umową Wykonawca zapewnia pełną integrację analizatora z laboratoryjnym systemem informatycznym Zamawiającego 
Aktualnie funkcjonujący system u Zamawiającego to Centrum firmy Marcel. Koszt włączenia się do systemu Zamawiającego ponosi w całości Wykonawca.</t>
  </si>
  <si>
    <t xml:space="preserve">Ilość opakowań handlowych  </t>
  </si>
  <si>
    <t>Analizator (1szt.)</t>
  </si>
  <si>
    <t>Załącznik nr 1 do umowy nr NZ.261.35.2.2024</t>
  </si>
  <si>
    <t>PRODUCENT,
Nazwa własna lub inne określenie identyfikujące wyrób w sposób jednoznaczny, np. numer katalogowy</t>
  </si>
  <si>
    <r>
      <t>Odczynniki,kalibratory, materiały kontrolne i zużywalne oraz akcesoria  na podaną  w pkt  1 - 22 ilość  testów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 xml:space="preserve"> - 
(WYPEŁNIA WYKONAWCA) :</t>
    </r>
  </si>
  <si>
    <r>
      <t>1.</t>
    </r>
    <r>
      <rPr>
        <sz val="10"/>
        <rFont val="Calibri"/>
        <family val="2"/>
        <charset val="238"/>
        <scheme val="minor"/>
      </rPr>
      <t xml:space="preserve"> Przedmiotem zamówienia są:
</t>
    </r>
    <r>
      <rPr>
        <b/>
        <sz val="10"/>
        <rFont val="Calibri"/>
        <family val="2"/>
        <charset val="238"/>
        <scheme val="minor"/>
      </rPr>
      <t>a) sukcesywne dostawy  testów, odczynników, kalibratorów , materiałów kontrolnych i zużywalnych oraz akcesoriów, zwanych dalej wyrobami, umożliwiających wykonanie  oznaczeń specyficznych IgE (przeciwciał w klasie IgE) dla alergenów  pojedynczych i mieszanek alergenowych na urządzeniach wymienionych w pkt b, spełniających wymagania techniczno-eksploatacyjne określone w tabeli nr 3.
b) dzierżawa analizatora immunologicznego, zwanego dalej urządzeniem, spełniającego wymagania techniczno-eksploatacyjne określone w tabeli nr 3.</t>
    </r>
    <r>
      <rPr>
        <sz val="10"/>
        <rFont val="Calibri"/>
        <family val="2"/>
        <charset val="238"/>
        <scheme val="minor"/>
      </rPr>
      <t xml:space="preserve">
</t>
    </r>
    <r>
      <rPr>
        <b/>
        <sz val="10"/>
        <rFont val="Calibri"/>
        <family val="2"/>
        <charset val="238"/>
        <scheme val="minor"/>
      </rPr>
      <t>2.</t>
    </r>
    <r>
      <rPr>
        <sz val="10"/>
        <rFont val="Calibri"/>
        <family val="2"/>
        <charset val="238"/>
        <scheme val="minor"/>
      </rPr>
      <t xml:space="preserve"> Wykonawca oświadcza, że wszystkie wyroby objęte przedmiotem zamówienia spełniać będą właściwe, ustalone w obowiązujących przepisach prawa wymagania odnośnie dopuszczenia do użytkowania w polskich zakładach opieki zdrowotnej.
</t>
    </r>
    <r>
      <rPr>
        <b/>
        <sz val="10"/>
        <rFont val="Calibri"/>
        <family val="2"/>
        <charset val="238"/>
        <scheme val="minor"/>
      </rPr>
      <t>3.</t>
    </r>
    <r>
      <rPr>
        <sz val="10"/>
        <rFont val="Calibri"/>
        <family val="2"/>
        <charset val="238"/>
        <scheme val="minor"/>
      </rPr>
      <t xml:space="preserve"> Wykonawca gwarantuje, że wyroby oraz urządzenie objęte przedmiotem zamówienia spełniać będą wszystkie – wskazane w niniejszym załączniku – wymagania eksploatacyjno – techniczne i jakościowe.
</t>
    </r>
    <r>
      <rPr>
        <b/>
        <sz val="10"/>
        <rFont val="Calibri"/>
        <family val="2"/>
        <charset val="238"/>
        <scheme val="minor"/>
      </rPr>
      <t>4.</t>
    </r>
    <r>
      <rPr>
        <sz val="10"/>
        <rFont val="Calibri"/>
        <family val="2"/>
        <charset val="238"/>
        <scheme val="minor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- nazwa wyrobu, nazwa producenta,
- kod partii lub serii wyrobu,
- wyraźnie oznakowany rozmiar,
- oznaczenie daty, przed upływem której wyrób może być używany bezpiecznie, wyrażonej w latach i miesiącach,
- oznakowanie CE,
- inne oznaczenia i informacje wymagane na podstawie odrębnych przepisów.
</t>
    </r>
    <r>
      <rPr>
        <b/>
        <sz val="10"/>
        <rFont val="Calibri"/>
        <family val="2"/>
        <charset val="238"/>
        <scheme val="minor"/>
      </rPr>
      <t>Uwaga: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 xml:space="preserve">Okres ważności wyrobów powinien wynosić minimum 6 miesięcy od dnia dostawy do siedziby zamawiającego.
</t>
    </r>
    <r>
      <rPr>
        <i/>
        <sz val="10"/>
        <rFont val="Calibri"/>
        <family val="2"/>
        <charset val="238"/>
        <scheme val="minor"/>
      </rPr>
      <t xml:space="preserve">* Zamawiający dopuszcza krew kontrolną z miesięcznym okresem ważności tylko w przypadku, jeżeli objętość zaoferowanej krwi kontrolnej wystarcza jedynie na miesiąc stosowania w ilości koniecznej do oznaczania codziennej kontroli.
</t>
    </r>
    <r>
      <rPr>
        <b/>
        <sz val="10"/>
        <rFont val="Calibri"/>
        <family val="2"/>
        <charset val="238"/>
        <scheme val="minor"/>
      </rPr>
      <t>5.</t>
    </r>
    <r>
      <rPr>
        <sz val="10"/>
        <rFont val="Calibri"/>
        <family val="2"/>
        <charset val="238"/>
        <scheme val="minor"/>
      </rPr>
      <t xml:space="preserve"> Wykonawca zobowiązuje się w ramach przedmiotu umowy i w jego cenie:
</t>
    </r>
    <r>
      <rPr>
        <b/>
        <sz val="10"/>
        <rFont val="Calibri"/>
        <family val="2"/>
        <charset val="238"/>
        <scheme val="minor"/>
      </rPr>
      <t xml:space="preserve">a) zagwarantować Zamawiającemu pełen zakres usług serwisowych analizatora na czas trwania umowy  ( m.in. praca serwisu, dojazd, transportowanie, części zamienne,) poprzez autoryzowany serwis. Serwis w trybie 24-godzinnym, czas reakcji serwisu – 24 godziny od zgłoszenia awarii oraz </t>
    </r>
    <r>
      <rPr>
        <b/>
        <strike/>
        <sz val="10"/>
        <rFont val="Calibri"/>
        <family val="2"/>
        <charset val="238"/>
        <scheme val="minor"/>
      </rPr>
      <t>2 przeglądy serwisowe</t>
    </r>
    <r>
      <rPr>
        <b/>
        <sz val="10"/>
        <rFont val="Calibri"/>
        <family val="2"/>
        <charset val="238"/>
        <scheme val="minor"/>
      </rPr>
      <t xml:space="preserve"> </t>
    </r>
    <r>
      <rPr>
        <b/>
        <sz val="10"/>
        <color rgb="FFFF0000"/>
        <rFont val="Calibri"/>
        <family val="2"/>
        <charset val="238"/>
        <scheme val="minor"/>
      </rPr>
      <t xml:space="preserve">1 przegląd serwisowy </t>
    </r>
    <r>
      <rPr>
        <b/>
        <sz val="10"/>
        <rFont val="Calibri"/>
        <family val="2"/>
        <charset val="238"/>
        <scheme val="minor"/>
      </rPr>
      <t>w trakcie trwania umowy.
b) podłączyć analizator do LSI ( Laboratoryjnego Systemu Informatycznego ) funkcjonującego w laboratorium ( Centrum Marcel ) i uruchomić transmisję danych
c) przeszkolić 2 osoby wskazane przez Zamawiającego w zakresie obsługi i konserwacji codziennej urządzenia.
d) zapewnić Zamawiającemu udział w zewnętrznej kontroli jakości wskazanej przez Zamawiającego : UK NEQAS</t>
    </r>
    <r>
      <rPr>
        <sz val="10"/>
        <rFont val="Calibri"/>
        <family val="2"/>
        <charset val="238"/>
        <scheme val="minor"/>
      </rPr>
      <t xml:space="preserve">
</t>
    </r>
    <r>
      <rPr>
        <b/>
        <sz val="10"/>
        <rFont val="Calibri"/>
        <family val="2"/>
        <charset val="238"/>
        <scheme val="minor"/>
      </rPr>
      <t>6.</t>
    </r>
    <r>
      <rPr>
        <sz val="10"/>
        <rFont val="Calibri"/>
        <family val="2"/>
        <charset val="238"/>
        <scheme val="minor"/>
      </rPr>
      <t xml:space="preserve"> Wykonawca oświadcza, że dostarczy na każde wezwanie Zamawiającego materiały dotyczące przedmiotu zamówienia (instrukcje obsługi, broszury, prospekty, dane techniczne, itp.) w języku polskim. W przypadku pojawienia się nowych istotnych informacji Wykonawca zobowiązuje się do niezwłocznego przekazania zamawiającemu zaktualizowanych danych.
</t>
    </r>
    <r>
      <rPr>
        <b/>
        <sz val="10"/>
        <rFont val="Calibri"/>
        <family val="2"/>
        <charset val="238"/>
        <scheme val="minor"/>
      </rPr>
      <t xml:space="preserve">7. </t>
    </r>
    <r>
      <rPr>
        <sz val="10"/>
        <rFont val="Calibri"/>
        <family val="2"/>
        <charset val="238"/>
        <scheme val="minor"/>
      </rPr>
      <t xml:space="preserve">Wykonawca zapewnia, że na potwierdzenie stanu faktycznego, o którym mowa w pkt 2 i 3 posiada stosowne dokumenty, które zostaną niezwłocznie przekazane zamawiającemu, na jego pisemny wniosek na etapie realizacji zamówienia.
</t>
    </r>
    <r>
      <rPr>
        <b/>
        <sz val="10"/>
        <rFont val="Calibri"/>
        <family val="2"/>
        <charset val="238"/>
        <scheme val="minor"/>
      </rPr>
      <t>8.</t>
    </r>
    <r>
      <rPr>
        <sz val="10"/>
        <rFont val="Calibri"/>
        <family val="2"/>
        <charset val="238"/>
        <scheme val="minor"/>
      </rPr>
      <t xml:space="preserve"> Poszczególne dostawy częściowe wyrobów będą realizowane w terminie do …. dni roboczych od daty złożenia zamówienia za pośrednictwem poczty elektronicznej na adres e-mail: ……………………………………………………….. 
9</t>
    </r>
    <r>
      <rPr>
        <b/>
        <sz val="10"/>
        <rFont val="Calibri"/>
        <family val="2"/>
        <charset val="238"/>
        <scheme val="minor"/>
      </rPr>
      <t>.</t>
    </r>
    <r>
      <rPr>
        <sz val="10"/>
        <rFont val="Calibri"/>
        <family val="2"/>
        <charset val="238"/>
        <scheme val="minor"/>
      </rPr>
      <t xml:space="preserve"> Wykonawca oferuje realizację niniejszego zadania zgodnie z następującą kalkulacją: </t>
    </r>
  </si>
  <si>
    <r>
      <t>Załącznik nr 3 do SWZ_</t>
    </r>
    <r>
      <rPr>
        <b/>
        <sz val="10"/>
        <color rgb="FFFF0000"/>
        <rFont val="Calibri"/>
        <family val="2"/>
        <charset val="238"/>
        <scheme val="minor"/>
      </rPr>
      <t>PO ZMIANACH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</si>
</sst>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.00"/>
    <numFmt numFmtId="165" formatCode="#,##0.00\ &quot;zł&quot;"/>
    <numFmt numFmtId="166" formatCode="#,##0.00&quot; zł&quot;"/>
    <numFmt numFmtId="167" formatCode="_-* #,##0.00\ &quot;zł&quot;_-;\-* #,##0.00\ &quot;zł&quot;_-;_-* &quot;-&quot;????\ &quot;zł&quot;_-;_-@_-"/>
  </numFmts>
  <fonts count="13" x14ac:knownFonts="1">
    <font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A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trike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1" fillId="0" borderId="0" applyBorder="0" applyProtection="0">
      <alignment vertical="center"/>
    </xf>
    <xf numFmtId="0" fontId="1" fillId="0" borderId="0">
      <alignment vertical="center"/>
    </xf>
    <xf numFmtId="0" fontId="3" fillId="0" borderId="0"/>
  </cellStyleXfs>
  <cellXfs count="94">
    <xf numFmtId="0" fontId="0" fillId="0" borderId="0" xfId="0">
      <alignment vertical="center"/>
    </xf>
    <xf numFmtId="9" fontId="5" fillId="0" borderId="0" xfId="0" applyNumberFormat="1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" fontId="4" fillId="0" borderId="3" xfId="0" applyNumberFormat="1" applyFont="1" applyBorder="1" applyAlignment="1">
      <alignment horizontal="center" vertical="center" wrapText="1"/>
    </xf>
    <xf numFmtId="167" fontId="4" fillId="0" borderId="3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>
      <alignment vertical="center"/>
    </xf>
    <xf numFmtId="4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9" fillId="0" borderId="1" xfId="3" quotePrefix="1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 wrapText="1"/>
    </xf>
    <xf numFmtId="0" fontId="4" fillId="0" borderId="0" xfId="0" applyFont="1">
      <alignment vertical="center"/>
    </xf>
    <xf numFmtId="1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4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9" fontId="6" fillId="0" borderId="1" xfId="1" applyFont="1" applyBorder="1" applyAlignment="1" applyProtection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0" xfId="0" applyNumberFormat="1" applyFont="1" applyAlignment="1">
      <alignment vertical="top" wrapText="1"/>
    </xf>
    <xf numFmtId="4" fontId="4" fillId="0" borderId="0" xfId="0" applyNumberFormat="1" applyFont="1" applyAlignment="1">
      <alignment vertical="center" wrapText="1"/>
    </xf>
    <xf numFmtId="9" fontId="6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2" applyFont="1" applyBorder="1">
      <alignment vertical="center"/>
    </xf>
    <xf numFmtId="0" fontId="4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left" vertical="center" wrapText="1"/>
    </xf>
    <xf numFmtId="166" fontId="6" fillId="0" borderId="4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</cellXfs>
  <cellStyles count="4">
    <cellStyle name="Excel Built-in Explanatory Text" xfId="2" xr:uid="{00000000-0005-0000-0000-000006000000}"/>
    <cellStyle name="Normalny" xfId="0" builtinId="0"/>
    <cellStyle name="Normalny 2" xfId="3" xr:uid="{E3BA68A6-5CC7-4922-9E38-A100C3272A22}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113"/>
  <sheetViews>
    <sheetView tabSelected="1" view="pageBreakPreview" zoomScaleNormal="120" zoomScaleSheetLayoutView="100" workbookViewId="0">
      <selection activeCell="A4" sqref="A4:M8"/>
    </sheetView>
  </sheetViews>
  <sheetFormatPr defaultColWidth="6.140625" defaultRowHeight="12.75" x14ac:dyDescent="0.2"/>
  <cols>
    <col min="1" max="1" width="3.5703125" style="6" customWidth="1"/>
    <col min="2" max="2" width="32.85546875" style="33" customWidth="1"/>
    <col min="3" max="3" width="12.7109375" style="30" customWidth="1"/>
    <col min="4" max="4" width="10.140625" style="30" customWidth="1"/>
    <col min="5" max="5" width="13.28515625" style="30" customWidth="1"/>
    <col min="6" max="6" width="12.140625" style="30" customWidth="1"/>
    <col min="7" max="7" width="14" style="30" customWidth="1"/>
    <col min="8" max="8" width="15.42578125" style="55" customWidth="1"/>
    <col min="9" max="9" width="15.5703125" style="19" customWidth="1"/>
    <col min="10" max="11" width="15" style="48" customWidth="1"/>
    <col min="12" max="12" width="13.140625" style="54" customWidth="1"/>
    <col min="13" max="13" width="20.5703125" style="19" customWidth="1"/>
    <col min="14" max="14" width="6.5703125" style="19" customWidth="1"/>
    <col min="15" max="15" width="6.5703125" style="30" customWidth="1"/>
    <col min="16" max="17" width="6.5703125" style="2" customWidth="1"/>
    <col min="18" max="252" width="6.140625" style="2"/>
    <col min="253" max="1011" width="6.140625" style="3"/>
    <col min="1012" max="1023" width="6.140625" style="4"/>
    <col min="1024" max="1026" width="7.7109375" style="4" customWidth="1"/>
    <col min="1027" max="16384" width="6.140625" style="4"/>
  </cols>
  <sheetData>
    <row r="1" spans="1:1014" ht="15" customHeight="1" x14ac:dyDescent="0.2">
      <c r="A1" s="68" t="s">
        <v>104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1"/>
      <c r="O1" s="1"/>
    </row>
    <row r="2" spans="1:1014" ht="15" customHeight="1" x14ac:dyDescent="0.2">
      <c r="A2" s="68" t="s">
        <v>100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1"/>
      <c r="O2" s="1"/>
    </row>
    <row r="3" spans="1:1014" ht="24" customHeight="1" x14ac:dyDescent="0.2">
      <c r="A3" s="85" t="s">
        <v>92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6"/>
      <c r="O3" s="6"/>
    </row>
    <row r="4" spans="1:1014" s="3" customFormat="1" ht="81.75" customHeight="1" x14ac:dyDescent="0.25">
      <c r="A4" s="86" t="s">
        <v>103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"/>
      <c r="O4" s="8"/>
      <c r="P4" s="9"/>
      <c r="Q4" s="9"/>
      <c r="R4" s="9"/>
      <c r="S4" s="9"/>
      <c r="T4" s="9"/>
      <c r="U4" s="9"/>
      <c r="V4" s="9"/>
      <c r="W4" s="9"/>
    </row>
    <row r="5" spans="1:1014" s="3" customFormat="1" ht="81.75" customHeight="1" x14ac:dyDescent="0.2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"/>
      <c r="O5" s="8"/>
      <c r="P5" s="9"/>
      <c r="Q5" s="9"/>
      <c r="R5" s="9"/>
      <c r="S5" s="9"/>
      <c r="T5" s="9"/>
      <c r="U5" s="9"/>
      <c r="V5" s="9"/>
      <c r="W5" s="9"/>
    </row>
    <row r="6" spans="1:1014" s="3" customFormat="1" ht="87" customHeight="1" x14ac:dyDescent="0.2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"/>
      <c r="O6" s="8"/>
      <c r="P6" s="9"/>
      <c r="Q6" s="9"/>
      <c r="R6" s="9"/>
      <c r="S6" s="9"/>
      <c r="T6" s="9"/>
      <c r="U6" s="9"/>
      <c r="V6" s="9"/>
      <c r="W6" s="9"/>
    </row>
    <row r="7" spans="1:1014" s="3" customFormat="1" ht="87.75" customHeight="1" x14ac:dyDescent="0.2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"/>
      <c r="O7" s="8"/>
      <c r="P7" s="9"/>
      <c r="Q7" s="9"/>
      <c r="R7" s="9"/>
      <c r="S7" s="9"/>
      <c r="T7" s="9"/>
      <c r="U7" s="9"/>
      <c r="V7" s="9"/>
      <c r="W7" s="9"/>
    </row>
    <row r="8" spans="1:1014" s="3" customFormat="1" ht="44.25" customHeight="1" x14ac:dyDescent="0.2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"/>
      <c r="O8" s="8"/>
      <c r="P8" s="9"/>
      <c r="Q8" s="9"/>
      <c r="R8" s="9"/>
      <c r="S8" s="9"/>
      <c r="T8" s="9"/>
      <c r="U8" s="9"/>
      <c r="V8" s="9"/>
      <c r="W8" s="9"/>
    </row>
    <row r="9" spans="1:1014" s="3" customFormat="1" ht="23.25" customHeight="1" x14ac:dyDescent="0.25">
      <c r="A9" s="6"/>
      <c r="B9" s="10" t="s">
        <v>45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1"/>
      <c r="P9" s="9"/>
      <c r="Q9" s="9"/>
      <c r="R9" s="9"/>
      <c r="S9" s="9"/>
      <c r="T9" s="9"/>
      <c r="U9" s="9"/>
      <c r="V9" s="9"/>
      <c r="W9" s="9"/>
    </row>
    <row r="10" spans="1:1014" s="8" customFormat="1" ht="74.25" customHeight="1" x14ac:dyDescent="0.25">
      <c r="A10" s="12" t="s">
        <v>0</v>
      </c>
      <c r="B10" s="13" t="s">
        <v>44</v>
      </c>
      <c r="C10" s="13" t="s">
        <v>1</v>
      </c>
      <c r="D10" s="13" t="s">
        <v>91</v>
      </c>
      <c r="E10" s="13" t="s">
        <v>2</v>
      </c>
      <c r="F10" s="13" t="s">
        <v>98</v>
      </c>
      <c r="G10" s="13" t="s">
        <v>3</v>
      </c>
      <c r="H10" s="13" t="s">
        <v>4</v>
      </c>
      <c r="I10" s="13" t="s">
        <v>5</v>
      </c>
      <c r="J10" s="13" t="s">
        <v>6</v>
      </c>
      <c r="K10" s="13" t="s">
        <v>7</v>
      </c>
      <c r="L10" s="77" t="s">
        <v>101</v>
      </c>
      <c r="M10" s="77"/>
      <c r="O10" s="14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</row>
    <row r="11" spans="1:1014" ht="15.75" customHeight="1" x14ac:dyDescent="0.2">
      <c r="A11" s="16">
        <v>1</v>
      </c>
      <c r="B11" s="17">
        <v>2</v>
      </c>
      <c r="C11" s="13">
        <v>3</v>
      </c>
      <c r="D11" s="13">
        <v>4</v>
      </c>
      <c r="E11" s="13">
        <v>5</v>
      </c>
      <c r="F11" s="13">
        <v>6</v>
      </c>
      <c r="G11" s="18">
        <v>7</v>
      </c>
      <c r="H11" s="17">
        <v>8</v>
      </c>
      <c r="I11" s="18">
        <v>9</v>
      </c>
      <c r="J11" s="17">
        <v>10</v>
      </c>
      <c r="K11" s="17">
        <v>11</v>
      </c>
      <c r="L11" s="71">
        <v>12</v>
      </c>
      <c r="M11" s="72"/>
      <c r="O11" s="20"/>
      <c r="IK11" s="3"/>
      <c r="IL11" s="3"/>
      <c r="IM11" s="3"/>
      <c r="IN11" s="3"/>
      <c r="IO11" s="3"/>
      <c r="IP11" s="3"/>
      <c r="IQ11" s="3"/>
      <c r="IR11" s="3"/>
      <c r="ALP11" s="15"/>
      <c r="ALQ11" s="15"/>
      <c r="ALR11" s="15"/>
      <c r="ALS11" s="15"/>
      <c r="ALT11" s="15"/>
      <c r="ALU11" s="15"/>
      <c r="ALV11" s="15"/>
      <c r="ALW11" s="15"/>
      <c r="ALX11" s="15"/>
      <c r="ALY11" s="15"/>
      <c r="ALZ11" s="15"/>
    </row>
    <row r="12" spans="1:1014" ht="39.75" customHeight="1" x14ac:dyDescent="0.25">
      <c r="A12" s="21" t="s">
        <v>8</v>
      </c>
      <c r="B12" s="66" t="s">
        <v>46</v>
      </c>
      <c r="C12" s="22" t="s">
        <v>47</v>
      </c>
      <c r="D12" s="21">
        <v>210</v>
      </c>
      <c r="E12" s="23"/>
      <c r="F12" s="24"/>
      <c r="G12" s="25"/>
      <c r="H12" s="25">
        <f>ROUND((F12*G12),2)</f>
        <v>0</v>
      </c>
      <c r="I12" s="26"/>
      <c r="J12" s="25">
        <f>ROUND((H12*1.08),2)</f>
        <v>0</v>
      </c>
      <c r="K12" s="25" t="e">
        <f t="shared" ref="K12:K33" si="0">ROUND(J12/F12,2)</f>
        <v>#DIV/0!</v>
      </c>
      <c r="L12" s="87"/>
      <c r="M12" s="88"/>
      <c r="O12" s="27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3"/>
      <c r="IL12" s="3"/>
      <c r="IM12" s="3"/>
      <c r="IN12" s="3"/>
      <c r="IO12" s="3"/>
      <c r="IP12" s="3"/>
      <c r="IQ12" s="3"/>
      <c r="IR12" s="3"/>
      <c r="ALP12" s="4"/>
      <c r="ALQ12" s="4"/>
      <c r="ALR12" s="4"/>
      <c r="ALS12" s="4"/>
      <c r="ALT12" s="4"/>
      <c r="ALU12" s="4"/>
      <c r="ALV12" s="4"/>
      <c r="ALW12" s="4"/>
    </row>
    <row r="13" spans="1:1014" ht="43.5" customHeight="1" x14ac:dyDescent="0.25">
      <c r="A13" s="21" t="s">
        <v>9</v>
      </c>
      <c r="B13" s="67" t="s">
        <v>48</v>
      </c>
      <c r="C13" s="22" t="s">
        <v>47</v>
      </c>
      <c r="D13" s="21">
        <v>40</v>
      </c>
      <c r="E13" s="23"/>
      <c r="F13" s="24"/>
      <c r="G13" s="25"/>
      <c r="H13" s="25">
        <f t="shared" ref="H13:H33" si="1">ROUND((F13*G13),2)</f>
        <v>0</v>
      </c>
      <c r="I13" s="26"/>
      <c r="J13" s="25">
        <f t="shared" ref="J13:J33" si="2">H13*1.08</f>
        <v>0</v>
      </c>
      <c r="K13" s="25" t="e">
        <f t="shared" si="0"/>
        <v>#DIV/0!</v>
      </c>
      <c r="L13" s="87"/>
      <c r="M13" s="88"/>
      <c r="O13" s="27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3"/>
      <c r="IL13" s="3"/>
      <c r="IM13" s="3"/>
      <c r="IN13" s="3"/>
      <c r="IO13" s="3"/>
      <c r="IP13" s="3"/>
      <c r="IQ13" s="3"/>
      <c r="IR13" s="3"/>
      <c r="ALP13" s="4"/>
      <c r="ALQ13" s="4"/>
      <c r="ALR13" s="4"/>
      <c r="ALS13" s="4"/>
      <c r="ALT13" s="4"/>
      <c r="ALU13" s="4"/>
      <c r="ALV13" s="4"/>
      <c r="ALW13" s="4"/>
    </row>
    <row r="14" spans="1:1014" ht="43.5" customHeight="1" x14ac:dyDescent="0.25">
      <c r="A14" s="21" t="s">
        <v>10</v>
      </c>
      <c r="B14" s="67" t="s">
        <v>49</v>
      </c>
      <c r="C14" s="22" t="s">
        <v>47</v>
      </c>
      <c r="D14" s="21">
        <v>20</v>
      </c>
      <c r="E14" s="22"/>
      <c r="F14" s="24"/>
      <c r="G14" s="25"/>
      <c r="H14" s="25">
        <f t="shared" si="1"/>
        <v>0</v>
      </c>
      <c r="I14" s="26"/>
      <c r="J14" s="25">
        <f t="shared" si="2"/>
        <v>0</v>
      </c>
      <c r="K14" s="25" t="e">
        <f t="shared" si="0"/>
        <v>#DIV/0!</v>
      </c>
      <c r="L14" s="87"/>
      <c r="M14" s="88"/>
      <c r="O14" s="27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3"/>
      <c r="IL14" s="3"/>
      <c r="IM14" s="3"/>
      <c r="IN14" s="3"/>
      <c r="IO14" s="3"/>
      <c r="IP14" s="3"/>
      <c r="IQ14" s="3"/>
      <c r="IR14" s="3"/>
      <c r="ALP14" s="4"/>
      <c r="ALQ14" s="4"/>
      <c r="ALR14" s="4"/>
      <c r="ALS14" s="4"/>
      <c r="ALT14" s="4"/>
      <c r="ALU14" s="4"/>
      <c r="ALV14" s="4"/>
      <c r="ALW14" s="4"/>
    </row>
    <row r="15" spans="1:1014" ht="43.5" customHeight="1" x14ac:dyDescent="0.25">
      <c r="A15" s="21" t="s">
        <v>11</v>
      </c>
      <c r="B15" s="67" t="s">
        <v>50</v>
      </c>
      <c r="C15" s="22" t="s">
        <v>47</v>
      </c>
      <c r="D15" s="21">
        <v>40</v>
      </c>
      <c r="E15" s="23"/>
      <c r="F15" s="24"/>
      <c r="G15" s="25"/>
      <c r="H15" s="25">
        <f t="shared" si="1"/>
        <v>0</v>
      </c>
      <c r="I15" s="26"/>
      <c r="J15" s="25">
        <f t="shared" si="2"/>
        <v>0</v>
      </c>
      <c r="K15" s="25" t="e">
        <f t="shared" si="0"/>
        <v>#DIV/0!</v>
      </c>
      <c r="L15" s="87"/>
      <c r="M15" s="88"/>
      <c r="O15" s="27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3"/>
      <c r="IL15" s="3"/>
      <c r="IM15" s="3"/>
      <c r="IN15" s="3"/>
      <c r="IO15" s="3"/>
      <c r="IP15" s="3"/>
      <c r="IQ15" s="3"/>
      <c r="IR15" s="3"/>
      <c r="ALP15" s="4"/>
      <c r="ALQ15" s="4"/>
      <c r="ALR15" s="4"/>
      <c r="ALS15" s="4"/>
      <c r="ALT15" s="4"/>
      <c r="ALU15" s="4"/>
      <c r="ALV15" s="4"/>
      <c r="ALW15" s="4"/>
    </row>
    <row r="16" spans="1:1014" ht="43.5" customHeight="1" x14ac:dyDescent="0.25">
      <c r="A16" s="21" t="s">
        <v>12</v>
      </c>
      <c r="B16" s="28" t="s">
        <v>51</v>
      </c>
      <c r="C16" s="22" t="s">
        <v>47</v>
      </c>
      <c r="D16" s="21">
        <v>20</v>
      </c>
      <c r="E16" s="22"/>
      <c r="F16" s="24"/>
      <c r="G16" s="25"/>
      <c r="H16" s="25">
        <f t="shared" si="1"/>
        <v>0</v>
      </c>
      <c r="I16" s="26"/>
      <c r="J16" s="25">
        <f t="shared" si="2"/>
        <v>0</v>
      </c>
      <c r="K16" s="25" t="e">
        <f t="shared" si="0"/>
        <v>#DIV/0!</v>
      </c>
      <c r="L16" s="87"/>
      <c r="M16" s="88"/>
      <c r="O16" s="27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3"/>
      <c r="IL16" s="3"/>
      <c r="IM16" s="3"/>
      <c r="IN16" s="3"/>
      <c r="IO16" s="3"/>
      <c r="IP16" s="3"/>
      <c r="IQ16" s="3"/>
      <c r="IR16" s="3"/>
      <c r="ALP16" s="4"/>
      <c r="ALQ16" s="4"/>
      <c r="ALR16" s="4"/>
      <c r="ALS16" s="4"/>
      <c r="ALT16" s="4"/>
      <c r="ALU16" s="4"/>
      <c r="ALV16" s="4"/>
      <c r="ALW16" s="4"/>
    </row>
    <row r="17" spans="1:1003" s="4" customFormat="1" ht="43.5" customHeight="1" x14ac:dyDescent="0.25">
      <c r="A17" s="21" t="s">
        <v>13</v>
      </c>
      <c r="B17" s="28" t="s">
        <v>52</v>
      </c>
      <c r="C17" s="22" t="s">
        <v>47</v>
      </c>
      <c r="D17" s="21">
        <v>96</v>
      </c>
      <c r="E17" s="23"/>
      <c r="F17" s="24"/>
      <c r="G17" s="25"/>
      <c r="H17" s="25">
        <f t="shared" si="1"/>
        <v>0</v>
      </c>
      <c r="I17" s="26"/>
      <c r="J17" s="25">
        <f t="shared" si="2"/>
        <v>0</v>
      </c>
      <c r="K17" s="25" t="e">
        <f t="shared" si="0"/>
        <v>#DIV/0!</v>
      </c>
      <c r="L17" s="87"/>
      <c r="M17" s="88"/>
      <c r="N17" s="19"/>
      <c r="O17" s="27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</row>
    <row r="18" spans="1:1003" s="4" customFormat="1" ht="43.5" customHeight="1" x14ac:dyDescent="0.25">
      <c r="A18" s="21" t="s">
        <v>14</v>
      </c>
      <c r="B18" s="29" t="s">
        <v>53</v>
      </c>
      <c r="C18" s="22" t="s">
        <v>47</v>
      </c>
      <c r="D18" s="21">
        <v>96</v>
      </c>
      <c r="E18" s="23"/>
      <c r="F18" s="24"/>
      <c r="G18" s="25"/>
      <c r="H18" s="25">
        <f t="shared" si="1"/>
        <v>0</v>
      </c>
      <c r="I18" s="26"/>
      <c r="J18" s="25">
        <f t="shared" si="2"/>
        <v>0</v>
      </c>
      <c r="K18" s="25" t="e">
        <f t="shared" si="0"/>
        <v>#DIV/0!</v>
      </c>
      <c r="L18" s="87"/>
      <c r="M18" s="88"/>
      <c r="N18" s="19"/>
      <c r="O18" s="27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</row>
    <row r="19" spans="1:1003" s="4" customFormat="1" ht="43.5" customHeight="1" x14ac:dyDescent="0.25">
      <c r="A19" s="21" t="s">
        <v>15</v>
      </c>
      <c r="B19" s="29" t="s">
        <v>54</v>
      </c>
      <c r="C19" s="22" t="s">
        <v>47</v>
      </c>
      <c r="D19" s="21">
        <v>32</v>
      </c>
      <c r="E19" s="23"/>
      <c r="F19" s="24"/>
      <c r="G19" s="25"/>
      <c r="H19" s="25">
        <f t="shared" si="1"/>
        <v>0</v>
      </c>
      <c r="I19" s="26"/>
      <c r="J19" s="25">
        <f t="shared" si="2"/>
        <v>0</v>
      </c>
      <c r="K19" s="25" t="e">
        <f t="shared" si="0"/>
        <v>#DIV/0!</v>
      </c>
      <c r="L19" s="87"/>
      <c r="M19" s="88"/>
      <c r="N19" s="19"/>
      <c r="O19" s="27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</row>
    <row r="20" spans="1:1003" s="4" customFormat="1" ht="43.5" customHeight="1" x14ac:dyDescent="0.25">
      <c r="A20" s="21" t="s">
        <v>16</v>
      </c>
      <c r="B20" s="67" t="s">
        <v>55</v>
      </c>
      <c r="C20" s="22" t="s">
        <v>47</v>
      </c>
      <c r="D20" s="21">
        <v>48</v>
      </c>
      <c r="E20" s="23"/>
      <c r="F20" s="24"/>
      <c r="G20" s="25"/>
      <c r="H20" s="25">
        <f t="shared" si="1"/>
        <v>0</v>
      </c>
      <c r="I20" s="26"/>
      <c r="J20" s="25">
        <f t="shared" si="2"/>
        <v>0</v>
      </c>
      <c r="K20" s="25" t="e">
        <f t="shared" si="0"/>
        <v>#DIV/0!</v>
      </c>
      <c r="L20" s="87"/>
      <c r="M20" s="88"/>
      <c r="N20" s="19"/>
      <c r="O20" s="27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</row>
    <row r="21" spans="1:1003" s="4" customFormat="1" ht="43.5" customHeight="1" x14ac:dyDescent="0.25">
      <c r="A21" s="21" t="s">
        <v>17</v>
      </c>
      <c r="B21" s="29" t="s">
        <v>56</v>
      </c>
      <c r="C21" s="22" t="s">
        <v>47</v>
      </c>
      <c r="D21" s="21">
        <v>32</v>
      </c>
      <c r="E21" s="23"/>
      <c r="F21" s="24"/>
      <c r="G21" s="25"/>
      <c r="H21" s="25">
        <f t="shared" si="1"/>
        <v>0</v>
      </c>
      <c r="I21" s="26"/>
      <c r="J21" s="25">
        <f t="shared" si="2"/>
        <v>0</v>
      </c>
      <c r="K21" s="25" t="e">
        <f t="shared" si="0"/>
        <v>#DIV/0!</v>
      </c>
      <c r="L21" s="87"/>
      <c r="M21" s="88"/>
      <c r="N21" s="19"/>
      <c r="O21" s="27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</row>
    <row r="22" spans="1:1003" s="4" customFormat="1" ht="43.5" customHeight="1" x14ac:dyDescent="0.25">
      <c r="A22" s="21" t="s">
        <v>18</v>
      </c>
      <c r="B22" s="29" t="s">
        <v>57</v>
      </c>
      <c r="C22" s="22" t="s">
        <v>47</v>
      </c>
      <c r="D22" s="21">
        <v>64</v>
      </c>
      <c r="E22" s="23"/>
      <c r="F22" s="24"/>
      <c r="G22" s="25"/>
      <c r="H22" s="25">
        <f t="shared" si="1"/>
        <v>0</v>
      </c>
      <c r="I22" s="26"/>
      <c r="J22" s="25">
        <f t="shared" si="2"/>
        <v>0</v>
      </c>
      <c r="K22" s="25" t="e">
        <f t="shared" si="0"/>
        <v>#DIV/0!</v>
      </c>
      <c r="L22" s="87"/>
      <c r="M22" s="88"/>
      <c r="N22" s="19"/>
      <c r="O22" s="27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</row>
    <row r="23" spans="1:1003" s="4" customFormat="1" ht="43.5" customHeight="1" x14ac:dyDescent="0.25">
      <c r="A23" s="21" t="s">
        <v>19</v>
      </c>
      <c r="B23" s="29" t="s">
        <v>58</v>
      </c>
      <c r="C23" s="22" t="s">
        <v>47</v>
      </c>
      <c r="D23" s="21">
        <v>64</v>
      </c>
      <c r="E23" s="23"/>
      <c r="F23" s="24"/>
      <c r="G23" s="25"/>
      <c r="H23" s="25">
        <f t="shared" si="1"/>
        <v>0</v>
      </c>
      <c r="I23" s="26"/>
      <c r="J23" s="25">
        <f t="shared" si="2"/>
        <v>0</v>
      </c>
      <c r="K23" s="25" t="e">
        <f t="shared" si="0"/>
        <v>#DIV/0!</v>
      </c>
      <c r="L23" s="87"/>
      <c r="M23" s="88"/>
      <c r="N23" s="19"/>
      <c r="O23" s="27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</row>
    <row r="24" spans="1:1003" s="4" customFormat="1" ht="43.5" customHeight="1" x14ac:dyDescent="0.25">
      <c r="A24" s="21" t="s">
        <v>20</v>
      </c>
      <c r="B24" s="29" t="s">
        <v>59</v>
      </c>
      <c r="C24" s="22" t="s">
        <v>47</v>
      </c>
      <c r="D24" s="30">
        <v>64</v>
      </c>
      <c r="E24" s="23"/>
      <c r="F24" s="24"/>
      <c r="G24" s="25"/>
      <c r="H24" s="25">
        <f t="shared" si="1"/>
        <v>0</v>
      </c>
      <c r="I24" s="26"/>
      <c r="J24" s="25">
        <f t="shared" si="2"/>
        <v>0</v>
      </c>
      <c r="K24" s="25" t="e">
        <f t="shared" si="0"/>
        <v>#DIV/0!</v>
      </c>
      <c r="L24" s="87"/>
      <c r="M24" s="88"/>
      <c r="N24" s="19"/>
      <c r="O24" s="27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</row>
    <row r="25" spans="1:1003" s="4" customFormat="1" ht="33" customHeight="1" x14ac:dyDescent="0.25">
      <c r="A25" s="21" t="s">
        <v>21</v>
      </c>
      <c r="B25" s="29" t="s">
        <v>60</v>
      </c>
      <c r="C25" s="22" t="s">
        <v>47</v>
      </c>
      <c r="D25" s="21">
        <v>96</v>
      </c>
      <c r="E25" s="23"/>
      <c r="F25" s="24"/>
      <c r="G25" s="25"/>
      <c r="H25" s="25">
        <f t="shared" si="1"/>
        <v>0</v>
      </c>
      <c r="I25" s="26"/>
      <c r="J25" s="25">
        <f t="shared" si="2"/>
        <v>0</v>
      </c>
      <c r="K25" s="25" t="e">
        <f t="shared" si="0"/>
        <v>#DIV/0!</v>
      </c>
      <c r="L25" s="87"/>
      <c r="M25" s="88"/>
      <c r="N25" s="19"/>
      <c r="O25" s="27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</row>
    <row r="26" spans="1:1003" s="4" customFormat="1" ht="35.25" customHeight="1" x14ac:dyDescent="0.25">
      <c r="A26" s="21" t="s">
        <v>22</v>
      </c>
      <c r="B26" s="29" t="s">
        <v>61</v>
      </c>
      <c r="C26" s="22" t="s">
        <v>47</v>
      </c>
      <c r="D26" s="21">
        <v>960</v>
      </c>
      <c r="E26" s="23"/>
      <c r="F26" s="24"/>
      <c r="G26" s="25"/>
      <c r="H26" s="25">
        <f t="shared" si="1"/>
        <v>0</v>
      </c>
      <c r="I26" s="26"/>
      <c r="J26" s="25">
        <f t="shared" si="2"/>
        <v>0</v>
      </c>
      <c r="K26" s="25" t="e">
        <f t="shared" si="0"/>
        <v>#DIV/0!</v>
      </c>
      <c r="L26" s="87"/>
      <c r="M26" s="88"/>
      <c r="N26" s="19"/>
      <c r="O26" s="27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</row>
    <row r="27" spans="1:1003" s="4" customFormat="1" ht="29.25" customHeight="1" x14ac:dyDescent="0.25">
      <c r="A27" s="21" t="s">
        <v>23</v>
      </c>
      <c r="B27" s="31" t="s">
        <v>62</v>
      </c>
      <c r="C27" s="22" t="s">
        <v>47</v>
      </c>
      <c r="D27" s="21">
        <v>960</v>
      </c>
      <c r="E27" s="23"/>
      <c r="F27" s="23"/>
      <c r="G27" s="25"/>
      <c r="H27" s="25">
        <f t="shared" si="1"/>
        <v>0</v>
      </c>
      <c r="I27" s="26"/>
      <c r="J27" s="25">
        <f t="shared" si="2"/>
        <v>0</v>
      </c>
      <c r="K27" s="25" t="e">
        <f t="shared" si="0"/>
        <v>#DIV/0!</v>
      </c>
      <c r="L27" s="87"/>
      <c r="M27" s="88"/>
      <c r="N27" s="19"/>
      <c r="O27" s="27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</row>
    <row r="28" spans="1:1003" s="4" customFormat="1" ht="31.5" customHeight="1" x14ac:dyDescent="0.25">
      <c r="A28" s="21" t="s">
        <v>24</v>
      </c>
      <c r="B28" s="31" t="s">
        <v>63</v>
      </c>
      <c r="C28" s="22" t="s">
        <v>47</v>
      </c>
      <c r="D28" s="21">
        <v>80</v>
      </c>
      <c r="E28" s="23"/>
      <c r="F28" s="23"/>
      <c r="G28" s="25"/>
      <c r="H28" s="25">
        <f t="shared" si="1"/>
        <v>0</v>
      </c>
      <c r="I28" s="26"/>
      <c r="J28" s="25">
        <f t="shared" si="2"/>
        <v>0</v>
      </c>
      <c r="K28" s="25" t="e">
        <f t="shared" si="0"/>
        <v>#DIV/0!</v>
      </c>
      <c r="L28" s="87"/>
      <c r="M28" s="88"/>
      <c r="N28" s="19"/>
      <c r="O28" s="27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</row>
    <row r="29" spans="1:1003" s="4" customFormat="1" ht="61.5" customHeight="1" x14ac:dyDescent="0.25">
      <c r="A29" s="21" t="s">
        <v>25</v>
      </c>
      <c r="B29" s="31" t="s">
        <v>64</v>
      </c>
      <c r="C29" s="22" t="s">
        <v>47</v>
      </c>
      <c r="D29" s="21">
        <v>960</v>
      </c>
      <c r="E29" s="23"/>
      <c r="F29" s="23"/>
      <c r="G29" s="25"/>
      <c r="H29" s="25">
        <f t="shared" si="1"/>
        <v>0</v>
      </c>
      <c r="I29" s="26"/>
      <c r="J29" s="25">
        <f t="shared" si="2"/>
        <v>0</v>
      </c>
      <c r="K29" s="25" t="e">
        <f t="shared" si="0"/>
        <v>#DIV/0!</v>
      </c>
      <c r="L29" s="87"/>
      <c r="M29" s="88"/>
      <c r="N29" s="19"/>
      <c r="O29" s="27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  <c r="ALI29" s="3"/>
      <c r="ALJ29" s="3"/>
      <c r="ALK29" s="3"/>
      <c r="ALL29" s="3"/>
      <c r="ALM29" s="3"/>
      <c r="ALN29" s="3"/>
      <c r="ALO29" s="3"/>
    </row>
    <row r="30" spans="1:1003" s="4" customFormat="1" ht="57.75" customHeight="1" x14ac:dyDescent="0.25">
      <c r="A30" s="21" t="s">
        <v>40</v>
      </c>
      <c r="B30" s="31" t="s">
        <v>65</v>
      </c>
      <c r="C30" s="22" t="s">
        <v>47</v>
      </c>
      <c r="D30" s="21">
        <v>960</v>
      </c>
      <c r="E30" s="23"/>
      <c r="F30" s="23"/>
      <c r="G30" s="25"/>
      <c r="H30" s="25">
        <f t="shared" si="1"/>
        <v>0</v>
      </c>
      <c r="I30" s="26"/>
      <c r="J30" s="25">
        <f t="shared" si="2"/>
        <v>0</v>
      </c>
      <c r="K30" s="25" t="e">
        <f t="shared" si="0"/>
        <v>#DIV/0!</v>
      </c>
      <c r="L30" s="87"/>
      <c r="M30" s="88"/>
      <c r="N30" s="19"/>
      <c r="O30" s="27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  <c r="ALI30" s="3"/>
      <c r="ALJ30" s="3"/>
      <c r="ALK30" s="3"/>
      <c r="ALL30" s="3"/>
      <c r="ALM30" s="3"/>
      <c r="ALN30" s="3"/>
      <c r="ALO30" s="3"/>
    </row>
    <row r="31" spans="1:1003" s="4" customFormat="1" ht="42" customHeight="1" x14ac:dyDescent="0.25">
      <c r="A31" s="21" t="s">
        <v>41</v>
      </c>
      <c r="B31" s="32" t="s">
        <v>66</v>
      </c>
      <c r="C31" s="22" t="s">
        <v>47</v>
      </c>
      <c r="D31" s="21">
        <v>960</v>
      </c>
      <c r="E31" s="23"/>
      <c r="F31" s="23"/>
      <c r="G31" s="25"/>
      <c r="H31" s="25">
        <f t="shared" si="1"/>
        <v>0</v>
      </c>
      <c r="I31" s="26"/>
      <c r="J31" s="25">
        <f t="shared" si="2"/>
        <v>0</v>
      </c>
      <c r="K31" s="25" t="e">
        <f t="shared" si="0"/>
        <v>#DIV/0!</v>
      </c>
      <c r="L31" s="87"/>
      <c r="M31" s="88"/>
      <c r="N31" s="19"/>
      <c r="O31" s="27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  <c r="ALB31" s="3"/>
      <c r="ALC31" s="3"/>
      <c r="ALD31" s="3"/>
      <c r="ALE31" s="3"/>
      <c r="ALF31" s="3"/>
      <c r="ALG31" s="3"/>
      <c r="ALH31" s="3"/>
      <c r="ALI31" s="3"/>
      <c r="ALJ31" s="3"/>
      <c r="ALK31" s="3"/>
      <c r="ALL31" s="3"/>
      <c r="ALM31" s="3"/>
      <c r="ALN31" s="3"/>
      <c r="ALO31" s="3"/>
    </row>
    <row r="32" spans="1:1003" s="4" customFormat="1" ht="72" customHeight="1" x14ac:dyDescent="0.25">
      <c r="A32" s="21" t="s">
        <v>42</v>
      </c>
      <c r="B32" s="32" t="s">
        <v>67</v>
      </c>
      <c r="C32" s="22" t="s">
        <v>47</v>
      </c>
      <c r="D32" s="21">
        <v>960</v>
      </c>
      <c r="E32" s="23"/>
      <c r="F32" s="23"/>
      <c r="G32" s="25"/>
      <c r="H32" s="25">
        <f t="shared" si="1"/>
        <v>0</v>
      </c>
      <c r="I32" s="26"/>
      <c r="J32" s="25">
        <f t="shared" si="2"/>
        <v>0</v>
      </c>
      <c r="K32" s="25" t="e">
        <f t="shared" si="0"/>
        <v>#DIV/0!</v>
      </c>
      <c r="L32" s="87"/>
      <c r="M32" s="88"/>
      <c r="N32" s="19"/>
      <c r="O32" s="27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  <c r="ALB32" s="3"/>
      <c r="ALC32" s="3"/>
      <c r="ALD32" s="3"/>
      <c r="ALE32" s="3"/>
      <c r="ALF32" s="3"/>
      <c r="ALG32" s="3"/>
      <c r="ALH32" s="3"/>
      <c r="ALI32" s="3"/>
      <c r="ALJ32" s="3"/>
      <c r="ALK32" s="3"/>
      <c r="ALL32" s="3"/>
      <c r="ALM32" s="3"/>
      <c r="ALN32" s="3"/>
      <c r="ALO32" s="3"/>
    </row>
    <row r="33" spans="1:1011" ht="26.25" customHeight="1" x14ac:dyDescent="0.25">
      <c r="A33" s="21" t="s">
        <v>43</v>
      </c>
      <c r="B33" s="31" t="s">
        <v>68</v>
      </c>
      <c r="C33" s="22" t="s">
        <v>47</v>
      </c>
      <c r="D33" s="21">
        <v>960</v>
      </c>
      <c r="E33" s="23"/>
      <c r="F33" s="23"/>
      <c r="G33" s="25"/>
      <c r="H33" s="25">
        <f t="shared" si="1"/>
        <v>0</v>
      </c>
      <c r="I33" s="26"/>
      <c r="J33" s="25">
        <f t="shared" si="2"/>
        <v>0</v>
      </c>
      <c r="K33" s="25" t="e">
        <f t="shared" si="0"/>
        <v>#DIV/0!</v>
      </c>
      <c r="L33" s="87"/>
      <c r="M33" s="88"/>
      <c r="O33" s="27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3"/>
      <c r="IL33" s="3"/>
      <c r="IM33" s="3"/>
      <c r="IN33" s="3"/>
      <c r="IO33" s="3"/>
      <c r="IP33" s="3"/>
      <c r="IQ33" s="3"/>
      <c r="IR33" s="3"/>
      <c r="ALP33" s="4"/>
      <c r="ALQ33" s="4"/>
      <c r="ALR33" s="4"/>
      <c r="ALS33" s="4"/>
      <c r="ALT33" s="4"/>
      <c r="ALU33" s="4"/>
      <c r="ALV33" s="4"/>
      <c r="ALW33" s="4"/>
    </row>
    <row r="34" spans="1:1011" ht="30.75" customHeight="1" x14ac:dyDescent="0.2">
      <c r="G34" s="34" t="s">
        <v>26</v>
      </c>
      <c r="H34" s="34"/>
      <c r="I34" s="34" t="s">
        <v>27</v>
      </c>
      <c r="J34" s="35"/>
      <c r="K34" s="36"/>
      <c r="L34" s="37"/>
      <c r="M34" s="37"/>
      <c r="IR34" s="3"/>
    </row>
    <row r="35" spans="1:1011" ht="24" customHeight="1" x14ac:dyDescent="0.2">
      <c r="G35" s="38"/>
      <c r="H35" s="38"/>
      <c r="I35" s="38"/>
      <c r="J35" s="36"/>
      <c r="K35" s="36"/>
      <c r="L35" s="37"/>
      <c r="M35" s="37"/>
      <c r="IR35" s="3"/>
    </row>
    <row r="36" spans="1:1011" ht="30.75" customHeight="1" x14ac:dyDescent="0.2">
      <c r="B36" s="33" t="s">
        <v>69</v>
      </c>
      <c r="H36" s="39"/>
      <c r="I36" s="38"/>
      <c r="J36" s="39"/>
      <c r="K36" s="37"/>
      <c r="L36" s="19"/>
      <c r="M36" s="2"/>
      <c r="IR36" s="3"/>
    </row>
    <row r="37" spans="1:1011" s="42" customFormat="1" ht="72.75" customHeight="1" x14ac:dyDescent="0.2">
      <c r="A37" s="40" t="s">
        <v>0</v>
      </c>
      <c r="B37" s="40" t="s">
        <v>102</v>
      </c>
      <c r="C37" s="71" t="s">
        <v>1</v>
      </c>
      <c r="D37" s="72"/>
      <c r="E37" s="13" t="s">
        <v>70</v>
      </c>
      <c r="F37" s="13" t="s">
        <v>71</v>
      </c>
      <c r="G37" s="13" t="s">
        <v>72</v>
      </c>
      <c r="H37" s="13" t="s">
        <v>73</v>
      </c>
      <c r="I37" s="13" t="s">
        <v>5</v>
      </c>
      <c r="J37" s="13" t="s">
        <v>74</v>
      </c>
      <c r="K37" s="13" t="s">
        <v>75</v>
      </c>
      <c r="L37" s="77" t="s">
        <v>101</v>
      </c>
      <c r="M37" s="77"/>
      <c r="N37" s="30"/>
      <c r="O37" s="30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  <c r="HB37" s="41"/>
      <c r="HC37" s="41"/>
      <c r="HD37" s="41"/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P37" s="41"/>
      <c r="HQ37" s="41"/>
      <c r="HR37" s="41"/>
      <c r="HS37" s="41"/>
      <c r="HT37" s="41"/>
      <c r="HU37" s="41"/>
      <c r="HV37" s="41"/>
      <c r="HW37" s="41"/>
      <c r="HX37" s="41"/>
      <c r="HY37" s="41"/>
      <c r="HZ37" s="41"/>
      <c r="IA37" s="41"/>
      <c r="IB37" s="41"/>
      <c r="IC37" s="41"/>
      <c r="ID37" s="41"/>
      <c r="IE37" s="41"/>
      <c r="IF37" s="41"/>
      <c r="IG37" s="41"/>
      <c r="IH37" s="41"/>
      <c r="II37" s="41"/>
      <c r="IJ37" s="41"/>
      <c r="IK37" s="41"/>
      <c r="IL37" s="41"/>
      <c r="IM37" s="41"/>
      <c r="IN37" s="41"/>
      <c r="IO37" s="41"/>
      <c r="IP37" s="41"/>
      <c r="IQ37" s="41"/>
      <c r="IR37" s="11"/>
      <c r="IS37" s="11"/>
      <c r="IT37" s="11"/>
      <c r="IU37" s="11"/>
      <c r="IV37" s="11"/>
      <c r="IW37" s="11"/>
      <c r="IX37" s="11"/>
      <c r="IY37" s="11"/>
      <c r="IZ37" s="11"/>
      <c r="JA37" s="11"/>
      <c r="JB37" s="11"/>
      <c r="JC37" s="11"/>
      <c r="JD37" s="11"/>
      <c r="JE37" s="11"/>
      <c r="JF37" s="11"/>
      <c r="JG37" s="11"/>
      <c r="JH37" s="11"/>
      <c r="JI37" s="11"/>
      <c r="JJ37" s="11"/>
      <c r="JK37" s="11"/>
      <c r="JL37" s="11"/>
      <c r="JM37" s="11"/>
      <c r="JN37" s="11"/>
      <c r="JO37" s="11"/>
      <c r="JP37" s="11"/>
      <c r="JQ37" s="11"/>
      <c r="JR37" s="11"/>
      <c r="JS37" s="11"/>
      <c r="JT37" s="11"/>
      <c r="JU37" s="11"/>
      <c r="JV37" s="11"/>
      <c r="JW37" s="11"/>
      <c r="JX37" s="11"/>
      <c r="JY37" s="11"/>
      <c r="JZ37" s="11"/>
      <c r="KA37" s="11"/>
      <c r="KB37" s="11"/>
      <c r="KC37" s="11"/>
      <c r="KD37" s="11"/>
      <c r="KE37" s="11"/>
      <c r="KF37" s="11"/>
      <c r="KG37" s="11"/>
      <c r="KH37" s="11"/>
      <c r="KI37" s="11"/>
      <c r="KJ37" s="11"/>
      <c r="KK37" s="11"/>
      <c r="KL37" s="11"/>
      <c r="KM37" s="11"/>
      <c r="KN37" s="11"/>
      <c r="KO37" s="11"/>
      <c r="KP37" s="11"/>
      <c r="KQ37" s="11"/>
      <c r="KR37" s="11"/>
      <c r="KS37" s="11"/>
      <c r="KT37" s="11"/>
      <c r="KU37" s="11"/>
      <c r="KV37" s="11"/>
      <c r="KW37" s="11"/>
      <c r="KX37" s="11"/>
      <c r="KY37" s="11"/>
      <c r="KZ37" s="11"/>
      <c r="LA37" s="11"/>
      <c r="LB37" s="11"/>
      <c r="LC37" s="11"/>
      <c r="LD37" s="11"/>
      <c r="LE37" s="11"/>
      <c r="LF37" s="11"/>
      <c r="LG37" s="11"/>
      <c r="LH37" s="11"/>
      <c r="LI37" s="11"/>
      <c r="LJ37" s="11"/>
      <c r="LK37" s="11"/>
      <c r="LL37" s="11"/>
      <c r="LM37" s="11"/>
      <c r="LN37" s="11"/>
      <c r="LO37" s="11"/>
      <c r="LP37" s="11"/>
      <c r="LQ37" s="11"/>
      <c r="LR37" s="11"/>
      <c r="LS37" s="11"/>
      <c r="LT37" s="11"/>
      <c r="LU37" s="11"/>
      <c r="LV37" s="11"/>
      <c r="LW37" s="11"/>
      <c r="LX37" s="11"/>
      <c r="LY37" s="11"/>
      <c r="LZ37" s="11"/>
      <c r="MA37" s="11"/>
      <c r="MB37" s="11"/>
      <c r="MC37" s="11"/>
      <c r="MD37" s="11"/>
      <c r="ME37" s="11"/>
      <c r="MF37" s="11"/>
      <c r="MG37" s="11"/>
      <c r="MH37" s="11"/>
      <c r="MI37" s="11"/>
      <c r="MJ37" s="11"/>
      <c r="MK37" s="11"/>
      <c r="ML37" s="11"/>
      <c r="MM37" s="11"/>
      <c r="MN37" s="11"/>
      <c r="MO37" s="11"/>
      <c r="MP37" s="11"/>
      <c r="MQ37" s="11"/>
      <c r="MR37" s="11"/>
      <c r="MS37" s="11"/>
      <c r="MT37" s="11"/>
      <c r="MU37" s="11"/>
      <c r="MV37" s="11"/>
      <c r="MW37" s="11"/>
      <c r="MX37" s="11"/>
      <c r="MY37" s="11"/>
      <c r="MZ37" s="11"/>
      <c r="NA37" s="11"/>
      <c r="NB37" s="11"/>
      <c r="NC37" s="11"/>
      <c r="ND37" s="11"/>
      <c r="NE37" s="11"/>
      <c r="NF37" s="11"/>
      <c r="NG37" s="11"/>
      <c r="NH37" s="11"/>
      <c r="NI37" s="11"/>
      <c r="NJ37" s="11"/>
      <c r="NK37" s="11"/>
      <c r="NL37" s="11"/>
      <c r="NM37" s="11"/>
      <c r="NN37" s="11"/>
      <c r="NO37" s="11"/>
      <c r="NP37" s="11"/>
      <c r="NQ37" s="11"/>
      <c r="NR37" s="11"/>
      <c r="NS37" s="11"/>
      <c r="NT37" s="11"/>
      <c r="NU37" s="11"/>
      <c r="NV37" s="11"/>
      <c r="NW37" s="11"/>
      <c r="NX37" s="11"/>
      <c r="NY37" s="11"/>
      <c r="NZ37" s="11"/>
      <c r="OA37" s="11"/>
      <c r="OB37" s="11"/>
      <c r="OC37" s="11"/>
      <c r="OD37" s="11"/>
      <c r="OE37" s="11"/>
      <c r="OF37" s="11"/>
      <c r="OG37" s="11"/>
      <c r="OH37" s="11"/>
      <c r="OI37" s="11"/>
      <c r="OJ37" s="11"/>
      <c r="OK37" s="11"/>
      <c r="OL37" s="11"/>
      <c r="OM37" s="11"/>
      <c r="ON37" s="11"/>
      <c r="OO37" s="11"/>
      <c r="OP37" s="11"/>
      <c r="OQ37" s="11"/>
      <c r="OR37" s="11"/>
      <c r="OS37" s="11"/>
      <c r="OT37" s="11"/>
      <c r="OU37" s="11"/>
      <c r="OV37" s="11"/>
      <c r="OW37" s="11"/>
      <c r="OX37" s="11"/>
      <c r="OY37" s="11"/>
      <c r="OZ37" s="11"/>
      <c r="PA37" s="11"/>
      <c r="PB37" s="11"/>
      <c r="PC37" s="11"/>
      <c r="PD37" s="11"/>
      <c r="PE37" s="11"/>
      <c r="PF37" s="11"/>
      <c r="PG37" s="11"/>
      <c r="PH37" s="11"/>
      <c r="PI37" s="11"/>
      <c r="PJ37" s="11"/>
      <c r="PK37" s="11"/>
      <c r="PL37" s="11"/>
      <c r="PM37" s="11"/>
      <c r="PN37" s="11"/>
      <c r="PO37" s="11"/>
      <c r="PP37" s="11"/>
      <c r="PQ37" s="11"/>
      <c r="PR37" s="11"/>
      <c r="PS37" s="11"/>
      <c r="PT37" s="11"/>
      <c r="PU37" s="11"/>
      <c r="PV37" s="11"/>
      <c r="PW37" s="11"/>
      <c r="PX37" s="11"/>
      <c r="PY37" s="11"/>
      <c r="PZ37" s="11"/>
      <c r="QA37" s="11"/>
      <c r="QB37" s="11"/>
      <c r="QC37" s="11"/>
      <c r="QD37" s="11"/>
      <c r="QE37" s="11"/>
      <c r="QF37" s="11"/>
      <c r="QG37" s="11"/>
      <c r="QH37" s="11"/>
      <c r="QI37" s="11"/>
      <c r="QJ37" s="11"/>
      <c r="QK37" s="11"/>
      <c r="QL37" s="11"/>
      <c r="QM37" s="11"/>
      <c r="QN37" s="11"/>
      <c r="QO37" s="11"/>
      <c r="QP37" s="11"/>
      <c r="QQ37" s="11"/>
      <c r="QR37" s="11"/>
      <c r="QS37" s="11"/>
      <c r="QT37" s="11"/>
      <c r="QU37" s="11"/>
      <c r="QV37" s="11"/>
      <c r="QW37" s="11"/>
      <c r="QX37" s="11"/>
      <c r="QY37" s="11"/>
      <c r="QZ37" s="11"/>
      <c r="RA37" s="11"/>
      <c r="RB37" s="11"/>
      <c r="RC37" s="11"/>
      <c r="RD37" s="11"/>
      <c r="RE37" s="11"/>
      <c r="RF37" s="11"/>
      <c r="RG37" s="11"/>
      <c r="RH37" s="11"/>
      <c r="RI37" s="11"/>
      <c r="RJ37" s="11"/>
      <c r="RK37" s="11"/>
      <c r="RL37" s="11"/>
      <c r="RM37" s="11"/>
      <c r="RN37" s="11"/>
      <c r="RO37" s="11"/>
      <c r="RP37" s="11"/>
      <c r="RQ37" s="11"/>
      <c r="RR37" s="11"/>
      <c r="RS37" s="11"/>
      <c r="RT37" s="11"/>
      <c r="RU37" s="11"/>
      <c r="RV37" s="11"/>
      <c r="RW37" s="11"/>
      <c r="RX37" s="11"/>
      <c r="RY37" s="11"/>
      <c r="RZ37" s="11"/>
      <c r="SA37" s="11"/>
      <c r="SB37" s="11"/>
      <c r="SC37" s="11"/>
      <c r="SD37" s="11"/>
      <c r="SE37" s="11"/>
      <c r="SF37" s="11"/>
      <c r="SG37" s="11"/>
      <c r="SH37" s="11"/>
      <c r="SI37" s="11"/>
      <c r="SJ37" s="11"/>
      <c r="SK37" s="11"/>
      <c r="SL37" s="11"/>
      <c r="SM37" s="11"/>
      <c r="SN37" s="11"/>
      <c r="SO37" s="11"/>
      <c r="SP37" s="11"/>
      <c r="SQ37" s="11"/>
      <c r="SR37" s="11"/>
      <c r="SS37" s="11"/>
      <c r="ST37" s="11"/>
      <c r="SU37" s="11"/>
      <c r="SV37" s="11"/>
      <c r="SW37" s="11"/>
      <c r="SX37" s="11"/>
      <c r="SY37" s="11"/>
      <c r="SZ37" s="11"/>
      <c r="TA37" s="11"/>
      <c r="TB37" s="11"/>
      <c r="TC37" s="11"/>
      <c r="TD37" s="11"/>
      <c r="TE37" s="11"/>
      <c r="TF37" s="11"/>
      <c r="TG37" s="11"/>
      <c r="TH37" s="11"/>
      <c r="TI37" s="11"/>
      <c r="TJ37" s="11"/>
      <c r="TK37" s="11"/>
      <c r="TL37" s="11"/>
      <c r="TM37" s="11"/>
      <c r="TN37" s="11"/>
      <c r="TO37" s="11"/>
      <c r="TP37" s="11"/>
      <c r="TQ37" s="11"/>
      <c r="TR37" s="11"/>
      <c r="TS37" s="11"/>
      <c r="TT37" s="11"/>
      <c r="TU37" s="11"/>
      <c r="TV37" s="11"/>
      <c r="TW37" s="11"/>
      <c r="TX37" s="11"/>
      <c r="TY37" s="11"/>
      <c r="TZ37" s="11"/>
      <c r="UA37" s="11"/>
      <c r="UB37" s="11"/>
      <c r="UC37" s="11"/>
      <c r="UD37" s="11"/>
      <c r="UE37" s="11"/>
      <c r="UF37" s="11"/>
      <c r="UG37" s="11"/>
      <c r="UH37" s="11"/>
      <c r="UI37" s="11"/>
      <c r="UJ37" s="11"/>
      <c r="UK37" s="11"/>
      <c r="UL37" s="11"/>
      <c r="UM37" s="11"/>
      <c r="UN37" s="11"/>
      <c r="UO37" s="11"/>
      <c r="UP37" s="11"/>
      <c r="UQ37" s="11"/>
      <c r="UR37" s="11"/>
      <c r="US37" s="11"/>
      <c r="UT37" s="11"/>
      <c r="UU37" s="11"/>
      <c r="UV37" s="11"/>
      <c r="UW37" s="11"/>
      <c r="UX37" s="11"/>
      <c r="UY37" s="11"/>
      <c r="UZ37" s="11"/>
      <c r="VA37" s="11"/>
      <c r="VB37" s="11"/>
      <c r="VC37" s="11"/>
      <c r="VD37" s="11"/>
      <c r="VE37" s="11"/>
      <c r="VF37" s="11"/>
      <c r="VG37" s="11"/>
      <c r="VH37" s="11"/>
      <c r="VI37" s="11"/>
      <c r="VJ37" s="11"/>
      <c r="VK37" s="11"/>
      <c r="VL37" s="11"/>
      <c r="VM37" s="11"/>
      <c r="VN37" s="11"/>
      <c r="VO37" s="11"/>
      <c r="VP37" s="11"/>
      <c r="VQ37" s="11"/>
      <c r="VR37" s="11"/>
      <c r="VS37" s="11"/>
      <c r="VT37" s="11"/>
      <c r="VU37" s="11"/>
      <c r="VV37" s="11"/>
      <c r="VW37" s="11"/>
      <c r="VX37" s="11"/>
      <c r="VY37" s="11"/>
      <c r="VZ37" s="11"/>
      <c r="WA37" s="11"/>
      <c r="WB37" s="11"/>
      <c r="WC37" s="11"/>
      <c r="WD37" s="11"/>
      <c r="WE37" s="11"/>
      <c r="WF37" s="11"/>
      <c r="WG37" s="11"/>
      <c r="WH37" s="11"/>
      <c r="WI37" s="11"/>
      <c r="WJ37" s="11"/>
      <c r="WK37" s="11"/>
      <c r="WL37" s="11"/>
      <c r="WM37" s="11"/>
      <c r="WN37" s="11"/>
      <c r="WO37" s="11"/>
      <c r="WP37" s="11"/>
      <c r="WQ37" s="11"/>
      <c r="WR37" s="11"/>
      <c r="WS37" s="11"/>
      <c r="WT37" s="11"/>
      <c r="WU37" s="11"/>
      <c r="WV37" s="11"/>
      <c r="WW37" s="11"/>
      <c r="WX37" s="11"/>
      <c r="WY37" s="11"/>
      <c r="WZ37" s="11"/>
      <c r="XA37" s="11"/>
      <c r="XB37" s="11"/>
      <c r="XC37" s="11"/>
      <c r="XD37" s="11"/>
      <c r="XE37" s="11"/>
      <c r="XF37" s="11"/>
      <c r="XG37" s="11"/>
      <c r="XH37" s="11"/>
      <c r="XI37" s="11"/>
      <c r="XJ37" s="11"/>
      <c r="XK37" s="11"/>
      <c r="XL37" s="11"/>
      <c r="XM37" s="11"/>
      <c r="XN37" s="11"/>
      <c r="XO37" s="11"/>
      <c r="XP37" s="11"/>
      <c r="XQ37" s="11"/>
      <c r="XR37" s="11"/>
      <c r="XS37" s="11"/>
      <c r="XT37" s="11"/>
      <c r="XU37" s="11"/>
      <c r="XV37" s="11"/>
      <c r="XW37" s="11"/>
      <c r="XX37" s="11"/>
      <c r="XY37" s="11"/>
      <c r="XZ37" s="11"/>
      <c r="YA37" s="11"/>
      <c r="YB37" s="11"/>
      <c r="YC37" s="11"/>
      <c r="YD37" s="11"/>
      <c r="YE37" s="11"/>
      <c r="YF37" s="11"/>
      <c r="YG37" s="11"/>
      <c r="YH37" s="11"/>
      <c r="YI37" s="11"/>
      <c r="YJ37" s="11"/>
      <c r="YK37" s="11"/>
      <c r="YL37" s="11"/>
      <c r="YM37" s="11"/>
      <c r="YN37" s="11"/>
      <c r="YO37" s="11"/>
      <c r="YP37" s="11"/>
      <c r="YQ37" s="11"/>
      <c r="YR37" s="11"/>
      <c r="YS37" s="11"/>
      <c r="YT37" s="11"/>
      <c r="YU37" s="11"/>
      <c r="YV37" s="11"/>
      <c r="YW37" s="11"/>
      <c r="YX37" s="11"/>
      <c r="YY37" s="11"/>
      <c r="YZ37" s="11"/>
      <c r="ZA37" s="11"/>
      <c r="ZB37" s="11"/>
      <c r="ZC37" s="11"/>
      <c r="ZD37" s="11"/>
      <c r="ZE37" s="11"/>
      <c r="ZF37" s="11"/>
      <c r="ZG37" s="11"/>
      <c r="ZH37" s="11"/>
      <c r="ZI37" s="11"/>
      <c r="ZJ37" s="11"/>
      <c r="ZK37" s="11"/>
      <c r="ZL37" s="11"/>
      <c r="ZM37" s="11"/>
      <c r="ZN37" s="11"/>
      <c r="ZO37" s="11"/>
      <c r="ZP37" s="11"/>
      <c r="ZQ37" s="11"/>
      <c r="ZR37" s="11"/>
      <c r="ZS37" s="11"/>
      <c r="ZT37" s="11"/>
      <c r="ZU37" s="11"/>
      <c r="ZV37" s="11"/>
      <c r="ZW37" s="11"/>
      <c r="ZX37" s="11"/>
      <c r="ZY37" s="11"/>
      <c r="ZZ37" s="11"/>
      <c r="AAA37" s="11"/>
      <c r="AAB37" s="11"/>
      <c r="AAC37" s="11"/>
      <c r="AAD37" s="11"/>
      <c r="AAE37" s="11"/>
      <c r="AAF37" s="11"/>
      <c r="AAG37" s="11"/>
      <c r="AAH37" s="11"/>
      <c r="AAI37" s="11"/>
      <c r="AAJ37" s="11"/>
      <c r="AAK37" s="11"/>
      <c r="AAL37" s="11"/>
      <c r="AAM37" s="11"/>
      <c r="AAN37" s="11"/>
      <c r="AAO37" s="11"/>
      <c r="AAP37" s="11"/>
      <c r="AAQ37" s="11"/>
      <c r="AAR37" s="11"/>
      <c r="AAS37" s="11"/>
      <c r="AAT37" s="11"/>
      <c r="AAU37" s="11"/>
      <c r="AAV37" s="11"/>
      <c r="AAW37" s="11"/>
      <c r="AAX37" s="11"/>
      <c r="AAY37" s="11"/>
      <c r="AAZ37" s="11"/>
      <c r="ABA37" s="11"/>
      <c r="ABB37" s="11"/>
      <c r="ABC37" s="11"/>
      <c r="ABD37" s="11"/>
      <c r="ABE37" s="11"/>
      <c r="ABF37" s="11"/>
      <c r="ABG37" s="11"/>
      <c r="ABH37" s="11"/>
      <c r="ABI37" s="11"/>
      <c r="ABJ37" s="11"/>
      <c r="ABK37" s="11"/>
      <c r="ABL37" s="11"/>
      <c r="ABM37" s="11"/>
      <c r="ABN37" s="11"/>
      <c r="ABO37" s="11"/>
      <c r="ABP37" s="11"/>
      <c r="ABQ37" s="11"/>
      <c r="ABR37" s="11"/>
      <c r="ABS37" s="11"/>
      <c r="ABT37" s="11"/>
      <c r="ABU37" s="11"/>
      <c r="ABV37" s="11"/>
      <c r="ABW37" s="11"/>
      <c r="ABX37" s="11"/>
      <c r="ABY37" s="11"/>
      <c r="ABZ37" s="11"/>
      <c r="ACA37" s="11"/>
      <c r="ACB37" s="11"/>
      <c r="ACC37" s="11"/>
      <c r="ACD37" s="11"/>
      <c r="ACE37" s="11"/>
      <c r="ACF37" s="11"/>
      <c r="ACG37" s="11"/>
      <c r="ACH37" s="11"/>
      <c r="ACI37" s="11"/>
      <c r="ACJ37" s="11"/>
      <c r="ACK37" s="11"/>
      <c r="ACL37" s="11"/>
      <c r="ACM37" s="11"/>
      <c r="ACN37" s="11"/>
      <c r="ACO37" s="11"/>
      <c r="ACP37" s="11"/>
      <c r="ACQ37" s="11"/>
      <c r="ACR37" s="11"/>
      <c r="ACS37" s="11"/>
      <c r="ACT37" s="11"/>
      <c r="ACU37" s="11"/>
      <c r="ACV37" s="11"/>
      <c r="ACW37" s="11"/>
      <c r="ACX37" s="11"/>
      <c r="ACY37" s="11"/>
      <c r="ACZ37" s="11"/>
      <c r="ADA37" s="11"/>
      <c r="ADB37" s="11"/>
      <c r="ADC37" s="11"/>
      <c r="ADD37" s="11"/>
      <c r="ADE37" s="11"/>
      <c r="ADF37" s="11"/>
      <c r="ADG37" s="11"/>
      <c r="ADH37" s="11"/>
      <c r="ADI37" s="11"/>
      <c r="ADJ37" s="11"/>
      <c r="ADK37" s="11"/>
      <c r="ADL37" s="11"/>
      <c r="ADM37" s="11"/>
      <c r="ADN37" s="11"/>
      <c r="ADO37" s="11"/>
      <c r="ADP37" s="11"/>
      <c r="ADQ37" s="11"/>
      <c r="ADR37" s="11"/>
      <c r="ADS37" s="11"/>
      <c r="ADT37" s="11"/>
      <c r="ADU37" s="11"/>
      <c r="ADV37" s="11"/>
      <c r="ADW37" s="11"/>
      <c r="ADX37" s="11"/>
      <c r="ADY37" s="11"/>
      <c r="ADZ37" s="11"/>
      <c r="AEA37" s="11"/>
      <c r="AEB37" s="11"/>
      <c r="AEC37" s="11"/>
      <c r="AED37" s="11"/>
      <c r="AEE37" s="11"/>
      <c r="AEF37" s="11"/>
      <c r="AEG37" s="11"/>
      <c r="AEH37" s="11"/>
      <c r="AEI37" s="11"/>
      <c r="AEJ37" s="11"/>
      <c r="AEK37" s="11"/>
      <c r="AEL37" s="11"/>
      <c r="AEM37" s="11"/>
      <c r="AEN37" s="11"/>
      <c r="AEO37" s="11"/>
      <c r="AEP37" s="11"/>
      <c r="AEQ37" s="11"/>
      <c r="AER37" s="11"/>
      <c r="AES37" s="11"/>
      <c r="AET37" s="11"/>
      <c r="AEU37" s="11"/>
      <c r="AEV37" s="11"/>
      <c r="AEW37" s="11"/>
      <c r="AEX37" s="11"/>
      <c r="AEY37" s="11"/>
      <c r="AEZ37" s="11"/>
      <c r="AFA37" s="11"/>
      <c r="AFB37" s="11"/>
      <c r="AFC37" s="11"/>
      <c r="AFD37" s="11"/>
      <c r="AFE37" s="11"/>
      <c r="AFF37" s="11"/>
      <c r="AFG37" s="11"/>
      <c r="AFH37" s="11"/>
      <c r="AFI37" s="11"/>
      <c r="AFJ37" s="11"/>
      <c r="AFK37" s="11"/>
      <c r="AFL37" s="11"/>
      <c r="AFM37" s="11"/>
      <c r="AFN37" s="11"/>
      <c r="AFO37" s="11"/>
      <c r="AFP37" s="11"/>
      <c r="AFQ37" s="11"/>
      <c r="AFR37" s="11"/>
      <c r="AFS37" s="11"/>
      <c r="AFT37" s="11"/>
      <c r="AFU37" s="11"/>
      <c r="AFV37" s="11"/>
      <c r="AFW37" s="11"/>
      <c r="AFX37" s="11"/>
      <c r="AFY37" s="11"/>
      <c r="AFZ37" s="11"/>
      <c r="AGA37" s="11"/>
      <c r="AGB37" s="11"/>
      <c r="AGC37" s="11"/>
      <c r="AGD37" s="11"/>
      <c r="AGE37" s="11"/>
      <c r="AGF37" s="11"/>
      <c r="AGG37" s="11"/>
      <c r="AGH37" s="11"/>
      <c r="AGI37" s="11"/>
      <c r="AGJ37" s="11"/>
      <c r="AGK37" s="11"/>
      <c r="AGL37" s="11"/>
      <c r="AGM37" s="11"/>
      <c r="AGN37" s="11"/>
      <c r="AGO37" s="11"/>
      <c r="AGP37" s="11"/>
      <c r="AGQ37" s="11"/>
      <c r="AGR37" s="11"/>
      <c r="AGS37" s="11"/>
      <c r="AGT37" s="11"/>
      <c r="AGU37" s="11"/>
      <c r="AGV37" s="11"/>
      <c r="AGW37" s="11"/>
      <c r="AGX37" s="11"/>
      <c r="AGY37" s="11"/>
      <c r="AGZ37" s="11"/>
      <c r="AHA37" s="11"/>
      <c r="AHB37" s="11"/>
      <c r="AHC37" s="11"/>
      <c r="AHD37" s="11"/>
      <c r="AHE37" s="11"/>
      <c r="AHF37" s="11"/>
      <c r="AHG37" s="11"/>
      <c r="AHH37" s="11"/>
      <c r="AHI37" s="11"/>
      <c r="AHJ37" s="11"/>
      <c r="AHK37" s="11"/>
      <c r="AHL37" s="11"/>
      <c r="AHM37" s="11"/>
      <c r="AHN37" s="11"/>
      <c r="AHO37" s="11"/>
      <c r="AHP37" s="11"/>
      <c r="AHQ37" s="11"/>
      <c r="AHR37" s="11"/>
      <c r="AHS37" s="11"/>
      <c r="AHT37" s="11"/>
      <c r="AHU37" s="11"/>
      <c r="AHV37" s="11"/>
      <c r="AHW37" s="11"/>
      <c r="AHX37" s="11"/>
      <c r="AHY37" s="11"/>
      <c r="AHZ37" s="11"/>
      <c r="AIA37" s="11"/>
      <c r="AIB37" s="11"/>
      <c r="AIC37" s="11"/>
      <c r="AID37" s="11"/>
      <c r="AIE37" s="11"/>
      <c r="AIF37" s="11"/>
      <c r="AIG37" s="11"/>
      <c r="AIH37" s="11"/>
      <c r="AII37" s="11"/>
      <c r="AIJ37" s="11"/>
      <c r="AIK37" s="11"/>
      <c r="AIL37" s="11"/>
      <c r="AIM37" s="11"/>
      <c r="AIN37" s="11"/>
      <c r="AIO37" s="11"/>
      <c r="AIP37" s="11"/>
      <c r="AIQ37" s="11"/>
      <c r="AIR37" s="11"/>
      <c r="AIS37" s="11"/>
      <c r="AIT37" s="11"/>
      <c r="AIU37" s="11"/>
      <c r="AIV37" s="11"/>
      <c r="AIW37" s="11"/>
      <c r="AIX37" s="11"/>
      <c r="AIY37" s="11"/>
      <c r="AIZ37" s="11"/>
      <c r="AJA37" s="11"/>
      <c r="AJB37" s="11"/>
      <c r="AJC37" s="11"/>
      <c r="AJD37" s="11"/>
      <c r="AJE37" s="11"/>
      <c r="AJF37" s="11"/>
      <c r="AJG37" s="11"/>
      <c r="AJH37" s="11"/>
      <c r="AJI37" s="11"/>
      <c r="AJJ37" s="11"/>
      <c r="AJK37" s="11"/>
      <c r="AJL37" s="11"/>
      <c r="AJM37" s="11"/>
      <c r="AJN37" s="11"/>
      <c r="AJO37" s="11"/>
      <c r="AJP37" s="11"/>
      <c r="AJQ37" s="11"/>
      <c r="AJR37" s="11"/>
      <c r="AJS37" s="11"/>
      <c r="AJT37" s="11"/>
      <c r="AJU37" s="11"/>
      <c r="AJV37" s="11"/>
      <c r="AJW37" s="11"/>
      <c r="AJX37" s="11"/>
      <c r="AJY37" s="11"/>
      <c r="AJZ37" s="11"/>
      <c r="AKA37" s="11"/>
      <c r="AKB37" s="11"/>
      <c r="AKC37" s="11"/>
      <c r="AKD37" s="11"/>
      <c r="AKE37" s="11"/>
      <c r="AKF37" s="11"/>
      <c r="AKG37" s="11"/>
      <c r="AKH37" s="11"/>
      <c r="AKI37" s="11"/>
      <c r="AKJ37" s="11"/>
      <c r="AKK37" s="11"/>
      <c r="AKL37" s="11"/>
      <c r="AKM37" s="11"/>
      <c r="AKN37" s="11"/>
      <c r="AKO37" s="11"/>
      <c r="AKP37" s="11"/>
      <c r="AKQ37" s="11"/>
      <c r="AKR37" s="11"/>
      <c r="AKS37" s="11"/>
      <c r="AKT37" s="11"/>
      <c r="AKU37" s="11"/>
      <c r="AKV37" s="11"/>
      <c r="AKW37" s="11"/>
      <c r="AKX37" s="11"/>
      <c r="AKY37" s="11"/>
      <c r="AKZ37" s="11"/>
      <c r="ALA37" s="11"/>
      <c r="ALB37" s="11"/>
      <c r="ALC37" s="11"/>
      <c r="ALD37" s="11"/>
      <c r="ALE37" s="11"/>
      <c r="ALF37" s="11"/>
      <c r="ALG37" s="11"/>
      <c r="ALH37" s="11"/>
      <c r="ALI37" s="11"/>
      <c r="ALJ37" s="11"/>
      <c r="ALK37" s="11"/>
      <c r="ALL37" s="11"/>
      <c r="ALM37" s="11"/>
      <c r="ALN37" s="11"/>
      <c r="ALO37" s="11"/>
      <c r="ALP37" s="11"/>
      <c r="ALQ37" s="11"/>
      <c r="ALR37" s="11"/>
      <c r="ALS37" s="11"/>
      <c r="ALT37" s="11"/>
      <c r="ALU37" s="11"/>
      <c r="ALV37" s="11"/>
      <c r="ALW37" s="11"/>
    </row>
    <row r="38" spans="1:1011" ht="16.5" customHeight="1" x14ac:dyDescent="0.25">
      <c r="A38" s="40">
        <v>1</v>
      </c>
      <c r="B38" s="13">
        <v>2</v>
      </c>
      <c r="C38" s="71">
        <v>3</v>
      </c>
      <c r="D38" s="72"/>
      <c r="E38" s="13">
        <v>4</v>
      </c>
      <c r="F38" s="13">
        <v>5</v>
      </c>
      <c r="G38" s="13">
        <v>6</v>
      </c>
      <c r="H38" s="40">
        <v>7</v>
      </c>
      <c r="I38" s="40">
        <v>8</v>
      </c>
      <c r="J38" s="65">
        <v>9</v>
      </c>
      <c r="K38" s="13">
        <v>10</v>
      </c>
      <c r="L38" s="77">
        <v>11</v>
      </c>
      <c r="M38" s="77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3"/>
    </row>
    <row r="39" spans="1:1011" ht="30.75" customHeight="1" x14ac:dyDescent="0.2">
      <c r="A39" s="40" t="s">
        <v>8</v>
      </c>
      <c r="B39" s="43"/>
      <c r="C39" s="69"/>
      <c r="D39" s="70"/>
      <c r="E39" s="44"/>
      <c r="F39" s="23"/>
      <c r="G39" s="25"/>
      <c r="H39" s="25">
        <f>ROUND((F39*G39),2)</f>
        <v>0</v>
      </c>
      <c r="I39" s="26"/>
      <c r="J39" s="25">
        <f t="shared" ref="J39:J50" si="3">ROUND(H39*(1+I39),2)</f>
        <v>0</v>
      </c>
      <c r="K39" s="25" t="e">
        <f t="shared" ref="K39:K50" si="4">ROUND(J39/F39,2)</f>
        <v>#DIV/0!</v>
      </c>
      <c r="L39" s="89"/>
      <c r="M39" s="90"/>
      <c r="IR39" s="3"/>
    </row>
    <row r="40" spans="1:1011" ht="30.75" customHeight="1" x14ac:dyDescent="0.2">
      <c r="A40" s="40" t="s">
        <v>9</v>
      </c>
      <c r="B40" s="43"/>
      <c r="C40" s="69"/>
      <c r="D40" s="70"/>
      <c r="E40" s="44"/>
      <c r="F40" s="23"/>
      <c r="G40" s="25"/>
      <c r="H40" s="25">
        <f t="shared" ref="H40:H50" si="5">ROUND((F40*G40),2)</f>
        <v>0</v>
      </c>
      <c r="I40" s="26"/>
      <c r="J40" s="25">
        <f t="shared" si="3"/>
        <v>0</v>
      </c>
      <c r="K40" s="25" t="e">
        <f t="shared" si="4"/>
        <v>#DIV/0!</v>
      </c>
      <c r="L40" s="91"/>
      <c r="M40" s="75"/>
      <c r="IR40" s="3"/>
    </row>
    <row r="41" spans="1:1011" ht="30.75" customHeight="1" x14ac:dyDescent="0.2">
      <c r="A41" s="40" t="s">
        <v>10</v>
      </c>
      <c r="B41" s="43"/>
      <c r="C41" s="69"/>
      <c r="D41" s="70"/>
      <c r="E41" s="44"/>
      <c r="F41" s="23"/>
      <c r="G41" s="25"/>
      <c r="H41" s="25">
        <f t="shared" si="5"/>
        <v>0</v>
      </c>
      <c r="I41" s="26"/>
      <c r="J41" s="25">
        <f t="shared" si="3"/>
        <v>0</v>
      </c>
      <c r="K41" s="25" t="e">
        <f t="shared" si="4"/>
        <v>#DIV/0!</v>
      </c>
      <c r="L41" s="89"/>
      <c r="M41" s="90"/>
      <c r="IR41" s="3"/>
    </row>
    <row r="42" spans="1:1011" ht="30.75" customHeight="1" x14ac:dyDescent="0.2">
      <c r="A42" s="40" t="s">
        <v>11</v>
      </c>
      <c r="B42" s="43"/>
      <c r="C42" s="69"/>
      <c r="D42" s="70"/>
      <c r="E42" s="44"/>
      <c r="F42" s="23"/>
      <c r="G42" s="25"/>
      <c r="H42" s="25">
        <f t="shared" si="5"/>
        <v>0</v>
      </c>
      <c r="I42" s="26"/>
      <c r="J42" s="25">
        <f t="shared" si="3"/>
        <v>0</v>
      </c>
      <c r="K42" s="25" t="e">
        <f t="shared" si="4"/>
        <v>#DIV/0!</v>
      </c>
      <c r="L42" s="89"/>
      <c r="M42" s="90"/>
      <c r="IR42" s="3"/>
    </row>
    <row r="43" spans="1:1011" ht="30.75" customHeight="1" x14ac:dyDescent="0.2">
      <c r="A43" s="40" t="s">
        <v>12</v>
      </c>
      <c r="B43" s="43"/>
      <c r="C43" s="69"/>
      <c r="D43" s="70"/>
      <c r="E43" s="44"/>
      <c r="F43" s="23"/>
      <c r="G43" s="25"/>
      <c r="H43" s="25">
        <f t="shared" si="5"/>
        <v>0</v>
      </c>
      <c r="I43" s="26"/>
      <c r="J43" s="25">
        <f t="shared" si="3"/>
        <v>0</v>
      </c>
      <c r="K43" s="25" t="e">
        <f t="shared" si="4"/>
        <v>#DIV/0!</v>
      </c>
      <c r="L43" s="89"/>
      <c r="M43" s="90"/>
      <c r="IR43" s="3"/>
    </row>
    <row r="44" spans="1:1011" ht="30.75" customHeight="1" x14ac:dyDescent="0.2">
      <c r="A44" s="40" t="s">
        <v>13</v>
      </c>
      <c r="B44" s="43"/>
      <c r="C44" s="69"/>
      <c r="D44" s="70"/>
      <c r="E44" s="23"/>
      <c r="F44" s="23"/>
      <c r="G44" s="25"/>
      <c r="H44" s="25">
        <f t="shared" si="5"/>
        <v>0</v>
      </c>
      <c r="I44" s="26"/>
      <c r="J44" s="25">
        <f t="shared" si="3"/>
        <v>0</v>
      </c>
      <c r="K44" s="25" t="e">
        <f t="shared" si="4"/>
        <v>#DIV/0!</v>
      </c>
      <c r="L44" s="89"/>
      <c r="M44" s="90"/>
      <c r="IR44" s="3"/>
    </row>
    <row r="45" spans="1:1011" ht="30.75" customHeight="1" x14ac:dyDescent="0.2">
      <c r="A45" s="40" t="s">
        <v>14</v>
      </c>
      <c r="B45" s="43"/>
      <c r="C45" s="69"/>
      <c r="D45" s="70"/>
      <c r="E45" s="23"/>
      <c r="F45" s="23"/>
      <c r="G45" s="25"/>
      <c r="H45" s="25">
        <f t="shared" si="5"/>
        <v>0</v>
      </c>
      <c r="I45" s="26"/>
      <c r="J45" s="25">
        <f t="shared" si="3"/>
        <v>0</v>
      </c>
      <c r="K45" s="25" t="e">
        <f t="shared" si="4"/>
        <v>#DIV/0!</v>
      </c>
      <c r="L45" s="89"/>
      <c r="M45" s="90"/>
      <c r="IR45" s="3"/>
    </row>
    <row r="46" spans="1:1011" ht="30.75" customHeight="1" x14ac:dyDescent="0.2">
      <c r="A46" s="40" t="s">
        <v>15</v>
      </c>
      <c r="B46" s="43"/>
      <c r="C46" s="69"/>
      <c r="D46" s="70"/>
      <c r="E46" s="23"/>
      <c r="F46" s="23"/>
      <c r="G46" s="25"/>
      <c r="H46" s="25">
        <f t="shared" si="5"/>
        <v>0</v>
      </c>
      <c r="I46" s="26"/>
      <c r="J46" s="25">
        <f t="shared" si="3"/>
        <v>0</v>
      </c>
      <c r="K46" s="25" t="e">
        <f t="shared" si="4"/>
        <v>#DIV/0!</v>
      </c>
      <c r="L46" s="89"/>
      <c r="M46" s="90"/>
      <c r="IR46" s="3"/>
    </row>
    <row r="47" spans="1:1011" ht="30.75" customHeight="1" x14ac:dyDescent="0.2">
      <c r="A47" s="40" t="s">
        <v>16</v>
      </c>
      <c r="B47" s="43"/>
      <c r="C47" s="69"/>
      <c r="D47" s="70"/>
      <c r="E47" s="23"/>
      <c r="F47" s="23"/>
      <c r="G47" s="25"/>
      <c r="H47" s="25">
        <f t="shared" si="5"/>
        <v>0</v>
      </c>
      <c r="I47" s="26"/>
      <c r="J47" s="25">
        <f t="shared" si="3"/>
        <v>0</v>
      </c>
      <c r="K47" s="25" t="e">
        <f t="shared" si="4"/>
        <v>#DIV/0!</v>
      </c>
      <c r="L47" s="89"/>
      <c r="M47" s="90"/>
      <c r="IR47" s="3"/>
    </row>
    <row r="48" spans="1:1011" ht="30.75" customHeight="1" x14ac:dyDescent="0.2">
      <c r="A48" s="40" t="s">
        <v>17</v>
      </c>
      <c r="B48" s="43"/>
      <c r="C48" s="69"/>
      <c r="D48" s="70"/>
      <c r="E48" s="23"/>
      <c r="F48" s="23"/>
      <c r="G48" s="25"/>
      <c r="H48" s="25">
        <f t="shared" si="5"/>
        <v>0</v>
      </c>
      <c r="I48" s="26"/>
      <c r="J48" s="25">
        <f t="shared" si="3"/>
        <v>0</v>
      </c>
      <c r="K48" s="25" t="e">
        <f t="shared" si="4"/>
        <v>#DIV/0!</v>
      </c>
      <c r="L48" s="89"/>
      <c r="M48" s="90"/>
      <c r="IR48" s="3"/>
    </row>
    <row r="49" spans="1:252" ht="30.75" customHeight="1" x14ac:dyDescent="0.2">
      <c r="A49" s="40" t="s">
        <v>18</v>
      </c>
      <c r="B49" s="43"/>
      <c r="C49" s="69"/>
      <c r="D49" s="70"/>
      <c r="E49" s="23"/>
      <c r="F49" s="23"/>
      <c r="G49" s="25"/>
      <c r="H49" s="25">
        <f t="shared" si="5"/>
        <v>0</v>
      </c>
      <c r="I49" s="26"/>
      <c r="J49" s="25">
        <f t="shared" si="3"/>
        <v>0</v>
      </c>
      <c r="K49" s="25" t="e">
        <f t="shared" si="4"/>
        <v>#DIV/0!</v>
      </c>
      <c r="L49" s="89"/>
      <c r="M49" s="90"/>
      <c r="IR49" s="3"/>
    </row>
    <row r="50" spans="1:252" ht="30.75" customHeight="1" x14ac:dyDescent="0.2">
      <c r="A50" s="40" t="s">
        <v>19</v>
      </c>
      <c r="B50" s="43"/>
      <c r="C50" s="69"/>
      <c r="D50" s="70"/>
      <c r="E50" s="23"/>
      <c r="F50" s="23"/>
      <c r="G50" s="25"/>
      <c r="H50" s="25">
        <f t="shared" si="5"/>
        <v>0</v>
      </c>
      <c r="I50" s="26"/>
      <c r="J50" s="25">
        <f t="shared" si="3"/>
        <v>0</v>
      </c>
      <c r="K50" s="25" t="e">
        <f t="shared" si="4"/>
        <v>#DIV/0!</v>
      </c>
      <c r="L50" s="89"/>
      <c r="M50" s="90"/>
      <c r="IR50" s="3"/>
    </row>
    <row r="51" spans="1:252" ht="30.75" customHeight="1" x14ac:dyDescent="0.2">
      <c r="G51" s="45" t="s">
        <v>76</v>
      </c>
      <c r="H51" s="46"/>
      <c r="I51" s="45" t="s">
        <v>77</v>
      </c>
      <c r="J51" s="47"/>
      <c r="L51" s="19"/>
      <c r="M51" s="2"/>
      <c r="IR51" s="3"/>
    </row>
    <row r="52" spans="1:252" ht="17.25" customHeight="1" x14ac:dyDescent="0.2">
      <c r="H52" s="39"/>
      <c r="I52" s="38"/>
      <c r="J52" s="39"/>
      <c r="K52" s="39"/>
      <c r="L52" s="37"/>
      <c r="IR52" s="3"/>
    </row>
    <row r="53" spans="1:252" ht="18" customHeight="1" x14ac:dyDescent="0.2">
      <c r="B53" s="49" t="s">
        <v>78</v>
      </c>
      <c r="H53" s="39"/>
      <c r="I53" s="38"/>
      <c r="J53" s="39"/>
      <c r="K53" s="39"/>
      <c r="L53" s="37"/>
      <c r="IR53" s="3"/>
    </row>
    <row r="54" spans="1:252" ht="66.75" customHeight="1" x14ac:dyDescent="0.2">
      <c r="A54" s="12" t="s">
        <v>0</v>
      </c>
      <c r="B54" s="13" t="s">
        <v>28</v>
      </c>
      <c r="C54" s="77" t="s">
        <v>29</v>
      </c>
      <c r="D54" s="77"/>
      <c r="E54" s="77"/>
      <c r="F54" s="13" t="s">
        <v>30</v>
      </c>
      <c r="G54" s="13" t="s">
        <v>31</v>
      </c>
      <c r="H54" s="13" t="s">
        <v>5</v>
      </c>
      <c r="I54" s="13" t="s">
        <v>32</v>
      </c>
      <c r="J54" s="13" t="s">
        <v>33</v>
      </c>
      <c r="K54" s="13" t="s">
        <v>39</v>
      </c>
      <c r="L54" s="77" t="s">
        <v>101</v>
      </c>
      <c r="M54" s="77"/>
      <c r="II54" s="3"/>
      <c r="IJ54" s="3"/>
      <c r="IK54" s="3"/>
      <c r="IL54" s="3"/>
      <c r="IM54" s="3"/>
      <c r="IN54" s="3"/>
      <c r="IO54" s="3"/>
      <c r="IP54" s="3"/>
      <c r="IQ54" s="3"/>
      <c r="IR54" s="3"/>
    </row>
    <row r="55" spans="1:252" ht="14.25" customHeight="1" x14ac:dyDescent="0.2">
      <c r="A55" s="40">
        <v>1</v>
      </c>
      <c r="B55" s="13">
        <v>2</v>
      </c>
      <c r="C55" s="77">
        <v>3</v>
      </c>
      <c r="D55" s="77"/>
      <c r="E55" s="77"/>
      <c r="F55" s="50">
        <v>4</v>
      </c>
      <c r="G55" s="13">
        <v>5</v>
      </c>
      <c r="H55" s="50">
        <v>6</v>
      </c>
      <c r="I55" s="13">
        <v>7</v>
      </c>
      <c r="J55" s="13">
        <v>8</v>
      </c>
      <c r="K55" s="13">
        <v>9</v>
      </c>
      <c r="L55" s="77">
        <v>10</v>
      </c>
      <c r="M55" s="77"/>
      <c r="II55" s="3"/>
      <c r="IJ55" s="3"/>
      <c r="IK55" s="3"/>
      <c r="IL55" s="3"/>
      <c r="IM55" s="3"/>
      <c r="IN55" s="3"/>
      <c r="IO55" s="3"/>
      <c r="IP55" s="3"/>
      <c r="IQ55" s="3"/>
      <c r="IR55" s="3"/>
    </row>
    <row r="56" spans="1:252" ht="27.75" customHeight="1" x14ac:dyDescent="0.2">
      <c r="A56" s="22" t="s">
        <v>8</v>
      </c>
      <c r="B56" s="51" t="s">
        <v>99</v>
      </c>
      <c r="C56" s="92">
        <v>36</v>
      </c>
      <c r="D56" s="92"/>
      <c r="E56" s="92"/>
      <c r="F56" s="25"/>
      <c r="G56" s="25">
        <f>ROUND((C56*F56),2)</f>
        <v>0</v>
      </c>
      <c r="H56" s="26"/>
      <c r="I56" s="25">
        <f t="shared" ref="I56" si="6">ROUND(G56*(1+H56),2)</f>
        <v>0</v>
      </c>
      <c r="J56" s="25">
        <f>ROUND(I56/C56,2)</f>
        <v>0</v>
      </c>
      <c r="K56" s="25"/>
      <c r="L56" s="93"/>
      <c r="M56" s="93"/>
      <c r="II56" s="3"/>
      <c r="IJ56" s="3"/>
      <c r="IK56" s="3"/>
      <c r="IL56" s="3"/>
      <c r="IM56" s="3"/>
      <c r="IN56" s="3"/>
      <c r="IO56" s="3"/>
      <c r="IP56" s="3"/>
      <c r="IQ56" s="3"/>
      <c r="IR56" s="3"/>
    </row>
    <row r="57" spans="1:252" ht="29.25" customHeight="1" x14ac:dyDescent="0.2">
      <c r="F57" s="45" t="s">
        <v>26</v>
      </c>
      <c r="G57" s="45"/>
      <c r="H57" s="45" t="s">
        <v>27</v>
      </c>
      <c r="I57" s="53"/>
      <c r="J57" s="19"/>
      <c r="K57" s="19"/>
    </row>
    <row r="58" spans="1:252" ht="17.25" customHeight="1" x14ac:dyDescent="0.2">
      <c r="H58" s="39"/>
      <c r="I58" s="38"/>
      <c r="J58" s="39"/>
      <c r="K58" s="39"/>
      <c r="L58" s="37"/>
    </row>
    <row r="59" spans="1:252" ht="18" customHeight="1" x14ac:dyDescent="0.2">
      <c r="B59" s="49" t="s">
        <v>89</v>
      </c>
    </row>
    <row r="60" spans="1:252" ht="31.5" customHeight="1" x14ac:dyDescent="0.2">
      <c r="A60" s="12" t="s">
        <v>0</v>
      </c>
      <c r="B60" s="77" t="s">
        <v>34</v>
      </c>
      <c r="C60" s="77"/>
      <c r="D60" s="77"/>
      <c r="E60" s="77"/>
      <c r="F60" s="77"/>
      <c r="G60" s="77"/>
      <c r="H60" s="77" t="s">
        <v>35</v>
      </c>
      <c r="I60" s="84"/>
      <c r="J60" s="84"/>
      <c r="K60" s="84"/>
      <c r="L60" s="84"/>
      <c r="M60" s="84"/>
      <c r="N60" s="14"/>
      <c r="IJ60" s="3"/>
      <c r="IK60" s="3"/>
      <c r="IL60" s="3"/>
      <c r="IM60" s="3"/>
      <c r="IN60" s="3"/>
      <c r="IO60" s="3"/>
      <c r="IP60" s="3"/>
      <c r="IQ60" s="3"/>
      <c r="IR60" s="3"/>
    </row>
    <row r="61" spans="1:252" x14ac:dyDescent="0.2">
      <c r="A61" s="16">
        <v>1</v>
      </c>
      <c r="B61" s="77">
        <v>2</v>
      </c>
      <c r="C61" s="77"/>
      <c r="D61" s="77"/>
      <c r="E61" s="77"/>
      <c r="F61" s="77"/>
      <c r="G61" s="77"/>
      <c r="H61" s="77"/>
      <c r="I61" s="84"/>
      <c r="J61" s="84"/>
      <c r="K61" s="14"/>
      <c r="L61" s="84"/>
      <c r="M61" s="84"/>
      <c r="N61" s="14"/>
      <c r="IJ61" s="3"/>
      <c r="IK61" s="3"/>
      <c r="IL61" s="3"/>
      <c r="IM61" s="3"/>
      <c r="IN61" s="3"/>
      <c r="IO61" s="3"/>
      <c r="IP61" s="3"/>
      <c r="IQ61" s="3"/>
      <c r="IR61" s="3"/>
    </row>
    <row r="62" spans="1:252" ht="44.25" customHeight="1" x14ac:dyDescent="0.25">
      <c r="A62" s="40" t="s">
        <v>8</v>
      </c>
      <c r="B62" s="83" t="s">
        <v>79</v>
      </c>
      <c r="C62" s="83"/>
      <c r="D62" s="83"/>
      <c r="E62" s="83"/>
      <c r="F62" s="83"/>
      <c r="G62" s="83"/>
      <c r="H62" s="83"/>
      <c r="I62" s="76"/>
      <c r="J62" s="76"/>
      <c r="K62" s="76"/>
      <c r="L62" s="76"/>
      <c r="M62" s="76"/>
      <c r="N62" s="30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3"/>
      <c r="IK62" s="3"/>
      <c r="IL62" s="3"/>
      <c r="IM62" s="3"/>
      <c r="IN62" s="3"/>
      <c r="IO62" s="3"/>
      <c r="IP62" s="3"/>
      <c r="IQ62" s="3"/>
      <c r="IR62" s="3"/>
    </row>
    <row r="63" spans="1:252" s="3" customFormat="1" ht="120" customHeight="1" x14ac:dyDescent="0.25">
      <c r="A63" s="40" t="s">
        <v>9</v>
      </c>
      <c r="B63" s="83" t="s">
        <v>80</v>
      </c>
      <c r="C63" s="83"/>
      <c r="D63" s="83"/>
      <c r="E63" s="83"/>
      <c r="F63" s="83"/>
      <c r="G63" s="83"/>
      <c r="H63" s="83"/>
      <c r="I63" s="76"/>
      <c r="J63" s="76"/>
      <c r="K63" s="30"/>
      <c r="L63" s="76"/>
      <c r="M63" s="76"/>
      <c r="N63" s="30"/>
      <c r="O63" s="30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</row>
    <row r="64" spans="1:252" ht="31.5" customHeight="1" x14ac:dyDescent="0.25">
      <c r="A64" s="40" t="s">
        <v>10</v>
      </c>
      <c r="B64" s="83" t="s">
        <v>81</v>
      </c>
      <c r="C64" s="83"/>
      <c r="D64" s="83"/>
      <c r="E64" s="83"/>
      <c r="F64" s="83"/>
      <c r="G64" s="83"/>
      <c r="H64" s="83"/>
      <c r="I64" s="76"/>
      <c r="J64" s="76"/>
      <c r="K64" s="30"/>
      <c r="L64" s="76"/>
      <c r="M64" s="76"/>
      <c r="N64" s="30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3"/>
      <c r="IK64" s="3"/>
      <c r="IL64" s="3"/>
      <c r="IM64" s="3"/>
      <c r="IN64" s="3"/>
      <c r="IO64" s="3"/>
      <c r="IP64" s="3"/>
      <c r="IQ64" s="3"/>
      <c r="IR64" s="3"/>
    </row>
    <row r="65" spans="1:252" ht="43.5" customHeight="1" x14ac:dyDescent="0.25">
      <c r="A65" s="40" t="s">
        <v>11</v>
      </c>
      <c r="B65" s="83" t="s">
        <v>82</v>
      </c>
      <c r="C65" s="83"/>
      <c r="D65" s="83"/>
      <c r="E65" s="83"/>
      <c r="F65" s="83"/>
      <c r="G65" s="83"/>
      <c r="H65" s="83"/>
      <c r="I65" s="76"/>
      <c r="J65" s="76"/>
      <c r="K65" s="30"/>
      <c r="L65" s="76"/>
      <c r="M65" s="76"/>
      <c r="N65" s="30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3"/>
      <c r="IK65" s="3"/>
      <c r="IL65" s="3"/>
      <c r="IM65" s="3"/>
      <c r="IN65" s="3"/>
      <c r="IO65" s="3"/>
      <c r="IP65" s="3"/>
      <c r="IQ65" s="3"/>
      <c r="IR65" s="3"/>
    </row>
    <row r="66" spans="1:252" ht="15" customHeight="1" x14ac:dyDescent="0.25">
      <c r="A66" s="40" t="s">
        <v>12</v>
      </c>
      <c r="B66" s="83" t="s">
        <v>83</v>
      </c>
      <c r="C66" s="83"/>
      <c r="D66" s="83"/>
      <c r="E66" s="83"/>
      <c r="F66" s="83"/>
      <c r="G66" s="83"/>
      <c r="H66" s="83"/>
      <c r="I66" s="76"/>
      <c r="J66" s="76"/>
      <c r="K66" s="30"/>
      <c r="L66" s="76"/>
      <c r="M66" s="76"/>
      <c r="N66" s="30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3"/>
      <c r="IK66" s="3"/>
      <c r="IL66" s="3"/>
      <c r="IM66" s="3"/>
      <c r="IN66" s="3"/>
      <c r="IO66" s="3"/>
      <c r="IP66" s="3"/>
      <c r="IQ66" s="3"/>
      <c r="IR66" s="3"/>
    </row>
    <row r="67" spans="1:252" ht="15" customHeight="1" x14ac:dyDescent="0.25">
      <c r="A67" s="40" t="s">
        <v>13</v>
      </c>
      <c r="B67" s="83" t="s">
        <v>94</v>
      </c>
      <c r="C67" s="83"/>
      <c r="D67" s="83"/>
      <c r="E67" s="83"/>
      <c r="F67" s="83"/>
      <c r="G67" s="83"/>
      <c r="H67" s="83"/>
      <c r="I67" s="76"/>
      <c r="J67" s="76"/>
      <c r="K67" s="30"/>
      <c r="L67" s="76"/>
      <c r="M67" s="76"/>
      <c r="N67" s="30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3"/>
      <c r="IK67" s="3"/>
      <c r="IL67" s="3"/>
      <c r="IM67" s="3"/>
      <c r="IN67" s="3"/>
      <c r="IO67" s="3"/>
      <c r="IP67" s="3"/>
      <c r="IQ67" s="3"/>
      <c r="IR67" s="3"/>
    </row>
    <row r="68" spans="1:252" ht="27" customHeight="1" x14ac:dyDescent="0.25">
      <c r="A68" s="40" t="s">
        <v>14</v>
      </c>
      <c r="B68" s="83" t="s">
        <v>84</v>
      </c>
      <c r="C68" s="83"/>
      <c r="D68" s="83"/>
      <c r="E68" s="83"/>
      <c r="F68" s="83"/>
      <c r="G68" s="83"/>
      <c r="H68" s="83"/>
      <c r="I68" s="76"/>
      <c r="J68" s="76"/>
      <c r="K68" s="30"/>
      <c r="L68" s="76"/>
      <c r="M68" s="76"/>
      <c r="N68" s="30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3"/>
      <c r="IK68" s="3"/>
      <c r="IL68" s="3"/>
      <c r="IM68" s="3"/>
      <c r="IN68" s="3"/>
      <c r="IO68" s="3"/>
      <c r="IP68" s="3"/>
      <c r="IQ68" s="3"/>
      <c r="IR68" s="3"/>
    </row>
    <row r="69" spans="1:252" ht="15" customHeight="1" x14ac:dyDescent="0.25">
      <c r="A69" s="40" t="s">
        <v>15</v>
      </c>
      <c r="B69" s="83" t="s">
        <v>95</v>
      </c>
      <c r="C69" s="83"/>
      <c r="D69" s="83"/>
      <c r="E69" s="83"/>
      <c r="F69" s="83"/>
      <c r="G69" s="83"/>
      <c r="H69" s="83"/>
      <c r="I69" s="76"/>
      <c r="J69" s="76"/>
      <c r="K69" s="30"/>
      <c r="L69" s="76"/>
      <c r="M69" s="76"/>
      <c r="N69" s="30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  <c r="HL69" s="19"/>
      <c r="HM69" s="19"/>
      <c r="HN69" s="19"/>
      <c r="HO69" s="19"/>
      <c r="HP69" s="19"/>
      <c r="HQ69" s="19"/>
      <c r="HR69" s="19"/>
      <c r="HS69" s="19"/>
      <c r="HT69" s="19"/>
      <c r="HU69" s="19"/>
      <c r="HV69" s="19"/>
      <c r="HW69" s="19"/>
      <c r="HX69" s="19"/>
      <c r="HY69" s="19"/>
      <c r="HZ69" s="19"/>
      <c r="IA69" s="19"/>
      <c r="IB69" s="19"/>
      <c r="IC69" s="19"/>
      <c r="ID69" s="19"/>
      <c r="IE69" s="19"/>
      <c r="IF69" s="19"/>
      <c r="IG69" s="19"/>
      <c r="IH69" s="19"/>
      <c r="II69" s="19"/>
      <c r="IJ69" s="3"/>
      <c r="IK69" s="3"/>
      <c r="IL69" s="3"/>
      <c r="IM69" s="3"/>
      <c r="IN69" s="3"/>
      <c r="IO69" s="3"/>
      <c r="IP69" s="3"/>
      <c r="IQ69" s="3"/>
      <c r="IR69" s="3"/>
    </row>
    <row r="70" spans="1:252" ht="29.25" customHeight="1" x14ac:dyDescent="0.25">
      <c r="A70" s="40" t="s">
        <v>16</v>
      </c>
      <c r="B70" s="83" t="s">
        <v>96</v>
      </c>
      <c r="C70" s="83"/>
      <c r="D70" s="83"/>
      <c r="E70" s="83"/>
      <c r="F70" s="83"/>
      <c r="G70" s="83"/>
      <c r="H70" s="83"/>
      <c r="I70" s="76"/>
      <c r="J70" s="76"/>
      <c r="K70" s="30"/>
      <c r="L70" s="76"/>
      <c r="M70" s="76"/>
      <c r="N70" s="30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19"/>
      <c r="HP70" s="19"/>
      <c r="HQ70" s="19"/>
      <c r="HR70" s="19"/>
      <c r="HS70" s="19"/>
      <c r="HT70" s="19"/>
      <c r="HU70" s="19"/>
      <c r="HV70" s="19"/>
      <c r="HW70" s="19"/>
      <c r="HX70" s="19"/>
      <c r="HY70" s="19"/>
      <c r="HZ70" s="19"/>
      <c r="IA70" s="19"/>
      <c r="IB70" s="19"/>
      <c r="IC70" s="19"/>
      <c r="ID70" s="19"/>
      <c r="IE70" s="19"/>
      <c r="IF70" s="19"/>
      <c r="IG70" s="19"/>
      <c r="IH70" s="19"/>
      <c r="II70" s="19"/>
      <c r="IJ70" s="3"/>
      <c r="IK70" s="3"/>
      <c r="IL70" s="3"/>
      <c r="IM70" s="3"/>
      <c r="IN70" s="3"/>
      <c r="IO70" s="3"/>
      <c r="IP70" s="3"/>
      <c r="IQ70" s="3"/>
      <c r="IR70" s="3"/>
    </row>
    <row r="71" spans="1:252" ht="56.25" customHeight="1" x14ac:dyDescent="0.25">
      <c r="A71" s="40" t="s">
        <v>17</v>
      </c>
      <c r="B71" s="83" t="s">
        <v>97</v>
      </c>
      <c r="C71" s="83"/>
      <c r="D71" s="83"/>
      <c r="E71" s="83"/>
      <c r="F71" s="83"/>
      <c r="G71" s="83"/>
      <c r="H71" s="83"/>
      <c r="I71" s="76"/>
      <c r="J71" s="76"/>
      <c r="K71" s="30"/>
      <c r="L71" s="76"/>
      <c r="M71" s="76"/>
      <c r="N71" s="30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3"/>
      <c r="IK71" s="3"/>
      <c r="IL71" s="3"/>
      <c r="IM71" s="3"/>
      <c r="IN71" s="3"/>
      <c r="IO71" s="3"/>
      <c r="IP71" s="3"/>
      <c r="IQ71" s="3"/>
      <c r="IR71" s="3"/>
    </row>
    <row r="72" spans="1:252" ht="65.25" customHeight="1" x14ac:dyDescent="0.25">
      <c r="A72" s="40" t="s">
        <v>18</v>
      </c>
      <c r="B72" s="83" t="s">
        <v>85</v>
      </c>
      <c r="C72" s="83"/>
      <c r="D72" s="83"/>
      <c r="E72" s="83"/>
      <c r="F72" s="83"/>
      <c r="G72" s="83"/>
      <c r="H72" s="83"/>
      <c r="I72" s="76"/>
      <c r="J72" s="76"/>
      <c r="K72" s="30"/>
      <c r="L72" s="76"/>
      <c r="M72" s="76"/>
      <c r="N72" s="30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3"/>
      <c r="IK72" s="3"/>
      <c r="IL72" s="3"/>
      <c r="IM72" s="3"/>
      <c r="IN72" s="3"/>
      <c r="IO72" s="3"/>
      <c r="IP72" s="3"/>
      <c r="IQ72" s="3"/>
      <c r="IR72" s="3"/>
    </row>
    <row r="73" spans="1:252" ht="117" customHeight="1" x14ac:dyDescent="0.25">
      <c r="A73" s="40" t="s">
        <v>19</v>
      </c>
      <c r="B73" s="73" t="s">
        <v>86</v>
      </c>
      <c r="C73" s="74"/>
      <c r="D73" s="74"/>
      <c r="E73" s="74"/>
      <c r="F73" s="74"/>
      <c r="G73" s="74"/>
      <c r="H73" s="75"/>
      <c r="I73" s="76"/>
      <c r="J73" s="76"/>
      <c r="K73" s="30"/>
      <c r="L73" s="76"/>
      <c r="M73" s="76"/>
      <c r="N73" s="30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19"/>
      <c r="HP73" s="19"/>
      <c r="HQ73" s="19"/>
      <c r="HR73" s="19"/>
      <c r="HS73" s="19"/>
      <c r="HT73" s="19"/>
      <c r="HU73" s="19"/>
      <c r="HV73" s="19"/>
      <c r="HW73" s="19"/>
      <c r="HX73" s="19"/>
      <c r="HY73" s="19"/>
      <c r="HZ73" s="19"/>
      <c r="IA73" s="19"/>
      <c r="IB73" s="19"/>
      <c r="IC73" s="19"/>
      <c r="ID73" s="19"/>
      <c r="IE73" s="19"/>
      <c r="IF73" s="19"/>
      <c r="IG73" s="19"/>
      <c r="IH73" s="19"/>
      <c r="II73" s="19"/>
      <c r="IJ73" s="3"/>
      <c r="IK73" s="3"/>
      <c r="IL73" s="3"/>
      <c r="IM73" s="3"/>
      <c r="IN73" s="3"/>
      <c r="IO73" s="3"/>
      <c r="IP73" s="3"/>
      <c r="IQ73" s="3"/>
      <c r="IR73" s="3"/>
    </row>
    <row r="74" spans="1:252" ht="17.25" customHeight="1" x14ac:dyDescent="0.2">
      <c r="A74" s="5"/>
      <c r="B74" s="56"/>
      <c r="C74" s="56"/>
      <c r="D74" s="56"/>
      <c r="E74" s="56"/>
      <c r="F74" s="56"/>
      <c r="G74" s="56"/>
      <c r="H74" s="56"/>
      <c r="I74" s="30"/>
      <c r="J74" s="30"/>
      <c r="K74" s="30"/>
      <c r="L74" s="30"/>
      <c r="M74" s="30"/>
      <c r="N74" s="30"/>
      <c r="IJ74" s="3"/>
      <c r="IK74" s="3"/>
      <c r="IL74" s="3"/>
      <c r="IM74" s="3"/>
      <c r="IN74" s="3"/>
      <c r="IO74" s="3"/>
      <c r="IP74" s="3"/>
      <c r="IQ74" s="3"/>
      <c r="IR74" s="3"/>
    </row>
    <row r="75" spans="1:252" ht="25.5" x14ac:dyDescent="0.2">
      <c r="B75" s="33" t="s">
        <v>90</v>
      </c>
    </row>
    <row r="76" spans="1:252" ht="33" customHeight="1" x14ac:dyDescent="0.2">
      <c r="A76" s="12" t="s">
        <v>0</v>
      </c>
      <c r="B76" s="13"/>
      <c r="C76" s="77" t="s">
        <v>88</v>
      </c>
      <c r="D76" s="77"/>
      <c r="E76" s="77"/>
      <c r="F76" s="13" t="s">
        <v>5</v>
      </c>
      <c r="G76" s="77" t="s">
        <v>93</v>
      </c>
      <c r="H76" s="77"/>
      <c r="I76" s="33"/>
      <c r="J76" s="33"/>
      <c r="K76" s="33"/>
      <c r="IK76" s="3"/>
      <c r="IL76" s="3"/>
      <c r="IM76" s="3"/>
      <c r="IN76" s="3"/>
      <c r="IO76" s="3"/>
      <c r="IP76" s="3"/>
      <c r="IQ76" s="3"/>
      <c r="IR76" s="3"/>
    </row>
    <row r="77" spans="1:252" x14ac:dyDescent="0.2">
      <c r="A77" s="40">
        <v>1</v>
      </c>
      <c r="B77" s="13">
        <v>2</v>
      </c>
      <c r="C77" s="77">
        <v>3</v>
      </c>
      <c r="D77" s="77"/>
      <c r="E77" s="77"/>
      <c r="F77" s="50">
        <v>4</v>
      </c>
      <c r="G77" s="77">
        <v>5</v>
      </c>
      <c r="H77" s="77"/>
      <c r="I77" s="33"/>
      <c r="J77" s="33"/>
      <c r="K77" s="33"/>
      <c r="IK77" s="3"/>
      <c r="IL77" s="3"/>
      <c r="IM77" s="3"/>
      <c r="IN77" s="3"/>
      <c r="IO77" s="3"/>
      <c r="IP77" s="3"/>
      <c r="IQ77" s="3"/>
      <c r="IR77" s="3"/>
    </row>
    <row r="78" spans="1:252" ht="29.25" customHeight="1" x14ac:dyDescent="0.2">
      <c r="A78" s="40" t="s">
        <v>8</v>
      </c>
      <c r="B78" s="13" t="s">
        <v>36</v>
      </c>
      <c r="C78" s="78"/>
      <c r="D78" s="78"/>
      <c r="E78" s="78"/>
      <c r="F78" s="57"/>
      <c r="G78" s="79"/>
      <c r="H78" s="79"/>
      <c r="I78" s="58"/>
      <c r="J78" s="58"/>
      <c r="K78" s="58"/>
      <c r="IK78" s="3"/>
      <c r="IL78" s="3"/>
      <c r="IM78" s="3"/>
      <c r="IN78" s="3"/>
      <c r="IO78" s="3"/>
      <c r="IP78" s="3"/>
      <c r="IQ78" s="3"/>
      <c r="IR78" s="3"/>
    </row>
    <row r="79" spans="1:252" ht="25.5" customHeight="1" x14ac:dyDescent="0.2">
      <c r="A79" s="40" t="s">
        <v>9</v>
      </c>
      <c r="B79" s="13" t="s">
        <v>37</v>
      </c>
      <c r="C79" s="80"/>
      <c r="D79" s="80"/>
      <c r="E79" s="80"/>
      <c r="F79" s="26"/>
      <c r="G79" s="79"/>
      <c r="H79" s="79"/>
      <c r="I79" s="58"/>
      <c r="J79" s="58"/>
      <c r="K79" s="58"/>
      <c r="IK79" s="3"/>
      <c r="IL79" s="3"/>
      <c r="IM79" s="3"/>
      <c r="IN79" s="3"/>
      <c r="IO79" s="3"/>
      <c r="IP79" s="3"/>
      <c r="IQ79" s="3"/>
      <c r="IR79" s="3"/>
    </row>
    <row r="80" spans="1:252" ht="25.5" customHeight="1" x14ac:dyDescent="0.2">
      <c r="A80" s="40" t="s">
        <v>10</v>
      </c>
      <c r="B80" s="13" t="s">
        <v>87</v>
      </c>
      <c r="C80" s="80"/>
      <c r="D80" s="80"/>
      <c r="E80" s="80"/>
      <c r="F80" s="26"/>
      <c r="G80" s="79"/>
      <c r="H80" s="79"/>
      <c r="I80" s="58"/>
      <c r="J80" s="58"/>
      <c r="K80" s="58"/>
      <c r="IK80" s="3"/>
      <c r="IL80" s="3"/>
      <c r="IM80" s="3"/>
      <c r="IN80" s="3"/>
      <c r="IO80" s="3"/>
      <c r="IP80" s="3"/>
      <c r="IQ80" s="3"/>
      <c r="IR80" s="3"/>
    </row>
    <row r="81" spans="1:252" ht="30" customHeight="1" x14ac:dyDescent="0.2">
      <c r="A81" s="59"/>
      <c r="B81" s="13" t="s">
        <v>38</v>
      </c>
      <c r="C81" s="81"/>
      <c r="D81" s="81"/>
      <c r="E81" s="81"/>
      <c r="F81" s="52" t="s">
        <v>27</v>
      </c>
      <c r="G81" s="82"/>
      <c r="H81" s="82"/>
      <c r="I81" s="37"/>
      <c r="J81" s="37"/>
      <c r="K81" s="37"/>
      <c r="IK81" s="3"/>
      <c r="IL81" s="3"/>
      <c r="IM81" s="3"/>
      <c r="IN81" s="3"/>
      <c r="IO81" s="3"/>
      <c r="IP81" s="3"/>
      <c r="IQ81" s="3"/>
      <c r="IR81" s="3"/>
    </row>
    <row r="82" spans="1:252" x14ac:dyDescent="0.2">
      <c r="C82" s="39"/>
      <c r="D82" s="39"/>
      <c r="E82" s="39"/>
      <c r="F82" s="39"/>
      <c r="H82" s="39"/>
      <c r="I82" s="38"/>
      <c r="J82" s="39"/>
      <c r="K82" s="39"/>
      <c r="L82" s="37"/>
    </row>
    <row r="83" spans="1:252" x14ac:dyDescent="0.2">
      <c r="C83" s="60"/>
      <c r="D83" s="60"/>
      <c r="E83" s="60"/>
      <c r="F83" s="60"/>
      <c r="G83" s="19"/>
      <c r="H83" s="60"/>
      <c r="I83" s="61"/>
      <c r="J83" s="60"/>
      <c r="K83" s="60"/>
      <c r="L83" s="37"/>
    </row>
    <row r="84" spans="1:252" x14ac:dyDescent="0.2">
      <c r="C84" s="60"/>
      <c r="D84" s="60"/>
      <c r="E84" s="60"/>
      <c r="F84" s="60"/>
      <c r="G84" s="19"/>
      <c r="H84" s="60"/>
      <c r="I84" s="61"/>
      <c r="J84" s="60"/>
      <c r="K84" s="60"/>
      <c r="L84" s="37"/>
    </row>
    <row r="85" spans="1:252" x14ac:dyDescent="0.2">
      <c r="C85" s="19"/>
      <c r="D85" s="19"/>
      <c r="E85" s="19"/>
      <c r="F85" s="19"/>
      <c r="G85" s="19"/>
      <c r="J85" s="62"/>
      <c r="K85" s="62"/>
    </row>
    <row r="86" spans="1:252" x14ac:dyDescent="0.2">
      <c r="B86" s="63"/>
      <c r="C86" s="7"/>
      <c r="D86" s="7"/>
      <c r="E86" s="7"/>
      <c r="F86" s="7"/>
      <c r="G86" s="7"/>
      <c r="H86" s="7"/>
      <c r="I86" s="2"/>
      <c r="J86" s="2"/>
      <c r="K86" s="2"/>
      <c r="L86" s="2"/>
      <c r="M86" s="2"/>
      <c r="N86" s="2"/>
      <c r="O86" s="2"/>
      <c r="P86" s="41"/>
      <c r="Q86" s="41"/>
      <c r="R86" s="41"/>
      <c r="S86" s="41"/>
      <c r="T86" s="41"/>
      <c r="U86" s="41"/>
      <c r="V86" s="41"/>
      <c r="W86" s="41"/>
    </row>
    <row r="88" spans="1:252" x14ac:dyDescent="0.2">
      <c r="B88" s="2"/>
      <c r="J88" s="19"/>
      <c r="K88" s="19"/>
      <c r="L88" s="19"/>
      <c r="O88" s="19"/>
      <c r="P88" s="30"/>
      <c r="Q88" s="30"/>
      <c r="R88" s="30"/>
      <c r="S88" s="30"/>
      <c r="T88" s="30"/>
      <c r="U88" s="30"/>
      <c r="V88" s="30"/>
      <c r="W88" s="30"/>
    </row>
    <row r="89" spans="1:252" x14ac:dyDescent="0.2">
      <c r="B89" s="19"/>
      <c r="J89" s="19"/>
      <c r="K89" s="19"/>
      <c r="L89" s="19"/>
      <c r="O89" s="19"/>
      <c r="P89" s="30"/>
      <c r="Q89" s="30"/>
      <c r="R89" s="30"/>
      <c r="S89" s="30"/>
      <c r="T89" s="30"/>
      <c r="U89" s="30"/>
      <c r="V89" s="30"/>
      <c r="W89" s="30"/>
    </row>
    <row r="91" spans="1:252" x14ac:dyDescent="0.2">
      <c r="B91" s="63"/>
      <c r="C91" s="7"/>
      <c r="D91" s="7"/>
      <c r="E91" s="7"/>
      <c r="F91" s="7"/>
      <c r="G91" s="7"/>
      <c r="H91" s="7"/>
      <c r="I91" s="2"/>
      <c r="J91" s="2"/>
      <c r="K91" s="2"/>
      <c r="L91" s="2"/>
      <c r="M91" s="2"/>
      <c r="N91" s="2"/>
      <c r="O91" s="2"/>
      <c r="P91" s="41"/>
      <c r="Q91" s="41"/>
      <c r="R91" s="41"/>
      <c r="S91" s="41"/>
      <c r="T91" s="41"/>
      <c r="U91" s="41"/>
      <c r="V91" s="41"/>
      <c r="W91" s="41"/>
    </row>
    <row r="107" spans="2:23" x14ac:dyDescent="0.2">
      <c r="B107" s="64"/>
      <c r="I107" s="76"/>
      <c r="J107" s="76"/>
      <c r="K107" s="76"/>
      <c r="L107" s="76"/>
      <c r="M107" s="76"/>
      <c r="N107" s="76"/>
      <c r="O107" s="76"/>
    </row>
    <row r="108" spans="2:23" x14ac:dyDescent="0.2">
      <c r="B108" s="30"/>
      <c r="I108" s="76"/>
      <c r="J108" s="76"/>
      <c r="K108" s="76"/>
      <c r="L108" s="76"/>
      <c r="M108" s="76"/>
      <c r="N108" s="76"/>
      <c r="O108" s="76"/>
      <c r="P108" s="41"/>
      <c r="Q108" s="41"/>
      <c r="R108" s="41"/>
      <c r="S108" s="41"/>
      <c r="T108" s="41"/>
      <c r="U108" s="41"/>
      <c r="V108" s="41"/>
      <c r="W108" s="41"/>
    </row>
    <row r="112" spans="2:23" ht="15" customHeight="1" x14ac:dyDescent="0.2">
      <c r="B112" s="64"/>
      <c r="I112" s="76"/>
      <c r="J112" s="76"/>
      <c r="K112" s="76"/>
      <c r="L112" s="76"/>
      <c r="M112" s="76"/>
      <c r="N112" s="76"/>
      <c r="O112" s="76"/>
      <c r="P112" s="30"/>
      <c r="Q112" s="30"/>
      <c r="R112" s="30"/>
      <c r="S112" s="30"/>
      <c r="T112" s="30"/>
      <c r="U112" s="30"/>
      <c r="V112" s="30"/>
      <c r="W112" s="30"/>
    </row>
    <row r="113" spans="2:23" ht="15" customHeight="1" x14ac:dyDescent="0.2">
      <c r="B113" s="30"/>
      <c r="I113" s="76"/>
      <c r="J113" s="76"/>
      <c r="K113" s="76"/>
      <c r="L113" s="76"/>
      <c r="M113" s="76"/>
      <c r="N113" s="76"/>
      <c r="O113" s="76"/>
      <c r="P113" s="30"/>
      <c r="Q113" s="30"/>
      <c r="R113" s="30"/>
      <c r="S113" s="30"/>
      <c r="T113" s="30"/>
      <c r="U113" s="30"/>
      <c r="V113" s="30"/>
      <c r="W113" s="30"/>
    </row>
  </sheetData>
  <mergeCells count="120">
    <mergeCell ref="C55:E55"/>
    <mergeCell ref="L55:M55"/>
    <mergeCell ref="C56:E56"/>
    <mergeCell ref="L56:M56"/>
    <mergeCell ref="L29:M29"/>
    <mergeCell ref="L32:M32"/>
    <mergeCell ref="L33:M33"/>
    <mergeCell ref="L49:M49"/>
    <mergeCell ref="L20:M20"/>
    <mergeCell ref="L21:M21"/>
    <mergeCell ref="L22:M22"/>
    <mergeCell ref="L30:M30"/>
    <mergeCell ref="L31:M31"/>
    <mergeCell ref="L23:M23"/>
    <mergeCell ref="L24:M24"/>
    <mergeCell ref="L25:M25"/>
    <mergeCell ref="L26:M26"/>
    <mergeCell ref="L27:M27"/>
    <mergeCell ref="L28:M28"/>
    <mergeCell ref="L41:M41"/>
    <mergeCell ref="L42:M42"/>
    <mergeCell ref="L43:M43"/>
    <mergeCell ref="L47:M47"/>
    <mergeCell ref="L48:M48"/>
    <mergeCell ref="C54:E54"/>
    <mergeCell ref="L54:M54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37:M37"/>
    <mergeCell ref="L38:M38"/>
    <mergeCell ref="L45:M45"/>
    <mergeCell ref="L46:M46"/>
    <mergeCell ref="L50:M50"/>
    <mergeCell ref="L39:M39"/>
    <mergeCell ref="L44:M44"/>
    <mergeCell ref="L40:M40"/>
    <mergeCell ref="B65:H65"/>
    <mergeCell ref="I65:J65"/>
    <mergeCell ref="L65:M65"/>
    <mergeCell ref="B60:H60"/>
    <mergeCell ref="I60:J60"/>
    <mergeCell ref="B61:H61"/>
    <mergeCell ref="I61:J61"/>
    <mergeCell ref="L61:M61"/>
    <mergeCell ref="K60:M60"/>
    <mergeCell ref="B62:H62"/>
    <mergeCell ref="I62:J62"/>
    <mergeCell ref="B63:H63"/>
    <mergeCell ref="I63:J63"/>
    <mergeCell ref="L63:M63"/>
    <mergeCell ref="K62:M62"/>
    <mergeCell ref="B64:H64"/>
    <mergeCell ref="I64:J64"/>
    <mergeCell ref="L64:M64"/>
    <mergeCell ref="B72:H72"/>
    <mergeCell ref="I72:J72"/>
    <mergeCell ref="L72:M72"/>
    <mergeCell ref="B71:H71"/>
    <mergeCell ref="I71:J71"/>
    <mergeCell ref="L71:M71"/>
    <mergeCell ref="B66:H66"/>
    <mergeCell ref="I66:J66"/>
    <mergeCell ref="L66:M66"/>
    <mergeCell ref="B67:H67"/>
    <mergeCell ref="I67:J67"/>
    <mergeCell ref="L67:M67"/>
    <mergeCell ref="B68:H68"/>
    <mergeCell ref="I68:J68"/>
    <mergeCell ref="L68:M68"/>
    <mergeCell ref="B69:H69"/>
    <mergeCell ref="I69:J69"/>
    <mergeCell ref="L69:M69"/>
    <mergeCell ref="B70:H70"/>
    <mergeCell ref="I70:J70"/>
    <mergeCell ref="L70:M70"/>
    <mergeCell ref="B73:H73"/>
    <mergeCell ref="I73:J73"/>
    <mergeCell ref="L73:M73"/>
    <mergeCell ref="I113:O113"/>
    <mergeCell ref="C76:E76"/>
    <mergeCell ref="G76:H76"/>
    <mergeCell ref="C77:E77"/>
    <mergeCell ref="G77:H77"/>
    <mergeCell ref="C78:E78"/>
    <mergeCell ref="G78:H78"/>
    <mergeCell ref="C79:E79"/>
    <mergeCell ref="G79:H79"/>
    <mergeCell ref="C81:E81"/>
    <mergeCell ref="G81:H81"/>
    <mergeCell ref="C80:E80"/>
    <mergeCell ref="G80:H80"/>
    <mergeCell ref="I107:O107"/>
    <mergeCell ref="I108:O108"/>
    <mergeCell ref="I112:O112"/>
    <mergeCell ref="A1:M1"/>
    <mergeCell ref="A2:M2"/>
    <mergeCell ref="C46:D46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A3:M3"/>
    <mergeCell ref="A4:M8"/>
  </mergeCells>
  <phoneticPr fontId="2" type="noConversion"/>
  <printOptions horizontalCentered="1"/>
  <pageMargins left="0.7" right="0.7" top="0.75" bottom="0.75" header="0.511811023622047" footer="0.511811023622047"/>
  <pageSetup paperSize="9" scale="67" fitToHeight="0" orientation="landscape" r:id="rId1"/>
  <rowBreaks count="5" manualBreakCount="5">
    <brk id="8" max="12" man="1"/>
    <brk id="24" max="12" man="1"/>
    <brk id="35" max="12" man="1"/>
    <brk id="52" max="12" man="1"/>
    <brk id="7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4872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ZADANIE 2</vt:lpstr>
      <vt:lpstr>'ZADANIE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Rzezwicka, Joanna {DEEP~Warsaw Dia}</dc:creator>
  <dc:description/>
  <cp:lastModifiedBy>Zamówienia Publiczne</cp:lastModifiedBy>
  <cp:revision>152</cp:revision>
  <cp:lastPrinted>2024-06-20T10:57:30Z</cp:lastPrinted>
  <dcterms:created xsi:type="dcterms:W3CDTF">2019-02-04T11:59:38Z</dcterms:created>
  <dcterms:modified xsi:type="dcterms:W3CDTF">2024-07-09T10:56:49Z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