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500" activeTab="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." sheetId="5" r:id="rId5"/>
    <sheet name="PAKIET NR 6." sheetId="6" r:id="rId6"/>
    <sheet name="PAKIET NR 7." sheetId="7" r:id="rId7"/>
    <sheet name="PAKIET NR 8." sheetId="8" r:id="rId8"/>
    <sheet name="PAKIET NR 9." sheetId="9" r:id="rId9"/>
    <sheet name="PAKIET NR 10." sheetId="10" r:id="rId10"/>
    <sheet name="PAKIET NR 11." sheetId="11" r:id="rId11"/>
    <sheet name="PAKIET NR 12." sheetId="12" r:id="rId12"/>
    <sheet name="PAKIET NR 13." sheetId="13" r:id="rId13"/>
    <sheet name="PAKIET NR 14." sheetId="14" r:id="rId14"/>
    <sheet name="PAKIET NR 15." sheetId="15" r:id="rId15"/>
    <sheet name="PAKIET NR 16." sheetId="16" r:id="rId16"/>
    <sheet name="PAKIET NR 17." sheetId="17" r:id="rId17"/>
    <sheet name="PAKIET NR 18." sheetId="18" r:id="rId18"/>
    <sheet name="PAKIET NR 19." sheetId="19" r:id="rId19"/>
    <sheet name="PAKIET NR 20." sheetId="20" r:id="rId20"/>
    <sheet name="Pakiet 21." sheetId="21" r:id="rId21"/>
    <sheet name="Pakiet nr 22." sheetId="22" r:id="rId22"/>
    <sheet name="PAKIET NR 23." sheetId="23" r:id="rId23"/>
    <sheet name="PAKIET NR 24." sheetId="24" r:id="rId24"/>
    <sheet name="PAKIET NR 25." sheetId="25" r:id="rId25"/>
    <sheet name="PAKIET NR 26." sheetId="26" r:id="rId26"/>
    <sheet name="PAKIET NR 27." sheetId="27" r:id="rId27"/>
    <sheet name="Pakiet nr 28." sheetId="28" r:id="rId28"/>
    <sheet name="PAKIET NR 29." sheetId="29" r:id="rId29"/>
    <sheet name="Pakiet NR 30" sheetId="30" r:id="rId30"/>
    <sheet name="PAKIET NR 31." sheetId="31" r:id="rId31"/>
    <sheet name="PAKIER NR 32" sheetId="32" r:id="rId32"/>
    <sheet name="PAKIET NR 33." sheetId="33" r:id="rId33"/>
    <sheet name="PAKIET NR 34." sheetId="34" r:id="rId34"/>
    <sheet name="PAKIET NR 35." sheetId="35" r:id="rId35"/>
    <sheet name="PAKIET NR 36." sheetId="36" r:id="rId36"/>
    <sheet name="PAKIET NR 37." sheetId="37" r:id="rId37"/>
    <sheet name="PAKIET NR 38." sheetId="38" r:id="rId38"/>
    <sheet name="Pakiet nr 39." sheetId="39" r:id="rId39"/>
    <sheet name="Pakiet 40." sheetId="40" r:id="rId40"/>
    <sheet name="Pakiet 41." sheetId="41" r:id="rId41"/>
    <sheet name="Pakiet 42." sheetId="42" r:id="rId42"/>
    <sheet name="Pakiet 43." sheetId="43" r:id="rId43"/>
    <sheet name="Pakiet 44" sheetId="44" r:id="rId44"/>
    <sheet name="Pakiet 45" sheetId="45" r:id="rId45"/>
    <sheet name="Pakiet 46" sheetId="46" r:id="rId46"/>
    <sheet name="Pakiet 47" sheetId="47" r:id="rId47"/>
  </sheets>
  <definedNames>
    <definedName name="Excel_BuiltIn_Print_Area" localSheetId="31">'PAKIER NR 32'!$A$2:$I$9</definedName>
    <definedName name="Excel_BuiltIn_Print_Area" localSheetId="20">'Pakiet 21.'!$A$2:$I$30</definedName>
    <definedName name="Excel_BuiltIn_Print_Area" localSheetId="39">'Pakiet 40.'!$A$1:$H$64</definedName>
    <definedName name="Excel_BuiltIn_Print_Area" localSheetId="40">'Pakiet 41.'!$A$1:$M$32</definedName>
    <definedName name="Excel_BuiltIn_Print_Area" localSheetId="44">'Pakiet 45'!$A$1:$M$17</definedName>
    <definedName name="Excel_BuiltIn_Print_Area" localSheetId="0">'PAKIET NR 1'!$A$1:$M$26</definedName>
    <definedName name="Excel_BuiltIn_Print_Area" localSheetId="9">'PAKIET NR 10.'!$A$2:$L$60</definedName>
    <definedName name="Excel_BuiltIn_Print_Area" localSheetId="10">'PAKIET NR 11.'!$A$1:$L$25</definedName>
    <definedName name="Excel_BuiltIn_Print_Area" localSheetId="11">'PAKIET NR 12.'!$A$1:$M$41</definedName>
    <definedName name="Excel_BuiltIn_Print_Area" localSheetId="12">'PAKIET NR 13.'!$A$1:$L$33</definedName>
    <definedName name="Excel_BuiltIn_Print_Area" localSheetId="13">'PAKIET NR 14.'!$A$1:$M$24</definedName>
    <definedName name="Excel_BuiltIn_Print_Area" localSheetId="14">'PAKIET NR 15.'!$A$1:$M$45</definedName>
    <definedName name="Excel_BuiltIn_Print_Area" localSheetId="16">'PAKIET NR 17.'!$A$1:$M$37</definedName>
    <definedName name="Excel_BuiltIn_Print_Area" localSheetId="17">'PAKIET NR 18.'!$A$1:$O$13</definedName>
    <definedName name="Excel_BuiltIn_Print_Area" localSheetId="18">'PAKIET NR 19.'!$A$2:$H$16</definedName>
    <definedName name="Excel_BuiltIn_Print_Area" localSheetId="1">'PAKIET NR 2'!$A$2:$L$47</definedName>
    <definedName name="Excel_BuiltIn_Print_Area" localSheetId="19">'PAKIET NR 20.'!$A$1:$I$26</definedName>
    <definedName name="Excel_BuiltIn_Print_Area" localSheetId="22">'PAKIET NR 23.'!$A$1:$G$28</definedName>
    <definedName name="Excel_BuiltIn_Print_Area" localSheetId="23">'PAKIET NR 24.'!$A$1:$H$21</definedName>
    <definedName name="Excel_BuiltIn_Print_Area" localSheetId="24">'PAKIET NR 25.'!$A$1:$G$26</definedName>
    <definedName name="Excel_BuiltIn_Print_Area" localSheetId="25">'PAKIET NR 26.'!$A$1:$I$26</definedName>
    <definedName name="Excel_BuiltIn_Print_Area" localSheetId="26">'PAKIET NR 27.'!$A$1:$J$31</definedName>
    <definedName name="Excel_BuiltIn_Print_Area" localSheetId="27">'Pakiet nr 28.'!$A$1:$I$5</definedName>
    <definedName name="Excel_BuiltIn_Print_Area" localSheetId="28">'PAKIET NR 29.'!$A$2:$I$6</definedName>
    <definedName name="Excel_BuiltIn_Print_Area" localSheetId="2">'PAKIET NR 3'!$A$1:$M$27</definedName>
    <definedName name="Excel_BuiltIn_Print_Area" localSheetId="29">'Pakiet NR 30'!$A$2:$H$14</definedName>
    <definedName name="Excel_BuiltIn_Print_Area" localSheetId="30">'PAKIET NR 31.'!$A$2:$H$8</definedName>
    <definedName name="Excel_BuiltIn_Print_Area" localSheetId="32">'PAKIET NR 33.'!$A$2:$I$27</definedName>
    <definedName name="Excel_BuiltIn_Print_Area" localSheetId="33">'PAKIET NR 34.'!#REF!</definedName>
    <definedName name="Excel_BuiltIn_Print_Area" localSheetId="34">'PAKIET NR 35.'!$A$1:$J$21</definedName>
    <definedName name="Excel_BuiltIn_Print_Area" localSheetId="35">'PAKIET NR 36.'!$A$1:$I$34</definedName>
    <definedName name="Excel_BuiltIn_Print_Area" localSheetId="36">'PAKIET NR 37.'!$A$1:$I$12</definedName>
    <definedName name="Excel_BuiltIn_Print_Area" localSheetId="37">'PAKIET NR 38.'!$A$2:$I$17</definedName>
    <definedName name="Excel_BuiltIn_Print_Area" localSheetId="38">'Pakiet nr 39.'!$A$1:$H$23</definedName>
    <definedName name="Excel_BuiltIn_Print_Area" localSheetId="3">'PAKIET NR 4'!$A$2:$M$53</definedName>
    <definedName name="Excel_BuiltIn_Print_Area" localSheetId="4">'PAKIET NR 5.'!$A$1:$M$37</definedName>
    <definedName name="Excel_BuiltIn_Print_Area" localSheetId="5">'PAKIET NR 6.'!$A$2:$M$23</definedName>
    <definedName name="Excel_BuiltIn_Print_Area" localSheetId="6">'PAKIET NR 7.'!$A$1:$M$37</definedName>
    <definedName name="Excel_BuiltIn_Print_Area" localSheetId="7">'PAKIET NR 8.'!$A$1:$M$37</definedName>
    <definedName name="Excel_BuiltIn_Print_Area" localSheetId="8">'PAKIET NR 9.'!$A$2:$L$49</definedName>
    <definedName name="Excel_BuiltIn_Print_Area_1">'PAKIET NR 2'!$A$2:$K$47</definedName>
    <definedName name="Excel_BuiltIn_Print_Area_1_1" localSheetId="29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0">#REF!</definedName>
    <definedName name="Excel_BuiltIn_Print_Area_10_1">'PAKIET NR 23.'!$A$1:$H$38</definedName>
    <definedName name="Excel_BuiltIn_Print_Area_11">#REF!</definedName>
    <definedName name="Excel_BuiltIn_Print_Area_11_1">#REF!</definedName>
    <definedName name="Excel_BuiltIn_Print_Area_13">#REF!</definedName>
    <definedName name="Excel_BuiltIn_Print_Area_14">'PAKIET NR 3'!$A$1:$K$35</definedName>
    <definedName name="Excel_BuiltIn_Print_Area_14_1">'PAKIET NR 26.'!$A$1:$F$41</definedName>
    <definedName name="Excel_BuiltIn_Print_Area_15">'PAKIET NR 24.'!$A$1:$E$21</definedName>
    <definedName name="Excel_BuiltIn_Print_Area_15_1">'PAKIET NR 27.'!$A$1:$G$26</definedName>
    <definedName name="Excel_BuiltIn_Print_Area_16">'PAKIET NR 26.'!$A$1:$E$22</definedName>
    <definedName name="Excel_BuiltIn_Print_Area_17">'PAKIET NR 27.'!$A$1:$E$26</definedName>
    <definedName name="Excel_BuiltIn_Print_Area_17_1">#REF!</definedName>
    <definedName name="Excel_BuiltIn_Print_Area_17_1_1">'PAKIET NR 15.'!$A$1:$I$60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19_1">#REF!</definedName>
    <definedName name="Excel_BuiltIn_Print_Area_2">'PAKIET NR 18.'!$A$1:$J$13</definedName>
    <definedName name="Excel_BuiltIn_Print_Area_2_1">#REF!</definedName>
    <definedName name="Excel_BuiltIn_Print_Area_20">'PAKIET NR 29.'!$A$2:$F$6</definedName>
    <definedName name="Excel_BuiltIn_Print_Area_20_1">#REF!</definedName>
    <definedName name="Excel_BuiltIn_Print_Area_21_1">#REF!</definedName>
    <definedName name="Excel_BuiltIn_Print_Area_22_1">#REF!</definedName>
    <definedName name="Excel_BuiltIn_Print_Area_23_1">#REF!</definedName>
    <definedName name="Excel_BuiltIn_Print_Area_24">'PAKIET NR 4'!$A$2:$J$54</definedName>
    <definedName name="Excel_BuiltIn_Print_Area_24_1">#REF!</definedName>
    <definedName name="Excel_BuiltIn_Print_Area_25">#REF!</definedName>
    <definedName name="Excel_BuiltIn_Print_Area_25_1">#REF!</definedName>
    <definedName name="Excel_BuiltIn_Print_Area_26">#REF!</definedName>
    <definedName name="Excel_BuiltIn_Print_Area_27">#REF!</definedName>
    <definedName name="Excel_BuiltIn_Print_Area_27_1">#REF!</definedName>
    <definedName name="Excel_BuiltIn_Print_Area_28">'PAKIET NR 8.'!$A$1:$J$31</definedName>
    <definedName name="Excel_BuiltIn_Print_Area_29">'PAKIET NR 9.'!$A$2:$J$49</definedName>
    <definedName name="Excel_BuiltIn_Print_Area_3">'PAKIET NR 20.'!$A$1:$F$26</definedName>
    <definedName name="Excel_BuiltIn_Print_Area_3_1">'PAKIET NR 1'!$A$1:$O$27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0">'PAKIET NR 10.'!$A$2:$J$60</definedName>
    <definedName name="Excel_BuiltIn_Print_Area_31">#REF!</definedName>
    <definedName name="Excel_BuiltIn_Print_Area_32">'PAKIET NR 14.'!$A$1:$I$22</definedName>
    <definedName name="Excel_BuiltIn_Print_Area_33">'PAKIET NR 15.'!$A$1:$I$45</definedName>
    <definedName name="Excel_BuiltIn_Print_Area_34">'PAKIET NR 20.'!$A$1:$H$26</definedName>
    <definedName name="Excel_BuiltIn_Print_Area_34_1">'PAKIER NR 32'!$A$2:$H$6</definedName>
    <definedName name="Excel_BuiltIn_Print_Area_36">'PAKIET NR 24.'!$A$1:$I$44</definedName>
    <definedName name="Excel_BuiltIn_Print_Area_37">'PAKIET NR 4'!$A$2:$J$54</definedName>
    <definedName name="Excel_BuiltIn_Print_Area_38">'PAKIET NR 8.'!$A$1:$J$49</definedName>
    <definedName name="Excel_BuiltIn_Print_Area_39">'PAKIET NR 9.'!$A$2:$K$49</definedName>
    <definedName name="Excel_BuiltIn_Print_Area_4">#REF!</definedName>
    <definedName name="Excel_BuiltIn_Print_Area_4_1">#REF!</definedName>
    <definedName name="Excel_BuiltIn_Print_Area_40">'PAKIET NR 10.'!$A$2:$J$60</definedName>
    <definedName name="Excel_BuiltIn_Print_Area_41">#REF!</definedName>
    <definedName name="Excel_BuiltIn_Print_Area_42">'PAKIET NR 14.'!$A$1:$I$47</definedName>
    <definedName name="Excel_BuiltIn_Print_Area_43">'PAKIET NR 15.'!$A$1:$I$45</definedName>
    <definedName name="Excel_BuiltIn_Print_Area_44">'PAKIET NR 1'!$A$1:$M$21</definedName>
    <definedName name="Excel_BuiltIn_Print_Area_45">'PAKIET NR 1'!$A$1:$O$21</definedName>
    <definedName name="Excel_BuiltIn_Print_Area_5">'PAKIET NR 1'!$A$1:$M$24</definedName>
    <definedName name="Excel_BuiltIn_Print_Area_5_1">#REF!</definedName>
    <definedName name="Excel_BuiltIn_Print_Area_6">'PAKIET NR 17.'!$A$1:$I$37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 localSheetId="29">'Pakiet NR 30'!$A$2:$E$14</definedName>
    <definedName name="Excel_BuiltIn_Print_Area_8">'PAKIET NR 19.'!$A$2:$E$16</definedName>
    <definedName name="Excel_BuiltIn_Print_Area_8_1" localSheetId="29">#REF!</definedName>
    <definedName name="Excel_BuiltIn_Print_Area_8_1">#REF!</definedName>
    <definedName name="Excel_BuiltIn_Print_Area_9">'Pakiet 21.'!$A$2:$H$30</definedName>
    <definedName name="_xlnm.Print_Area" localSheetId="31">'PAKIER NR 32'!$A$2:$I$28</definedName>
    <definedName name="_xlnm.Print_Area" localSheetId="20">'Pakiet 21.'!$A$2:$J$41</definedName>
    <definedName name="_xlnm.Print_Area" localSheetId="39">'Pakiet 40.'!$A$1:$H$64</definedName>
    <definedName name="_xlnm.Print_Area" localSheetId="40">'Pakiet 41.'!$A$1:$M$32</definedName>
    <definedName name="_xlnm.Print_Area" localSheetId="44">'Pakiet 45'!$A$1:$M$17</definedName>
    <definedName name="_xlnm.Print_Area" localSheetId="0">'PAKIET NR 1'!$A$1:$M$24</definedName>
    <definedName name="_xlnm.Print_Area" localSheetId="9">'PAKIET NR 10.'!$A$2:$M$60</definedName>
    <definedName name="_xlnm.Print_Area" localSheetId="10">'PAKIET NR 11.'!$A$1:$M$25</definedName>
    <definedName name="_xlnm.Print_Area" localSheetId="11">'PAKIET NR 12.'!$A$1:$M$41</definedName>
    <definedName name="_xlnm.Print_Area" localSheetId="12">'PAKIET NR 13.'!$A$1:$M$37</definedName>
    <definedName name="_xlnm.Print_Area" localSheetId="13">'PAKIET NR 14.'!$A$1:$M$24</definedName>
    <definedName name="_xlnm.Print_Area" localSheetId="14">'PAKIET NR 15.'!$A$1:$M$45</definedName>
    <definedName name="_xlnm.Print_Area" localSheetId="16">'PAKIET NR 17.'!$A$1:$M$37</definedName>
    <definedName name="_xlnm.Print_Area" localSheetId="17">'PAKIET NR 18.'!$A$1:$M$19</definedName>
    <definedName name="_xlnm.Print_Area" localSheetId="18">'PAKIET NR 19.'!$A$2:$H$16</definedName>
    <definedName name="_xlnm.Print_Area" localSheetId="1">'PAKIET NR 2'!$A$2:$M$47</definedName>
    <definedName name="_xlnm.Print_Area" localSheetId="19">'PAKIET NR 20.'!$A$1:$I$22</definedName>
    <definedName name="_xlnm.Print_Area" localSheetId="22">'PAKIET NR 23.'!$A$1:$I$29</definedName>
    <definedName name="_xlnm.Print_Area" localSheetId="23">'PAKIET NR 24.'!$A$1:$I$21</definedName>
    <definedName name="_xlnm.Print_Area" localSheetId="24">'PAKIET NR 25.'!$A$1:$H$26</definedName>
    <definedName name="_xlnm.Print_Area" localSheetId="25">'PAKIET NR 26.'!$A$1:$I$26</definedName>
    <definedName name="_xlnm.Print_Area" localSheetId="26">'PAKIET NR 27.'!$A$1:$J$31</definedName>
    <definedName name="_xlnm.Print_Area" localSheetId="27">'Pakiet nr 28.'!$A$1:$I$29</definedName>
    <definedName name="_xlnm.Print_Area" localSheetId="28">'PAKIET NR 29.'!$A$2:$I$38</definedName>
    <definedName name="_xlnm.Print_Area" localSheetId="2">'PAKIET NR 3'!$A$1:$M$22</definedName>
    <definedName name="_xlnm.Print_Area" localSheetId="29">'Pakiet NR 30'!$A$2:$H$14</definedName>
    <definedName name="_xlnm.Print_Area" localSheetId="30">'PAKIET NR 31.'!$A$2:$I$19</definedName>
    <definedName name="_xlnm.Print_Area" localSheetId="32">'PAKIET NR 33.'!$A$2:$I$27</definedName>
    <definedName name="_xlnm.Print_Area" localSheetId="34">'PAKIET NR 35.'!$A$1:$I$19</definedName>
    <definedName name="_xlnm.Print_Area" localSheetId="35">'PAKIET NR 36.'!$A$1:$I$34</definedName>
    <definedName name="_xlnm.Print_Area" localSheetId="37">'PAKIET NR 38.'!$A$2:$I$17</definedName>
    <definedName name="_xlnm.Print_Area" localSheetId="38">'Pakiet nr 39.'!$A$1:$H$23</definedName>
    <definedName name="_xlnm.Print_Area" localSheetId="3">'PAKIET NR 4'!$A$1:$M$49</definedName>
    <definedName name="_xlnm.Print_Area" localSheetId="4">'PAKIET NR 5.'!$A$1:$M$37</definedName>
    <definedName name="_xlnm.Print_Area" localSheetId="5">'PAKIET NR 6.'!$A$2:$M$23</definedName>
    <definedName name="_xlnm.Print_Area" localSheetId="6">'PAKIET NR 7.'!$A$1:$M$37</definedName>
    <definedName name="_xlnm.Print_Area" localSheetId="7">'PAKIET NR 8.'!$A$1:$M$37</definedName>
    <definedName name="_xlnm.Print_Area" localSheetId="8">'PAKIET NR 9.'!$A$2:$M$50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A9" authorId="0">
      <text>
        <r>
          <rPr>
            <b/>
            <sz val="9"/>
            <color indexed="8"/>
            <rFont val="Tahoma"/>
            <family val="2"/>
          </rPr>
          <t xml:space="preserve">Jacek:
</t>
        </r>
      </text>
    </comment>
  </commentList>
</comments>
</file>

<file path=xl/comments25.xml><?xml version="1.0" encoding="utf-8"?>
<comments xmlns="http://schemas.openxmlformats.org/spreadsheetml/2006/main">
  <authors>
    <author> </author>
  </authors>
  <commentList>
    <comment ref="A16" authorId="0">
      <text>
        <r>
          <rPr>
            <b/>
            <sz val="9"/>
            <color indexed="8"/>
            <rFont val="Tahoma"/>
            <family val="2"/>
          </rPr>
          <t xml:space="preserve">Jacek:
</t>
        </r>
      </text>
    </comment>
  </commentList>
</comments>
</file>

<file path=xl/sharedStrings.xml><?xml version="1.0" encoding="utf-8"?>
<sst xmlns="http://schemas.openxmlformats.org/spreadsheetml/2006/main" count="2816" uniqueCount="797">
  <si>
    <t>FORMULARZ ASORTYMENTOWO-CENOWY</t>
  </si>
  <si>
    <t>Pakiet nr 1</t>
  </si>
  <si>
    <t>Załącznik nr 1</t>
  </si>
  <si>
    <t>SZEW  JEDNOWŁÓKNOWY , NIEWCHŁANIALNY, UŻYWANY DO SZYCIA SKÓRY PODCZAS PROCEDUR PLASTYCZNYCH</t>
  </si>
  <si>
    <t>Lp</t>
  </si>
  <si>
    <t xml:space="preserve">kształt przekroju poprzecznego igły </t>
  </si>
  <si>
    <t>długość igły w mm</t>
  </si>
  <si>
    <t xml:space="preserve">  Krzywizna             (wycinek okręgu)</t>
  </si>
  <si>
    <t>oznaczenie grubości nitki (USP)</t>
  </si>
  <si>
    <t xml:space="preserve">minimalna długość nitki w cm  </t>
  </si>
  <si>
    <t xml:space="preserve">szczególne wymagania </t>
  </si>
  <si>
    <t>liczba sztuk</t>
  </si>
  <si>
    <t>ilość sztuk w opakowaniu</t>
  </si>
  <si>
    <t>cena brutto za saszetkę</t>
  </si>
  <si>
    <t>Wartość brutto(zł)</t>
  </si>
  <si>
    <t>Nazwa Handlowa/ Producent</t>
  </si>
  <si>
    <t>Numer katalogowy</t>
  </si>
  <si>
    <t>▼</t>
  </si>
  <si>
    <t>11 do 13</t>
  </si>
  <si>
    <t xml:space="preserve"> 3/8</t>
  </si>
  <si>
    <t>6-0</t>
  </si>
  <si>
    <t>micropoint</t>
  </si>
  <si>
    <t>5-0</t>
  </si>
  <si>
    <t>▼lub▲</t>
  </si>
  <si>
    <t>4-0</t>
  </si>
  <si>
    <t>16-19</t>
  </si>
  <si>
    <t>3-0</t>
  </si>
  <si>
    <t>Razem:</t>
  </si>
  <si>
    <t>wymagania zamawiającego do poz. 1-5</t>
  </si>
  <si>
    <t>warunek graniczny</t>
  </si>
  <si>
    <t>opisać                                        Tak/ Nie</t>
  </si>
  <si>
    <t>1. zabarwiona, nieprzezroczysta</t>
  </si>
  <si>
    <t>TAK</t>
  </si>
  <si>
    <t>2. po wyjęciu z opakowania i założeniu do imadła nitka powinna się szybko wyprostować</t>
  </si>
  <si>
    <t>3. musi utrzymywać węzły nie mając skłonności do rozwiązania się założonych  węzłów</t>
  </si>
  <si>
    <t>4. nie może urywać się przy normalnym jej napinaniu podczas rutynowego użytkowania</t>
  </si>
  <si>
    <t>5.  nie może „strzępić się” po przecięciu nożyczkami.</t>
  </si>
  <si>
    <t>6.Wyrób medyczny jednorazowy</t>
  </si>
  <si>
    <t>…...........................................</t>
  </si>
  <si>
    <t>7.Sterylny</t>
  </si>
  <si>
    <t>podpis osoby uprawnionej</t>
  </si>
  <si>
    <t>8.opakowanie zbiorcze i jednostkowe szwu musi zawierać rzeczywisty kształt i kontur igły w skali 1:1</t>
  </si>
  <si>
    <t>Pakiet nr 2</t>
  </si>
  <si>
    <t xml:space="preserve">SZEW JEDNOWŁÓKNOWY, NIEWCHŁANIALNY, UŻYWANY  GŁÓWNIE DO SZYCIA SKÓRY </t>
  </si>
  <si>
    <t xml:space="preserve">  Krzywizna           (wycinek okręgu)</t>
  </si>
  <si>
    <t>24-25</t>
  </si>
  <si>
    <t>3/8</t>
  </si>
  <si>
    <t>19-20</t>
  </si>
  <si>
    <t>39-40</t>
  </si>
  <si>
    <t>2-0</t>
  </si>
  <si>
    <t>75-90</t>
  </si>
  <si>
    <t>48-51</t>
  </si>
  <si>
    <t>1-0</t>
  </si>
  <si>
    <t>90-100</t>
  </si>
  <si>
    <t>igła na obu końcach</t>
  </si>
  <si>
    <t>prosta</t>
  </si>
  <si>
    <t>igła prosta</t>
  </si>
  <si>
    <t>37-40</t>
  </si>
  <si>
    <t>1/2</t>
  </si>
  <si>
    <t>wymagania zamawiającego do poz. 1-27</t>
  </si>
  <si>
    <t>opisać                                Tak/ Nie</t>
  </si>
  <si>
    <t>2. po wyjęciu z opakowania i założeniu do imadła nić nie może tworzyć węzłów(supłów)</t>
  </si>
  <si>
    <t xml:space="preserve">3. musi utrzymywać trwale założony węzeł </t>
  </si>
  <si>
    <t xml:space="preserve">4. musi być elastyczna  podczas wiązania i nie dawać uczucia sztywności </t>
  </si>
  <si>
    <t>5. nie może się urywać przy normalnym jej napinaniu podczas rutynowego użytkowania</t>
  </si>
  <si>
    <t>6.  nie może „strzępić się” po przecięciu nożyczkami.</t>
  </si>
  <si>
    <t>7.Wyrób medyczny jednorazowy</t>
  </si>
  <si>
    <t>….............................................</t>
  </si>
  <si>
    <t>8.Sterylny</t>
  </si>
  <si>
    <t>9.opakowanie zbiorcze i jednostkowe szwu musi zawierać rzeczywisty kształt i kontur igły w skali 1:1</t>
  </si>
  <si>
    <t>Pakiet nr 3</t>
  </si>
  <si>
    <t xml:space="preserve">SZEW ,JEDNOWŁÓKNOWY , ZE STALI SZLACHETNEJ </t>
  </si>
  <si>
    <t>Nazwa handlowa/ Producent</t>
  </si>
  <si>
    <t>Razem :</t>
  </si>
  <si>
    <t>wymagania zamawiajacego do poz. 1-2</t>
  </si>
  <si>
    <t>opisać      Tak/ Nie</t>
  </si>
  <si>
    <t>1. Wykonany ze stali szlachetnej nierdzewnej</t>
  </si>
  <si>
    <t>2.Wyrób medyczny jednorazowy</t>
  </si>
  <si>
    <t>3.Sterylny</t>
  </si>
  <si>
    <t xml:space="preserve">4.opakowanie zbiorcze i jednostkowe szwu musi zawierać rzeczywisty kształt i kontur igły w skali 1:1 </t>
  </si>
  <si>
    <t xml:space="preserve">      FORMULARZ ASORTYMENTOWO-CENOWY</t>
  </si>
  <si>
    <t>Pakiet nr 4</t>
  </si>
  <si>
    <t>SZEW JEDNOWŁÓKNOWY NIEWCHŁANIALNY  UŻYWANY  DO ZABIEGÓW KARDIOCHIRURGICZNYCH, CHIRURGII PLASTYCZNEJ i MIKROCHIRURGII</t>
  </si>
  <si>
    <t xml:space="preserve">  Krzywizna         (wycinek okręgu)</t>
  </si>
  <si>
    <t>o</t>
  </si>
  <si>
    <t>10-0</t>
  </si>
  <si>
    <t>4,7-5</t>
  </si>
  <si>
    <t>9-0</t>
  </si>
  <si>
    <t>8-0</t>
  </si>
  <si>
    <t xml:space="preserve"> o lub szpatułka</t>
  </si>
  <si>
    <t>IGŁA Z MIKROOSTRZEM  IGŁA NA OBU KOŃCACH NITKI</t>
  </si>
  <si>
    <t>6-6,5</t>
  </si>
  <si>
    <t>IGŁA NA OBU KOŃCACH NITKI</t>
  </si>
  <si>
    <t>8-9,3</t>
  </si>
  <si>
    <t>7-0</t>
  </si>
  <si>
    <t>IGŁA W KOLORZ SREBRNYM NA OBU KOŃCACH NITKI</t>
  </si>
  <si>
    <t>IGŁA  NA OBU KOŃCACH NITKI</t>
  </si>
  <si>
    <t xml:space="preserve"> 9-9,3</t>
  </si>
  <si>
    <t>typu CC</t>
  </si>
  <si>
    <t>9,3-10</t>
  </si>
  <si>
    <t xml:space="preserve">IGŁA  NA OBU KOŃCACH NITKI </t>
  </si>
  <si>
    <t xml:space="preserve"> typu CC</t>
  </si>
  <si>
    <t>9-9,3</t>
  </si>
  <si>
    <t>igła kardiochirurgiczna  na obu końcach</t>
  </si>
  <si>
    <t>o lub typu CC</t>
  </si>
  <si>
    <t>11</t>
  </si>
  <si>
    <t>13</t>
  </si>
  <si>
    <t>IGŁA   NA OBU KOŃCACH NITKI</t>
  </si>
  <si>
    <t>9-10</t>
  </si>
  <si>
    <t>3/8 lub1/2</t>
  </si>
  <si>
    <t>10-11</t>
  </si>
  <si>
    <r>
      <rPr>
        <sz val="12"/>
        <rFont val="Arial"/>
        <family val="2"/>
      </rPr>
      <t>IGŁA   NA OBU KOŃCACH NITK</t>
    </r>
    <r>
      <rPr>
        <sz val="14"/>
        <rFont val="Arial"/>
        <family val="2"/>
      </rPr>
      <t>I</t>
    </r>
  </si>
  <si>
    <t>10</t>
  </si>
  <si>
    <t xml:space="preserve">igła kardiochirurgiczna  na obu końcach, </t>
  </si>
  <si>
    <t>CC</t>
  </si>
  <si>
    <t>Wymagania zamawiającego do poz. 1-20</t>
  </si>
  <si>
    <t>opisać Tak/ Nie</t>
  </si>
  <si>
    <t>1. WYKONANY  Z KRYSTALICZNEGO STEREOIZOMERU POLIPROPYLENU,</t>
  </si>
  <si>
    <t>NIE DOPUSZCZA SIĘ NICI O IGLE GRUBSZEJ NIŻ NITKA</t>
  </si>
  <si>
    <t>Pakiet nr 5</t>
  </si>
  <si>
    <t>SZEW PLECIONY WYKONANY Z POLIGLAKTYNY, WCHŁANIALNY</t>
  </si>
  <si>
    <t>ilość sztuk</t>
  </si>
  <si>
    <t>1.</t>
  </si>
  <si>
    <t>●</t>
  </si>
  <si>
    <t>5/0</t>
  </si>
  <si>
    <t>45,bezbarwna</t>
  </si>
  <si>
    <t>bez pokrycia</t>
  </si>
  <si>
    <t>2.</t>
  </si>
  <si>
    <t>6/0</t>
  </si>
  <si>
    <t>3.</t>
  </si>
  <si>
    <t>4.</t>
  </si>
  <si>
    <t>70,bezbarwna</t>
  </si>
  <si>
    <t>5.</t>
  </si>
  <si>
    <t>17</t>
  </si>
  <si>
    <t>barwiona</t>
  </si>
  <si>
    <t>6.</t>
  </si>
  <si>
    <t>7.</t>
  </si>
  <si>
    <t>4/0</t>
  </si>
  <si>
    <t>8.</t>
  </si>
  <si>
    <t>22</t>
  </si>
  <si>
    <t>9.</t>
  </si>
  <si>
    <t>3/0</t>
  </si>
  <si>
    <t>10.</t>
  </si>
  <si>
    <t>11.</t>
  </si>
  <si>
    <t>26</t>
  </si>
  <si>
    <t>12.</t>
  </si>
  <si>
    <t>30-31</t>
  </si>
  <si>
    <t>13.</t>
  </si>
  <si>
    <t>2/0</t>
  </si>
  <si>
    <t>14.</t>
  </si>
  <si>
    <t xml:space="preserve"> barwiona</t>
  </si>
  <si>
    <t>15.</t>
  </si>
  <si>
    <t>Nić barwiona, igła okrągła rozwarstwiająca</t>
  </si>
  <si>
    <t>wymagania zamawiającego do poz. 1-15</t>
  </si>
  <si>
    <t>opisać                                   Tak/ Nie</t>
  </si>
  <si>
    <t>1. pokryty triclosanem</t>
  </si>
  <si>
    <t>2. profil podtrzymywania tkankowego 75% po 14 dniach</t>
  </si>
  <si>
    <t>3. okres wchłaniania nie krótszy niż 56 dni</t>
  </si>
  <si>
    <t>4. nie może się urywać przy normalnym jej napinaniu podczas rutynowego użytkowania</t>
  </si>
  <si>
    <t>6. wyrób medyczny jednorazowy</t>
  </si>
  <si>
    <t>7. sterylny</t>
  </si>
  <si>
    <t>8. opakowanie zbiorcze i jednostkowe szwu musi zawierać rzeczywisty kształt i kontur igły w skali 1:1</t>
  </si>
  <si>
    <t>…......................................</t>
  </si>
  <si>
    <t>Pakiet nr 6</t>
  </si>
  <si>
    <t>SZEW JEDNOWŁÓKNOWY NIEWCHŁANIALNY  UŻYWANY  DO ZABIEGÓW MIKROCHIRURGICZNYCH  DUŻYCH NACZYŃ</t>
  </si>
  <si>
    <t xml:space="preserve">Nazwa handlowa/ Producent </t>
  </si>
  <si>
    <t>wymagania zamawiającego do poz. 1</t>
  </si>
  <si>
    <t>6.wyrób medyczny jednorazowy</t>
  </si>
  <si>
    <t>7.sterylny</t>
  </si>
  <si>
    <t>…..........................................</t>
  </si>
  <si>
    <t>Pakiet nr 7</t>
  </si>
  <si>
    <t>½</t>
  </si>
  <si>
    <t>na obu końcach szwu</t>
  </si>
  <si>
    <t>60-75</t>
  </si>
  <si>
    <t>12-13</t>
  </si>
  <si>
    <t xml:space="preserve"> na obu końcach szwu</t>
  </si>
  <si>
    <t>igła pojedyncza lub na obu końcach</t>
  </si>
  <si>
    <t>16-17</t>
  </si>
  <si>
    <t>igła pojedyncza</t>
  </si>
  <si>
    <t>20-22</t>
  </si>
  <si>
    <t>25-27</t>
  </si>
  <si>
    <t xml:space="preserve">igła zwykła </t>
  </si>
  <si>
    <t>26-27</t>
  </si>
  <si>
    <t>igła wzmocniona (przepuklinowa)</t>
  </si>
  <si>
    <t>wymagania zamawiającego do poz. 1-14</t>
  </si>
  <si>
    <t>opisać                                                     Tak/ Nie</t>
  </si>
  <si>
    <t>1. Nić zabarwiona (kolor intensywny - najlepiej granatowy)</t>
  </si>
  <si>
    <t>2. Stała średnica nitki na całej długości,</t>
  </si>
  <si>
    <t>3. średnica igły nie większa niż średnica nitki poza poz. 14</t>
  </si>
  <si>
    <t>4. Po wyjęciu z opakowania i założeniu do imadła nić nie może tworzyć węzłów(supłów)</t>
  </si>
  <si>
    <t xml:space="preserve">5. musi utrzymywać trwale założony węzeł </t>
  </si>
  <si>
    <t>6. nie może się urywać przy normalnym jej napinaniu podczas rutynowego użytkowania</t>
  </si>
  <si>
    <t>7.wyrób medyczny jednorazowy</t>
  </si>
  <si>
    <t>8.sterylny</t>
  </si>
  <si>
    <t>9. opakowanie zbiorcze i jednostkowe szwu musi zawierać rzeczywisty kształt i kontur igły w skali 1:1</t>
  </si>
  <si>
    <t>Pakiet nr 8</t>
  </si>
  <si>
    <t>SZEW  SPLATANY LUB SKRĘCANY  WYKONANY Z JEDWABIU NATURALNEGO</t>
  </si>
  <si>
    <t>45-75</t>
  </si>
  <si>
    <t>ciemny</t>
  </si>
  <si>
    <t>15-17</t>
  </si>
  <si>
    <t>25-26</t>
  </si>
  <si>
    <t>24-26</t>
  </si>
  <si>
    <t>wymagania zamawiającego do poz. 1-10</t>
  </si>
  <si>
    <t xml:space="preserve">1.Powlekany woskiem </t>
  </si>
  <si>
    <t>2.wyrób medyczny jednorazowy</t>
  </si>
  <si>
    <t>3.sterylny</t>
  </si>
  <si>
    <t>4.opakowanie zbiorcze i jednostkowe szwu musi zawierać rzeczywisty kształt i kontur igły w skali 1:1</t>
  </si>
  <si>
    <t>Pakiet nr 9</t>
  </si>
  <si>
    <t>PODWIĄZKI  I SZWY  NIEWCHŁANIALNE, SPLATANE, POWLEKANE</t>
  </si>
  <si>
    <t xml:space="preserve"> Krzywizna         (wycinek okręgu)</t>
  </si>
  <si>
    <t>igła na obu końcach nitki</t>
  </si>
  <si>
    <t>13-16</t>
  </si>
  <si>
    <t>19- 22</t>
  </si>
  <si>
    <t>igła pojedyncza lub na obu końcach nici</t>
  </si>
  <si>
    <t>22-24</t>
  </si>
  <si>
    <t>igła torkarowa lub przyostrzona na obu końcach nitki</t>
  </si>
  <si>
    <t>25 - 37</t>
  </si>
  <si>
    <t>36-37</t>
  </si>
  <si>
    <t>igła trokarowa</t>
  </si>
  <si>
    <t>55-60</t>
  </si>
  <si>
    <t>-</t>
  </si>
  <si>
    <t>podwiązka</t>
  </si>
  <si>
    <t>wymagania zamawiającego do Pakietu nr 9:</t>
  </si>
  <si>
    <t>1. nić zabarwiona (nie biała),</t>
  </si>
  <si>
    <t>2. powlekana w celu bezoporowego przechodzenia przez tkankę (bez efektu cięcia tkanki)</t>
  </si>
  <si>
    <t>3.  nie może tworzyć pętelek i innych kształtów podczas przechodzenia przez tkanki</t>
  </si>
  <si>
    <t>4. po wyjęciu z opakowania i założeniu do imadła nić nie może tworzyć węzłów(supłów)</t>
  </si>
  <si>
    <t>7. nie może dawać odczynów uczuleniowych i innych u pacjentów,</t>
  </si>
  <si>
    <t>8. nie może „strzępić się” po przecięciu nożyczkami.</t>
  </si>
  <si>
    <t>9.opakowanie zbiorcze i jednostkowe szwu musi zawierać rzeczywisty kształt i kontur igły w skali 1:1 do długości igły 40 mm (poza pak.23-28)</t>
  </si>
  <si>
    <t>Pakiet nr 10</t>
  </si>
  <si>
    <t>SZEW WCHŁANIALNY, SPLATANY Z KWASU POLIGLIKOLOWEGO</t>
  </si>
  <si>
    <t>17-18</t>
  </si>
  <si>
    <t>Igła na obu końcach</t>
  </si>
  <si>
    <t>30</t>
  </si>
  <si>
    <t xml:space="preserve">igła wzmacniana </t>
  </si>
  <si>
    <t>40</t>
  </si>
  <si>
    <t>48</t>
  </si>
  <si>
    <t>76</t>
  </si>
  <si>
    <t>Trokarowa</t>
  </si>
  <si>
    <t>80</t>
  </si>
  <si>
    <t>Igła trokarowa</t>
  </si>
  <si>
    <t>bezbarwny</t>
  </si>
  <si>
    <t>▼ lub o</t>
  </si>
  <si>
    <t>5/8</t>
  </si>
  <si>
    <t>igła przyostrzona</t>
  </si>
  <si>
    <t>2</t>
  </si>
  <si>
    <t>wymagania zamawiającego do poz. 1-37</t>
  </si>
  <si>
    <t>1. zabarwiona ( nie biała )</t>
  </si>
  <si>
    <t>2. wchłanialność w przedziale 60-90 dni</t>
  </si>
  <si>
    <t>3. co najmniej 50% zdolność podtrzymywania tkankowego  po 14 dniach</t>
  </si>
  <si>
    <t>4. pokryta powłoką (powlekana) glikonatem, aby zapewnić bezoporowe przechodzenie przez tkanki (nie może dawać efektu cięcia tkanki),</t>
  </si>
  <si>
    <t>5. nie może tworzyć pętelek i innych kształtów podczas przechodzenia przez tkanki</t>
  </si>
  <si>
    <t>7. nie może „strzępić się” po przecięciu nożyczkami.</t>
  </si>
  <si>
    <t>8. musi posiadać „pamięć węzłową” – nie mieć skłonności do odwiązywania się i popuszczania węzła po założeniu pierwszego półwęzła</t>
  </si>
  <si>
    <t>9.wyrób medyczny jednorazowy</t>
  </si>
  <si>
    <t>10.sterylny</t>
  </si>
  <si>
    <t>11.opakowanie zbiorcze i jednostkowe szwu musi zawierać rzeczywisty kształt i kontur igły w skali 1:1</t>
  </si>
  <si>
    <t>Pakiet nr 11</t>
  </si>
  <si>
    <t xml:space="preserve">SZEW PLECIONY WCHŁANIALNY  Z KWASU POLIGLIKOLOWEGO </t>
  </si>
  <si>
    <t>30-32</t>
  </si>
  <si>
    <t>1</t>
  </si>
  <si>
    <t>igła haczykowata typu J o zakończeniu krótkim tnącym, wzmocniona</t>
  </si>
  <si>
    <t xml:space="preserve">2. wchłanialność w przedziale 56-90 dni </t>
  </si>
  <si>
    <t>4. pokryta powłoką (powlekana)  aby zapewnić bezoporowe przechodzenie przez tkanki (nie może dawać efektu cięcia tkanki),</t>
  </si>
  <si>
    <t>Pakiet nr 12</t>
  </si>
  <si>
    <t xml:space="preserve"> </t>
  </si>
  <si>
    <t xml:space="preserve">SZEW SYNTETYCZNY, WCHŁANIALNY UŻYWANY W OKULISTYCE </t>
  </si>
  <si>
    <t>igła na obu końcach, szpatułka z mikroostrzem</t>
  </si>
  <si>
    <t>1/4</t>
  </si>
  <si>
    <t>wymagania zamawiającego do poz. 1-3</t>
  </si>
  <si>
    <t>opisać                                    Tak/ Nie</t>
  </si>
  <si>
    <t>1. stała średnica nitki na całej długości</t>
  </si>
  <si>
    <t>2. powlekana</t>
  </si>
  <si>
    <t>3. wykonana z kwasu glikolowego i mlekowego</t>
  </si>
  <si>
    <t>4. okres wchlaniania 56-70 dni</t>
  </si>
  <si>
    <t>5. bezbarwna</t>
  </si>
  <si>
    <t>6. okres podtrzymywania tkankowego po 14 dniach 75%</t>
  </si>
  <si>
    <t>wymagania zamawiającego do poz. 4-6</t>
  </si>
  <si>
    <t>opisać                                                 Tak/ Nie</t>
  </si>
  <si>
    <t>5. okres podtrzymywania tkankowego po 14 dniach 75%</t>
  </si>
  <si>
    <t>6. fioletowa</t>
  </si>
  <si>
    <t>Pakiet nr 13</t>
  </si>
  <si>
    <t>SZEW SPLATANY , WCHŁANIALNY</t>
  </si>
  <si>
    <t>15-16</t>
  </si>
  <si>
    <t>4 – 0</t>
  </si>
  <si>
    <t>16</t>
  </si>
  <si>
    <t>wymagania zamawiającego do Pakietu nr 13:</t>
  </si>
  <si>
    <t>1. okres wchłaniania do 42 dni</t>
  </si>
  <si>
    <t>2. okres  podtrzymania tkankowego co najmniej 50% po 5 dniach od zastosowania</t>
  </si>
  <si>
    <t>3. Pokryta powłoką (powlekana) aby zapewnić bezoporowe przechodzenie przez tkanki (nie może dawać efektu cięcia tkanki),</t>
  </si>
  <si>
    <t>4. barwiona lub biała do wyboru Zamawiającego,</t>
  </si>
  <si>
    <t>5. nie może tworzyć pętelek i innych kształtów podczas przechodzenia przez tkanki,</t>
  </si>
  <si>
    <t>6. nie może  dawać odczynów uczuleniowych i innych u pacjentów</t>
  </si>
  <si>
    <t>7. nie może „strzępić się” po przecięciu nożyczkami</t>
  </si>
  <si>
    <t>Pakiet nr 14</t>
  </si>
  <si>
    <t xml:space="preserve">SZEW JEDNOWŁÓKNOWY,  WCHŁANIALNY  </t>
  </si>
  <si>
    <t>24</t>
  </si>
  <si>
    <t>wymagania zamawiającego do Pakietu nr 14:</t>
  </si>
  <si>
    <t>opisać        Tak/ Nie</t>
  </si>
  <si>
    <t xml:space="preserve">2. 50% zdolność podtrzymywania tkankowego do 6 dni </t>
  </si>
  <si>
    <t>3. okres wchłania 56 DNI</t>
  </si>
  <si>
    <t>4. nie może  dawać odczynów uczuleniowych i innych u pacjentów</t>
  </si>
  <si>
    <t>5. musi posiadać „pamięć węzłową” – nie mieć skłonności do odwiązywania się i popuszczania węzła po założeniu pierwszego półwęzła</t>
  </si>
  <si>
    <t>Pakiet nr 15</t>
  </si>
  <si>
    <t>SZEW JEDNOWŁÓKNOWY, WCHŁANIALNY Z POLIDWUOKSANONU</t>
  </si>
  <si>
    <t>1/2 lub 3/8</t>
  </si>
  <si>
    <t>45 lub 70</t>
  </si>
  <si>
    <t>igła okrągła rozwarstwiająca</t>
  </si>
  <si>
    <t>26-30</t>
  </si>
  <si>
    <t>▲</t>
  </si>
  <si>
    <t>45 lub 75</t>
  </si>
  <si>
    <t>IGŁA KONWENCJONALNIE TNĄCA NIĆ BEZBARWNA</t>
  </si>
  <si>
    <t>1. minimum 40%  zdolność  utrzymywania węzła po 28 dniach</t>
  </si>
  <si>
    <t>2. pełna absorpcja do 238 dni</t>
  </si>
  <si>
    <t>4.wyrób medyczny jednorazowy</t>
  </si>
  <si>
    <t>5.sterylny</t>
  </si>
  <si>
    <t>6.opakowanie zbiorcze i jednostkowe szwu musi zawierać rzeczywisty kształt i kontur igły</t>
  </si>
  <si>
    <t>wymagania zamawiającego do poz.11-12</t>
  </si>
  <si>
    <t xml:space="preserve">3. bez powlekania triclosanem </t>
  </si>
  <si>
    <t>6.opakowanie zbiorcze i jednostkowe szwu musi zawierać rzeczywisty kształt i kontur igły  w skali 1:1</t>
  </si>
  <si>
    <t>Pakiet nr 16</t>
  </si>
  <si>
    <t xml:space="preserve">SZEW SYNTETYCZNY,JEDNOWŁÓKNOWY, NIEWCHŁANIALNY, POLIAMIDOWY, </t>
  </si>
  <si>
    <t xml:space="preserve">stożkowa podwójna </t>
  </si>
  <si>
    <t>45, czarna</t>
  </si>
  <si>
    <t>kosmetyczna z obustronnie wklęsłymi bokami</t>
  </si>
  <si>
    <t>kosmetyczna dwuwklęsła</t>
  </si>
  <si>
    <t>75, niebieska</t>
  </si>
  <si>
    <t>45, niebieska lub czarna</t>
  </si>
  <si>
    <t>75, niebieska lub czarna</t>
  </si>
  <si>
    <t>45, niebieska</t>
  </si>
  <si>
    <t>150cm z pętlą, czarna</t>
  </si>
  <si>
    <t>przeciwzakłuciowa</t>
  </si>
  <si>
    <t>wymagania zamawiającego do poz. 1-9</t>
  </si>
  <si>
    <t xml:space="preserve">1.SZEW O ZMNIEJSZONEJ HYDROFILNOŚCI, </t>
  </si>
  <si>
    <t>2. Z IGŁAMI O ZWIĘKSZONEJ STABILNOŚCI W IMADLE (spłaszczenie w części imadłowej oraz wzdłużne rowkowanie w igłach o długości powyżej 17mm)</t>
  </si>
  <si>
    <t>3. SZEW PAKOWANY NA MOKRO</t>
  </si>
  <si>
    <t>6.opakowanie zbiorcze i jednostkowe szwu musi zawierać rzeczywisty kształt i kontur igły w skali 1:1</t>
  </si>
  <si>
    <t>….....................................</t>
  </si>
  <si>
    <t>Pakiet nr 17</t>
  </si>
  <si>
    <t>SZEW JEDNOWŁÓKNOWY WCHŁANIALNY</t>
  </si>
  <si>
    <t>16-18</t>
  </si>
  <si>
    <t>PĘTLA NA JEDNEJ IGLE</t>
  </si>
  <si>
    <t>o lub igła okrągła tnąca</t>
  </si>
  <si>
    <t>wymagania zamawiającego do poz.1-12</t>
  </si>
  <si>
    <t>1.  zbudowany z polidwuoksanonu</t>
  </si>
  <si>
    <t>2. min.40% zdolność utrzymywania węzła  po 28 dniach</t>
  </si>
  <si>
    <t xml:space="preserve">3. pełna absorpcja  do 210- 238 DNI </t>
  </si>
  <si>
    <t>4. powlekany triclosanem</t>
  </si>
  <si>
    <t>5.wyrób medyczny jednorazowy</t>
  </si>
  <si>
    <t>6.sterylny</t>
  </si>
  <si>
    <t>7.opakowanie zbiorcze i jednostkowe szwu musi zawierać rzeczywisty kształt i kontur igły w skali 1:1</t>
  </si>
  <si>
    <t>…........................................</t>
  </si>
  <si>
    <t>Pakiet nr 18</t>
  </si>
  <si>
    <t>ELEKTRODA NASIERDZIOWA ,  ZE STALI NIERDZEWNEJ</t>
  </si>
  <si>
    <t>IGŁA ŁAMANA</t>
  </si>
  <si>
    <t>1/2 KOŁA</t>
  </si>
  <si>
    <t>wymagania zamawiającego do poz.1</t>
  </si>
  <si>
    <t>1.Wyrób medyczny jednorazowy</t>
  </si>
  <si>
    <t>2.Sterylny</t>
  </si>
  <si>
    <t>3.opakowanie zbiorcze i jednostkowe szwu musi zawierać rzeczywisty kształt i kontur igły w skali 1:1</t>
  </si>
  <si>
    <t>Pakiet nr 19</t>
  </si>
  <si>
    <t>Przedmiot zamówienia</t>
  </si>
  <si>
    <t>liczba sztuk w opak.</t>
  </si>
  <si>
    <t xml:space="preserve">cena  brutto za sztukę </t>
  </si>
  <si>
    <t>Taśma do szycia narządów miąższowych, podw.igła okrągła ,85 mm,75 mm</t>
  </si>
  <si>
    <t>Sondy do usuwania żylaków kończyn dolnych typu Nabatoff</t>
  </si>
  <si>
    <t>Pętle migdałkowe 0,4mm</t>
  </si>
  <si>
    <r>
      <rPr>
        <b/>
        <sz val="14"/>
        <rFont val="Arial"/>
        <family val="2"/>
      </rPr>
      <t>Szew antyewenteracyjny</t>
    </r>
    <r>
      <rPr>
        <sz val="14"/>
        <rFont val="Arial"/>
        <family val="2"/>
      </rPr>
      <t>, metalowy, powlekany  polietylenem, z możliwością regulacji napięcia, Igła ostra, umieszczona na obu końcach szwu, krzywizna  ½ koła. 100mm, 
Szew wyposażony w podkładki polietylenowe- min.2 szt</t>
    </r>
  </si>
  <si>
    <t>Razem</t>
  </si>
  <si>
    <t>wymagania zamawiającego do poz. 1-4</t>
  </si>
  <si>
    <t>opisać     Tak/Nie</t>
  </si>
  <si>
    <t>1.wyrób medyczny jednorazowy</t>
  </si>
  <si>
    <t>2.sterylny</t>
  </si>
  <si>
    <t>Pakiet nr 20</t>
  </si>
  <si>
    <t xml:space="preserve">PĘTLA  PODWIĄZKOWA UŻYWANA PODCZAS  ZABIEGÓW LAPAROSKOPOWYCH  </t>
  </si>
  <si>
    <t>długość w cm</t>
  </si>
  <si>
    <t>50-52</t>
  </si>
  <si>
    <t>1. Pętla spleciona, do podwiązywania z aplikatorem</t>
  </si>
  <si>
    <t>2. wchłanialna</t>
  </si>
  <si>
    <t xml:space="preserve">3. okres wchłaniania 56-90 dni </t>
  </si>
  <si>
    <t>6. wykonana z pochodnej kwasu glikolowego i mlekowego, powlekana</t>
  </si>
  <si>
    <t>7. zabarwiona nie biała</t>
  </si>
  <si>
    <t>Pakiet nr 21</t>
  </si>
  <si>
    <t>SPLATANE NITKI UŻYWANE JAKO PODWIĄZKI CHIRURGICZNE, WCHŁANIALNE</t>
  </si>
  <si>
    <t>grubość nitki USP</t>
  </si>
  <si>
    <t>długość nitki minimum</t>
  </si>
  <si>
    <t xml:space="preserve">liczba nitek w poj. opakowaniu </t>
  </si>
  <si>
    <t>liczba saszetek</t>
  </si>
  <si>
    <t xml:space="preserve">4 – 0 </t>
  </si>
  <si>
    <t>70-75</t>
  </si>
  <si>
    <t>70- 75</t>
  </si>
  <si>
    <t>opisać            Tak/ Nie</t>
  </si>
  <si>
    <t>1. nitka powleczona  powłoką  obniżająca tarcie</t>
  </si>
  <si>
    <t>2. Okres wchłaniania od 56 do 90 dni</t>
  </si>
  <si>
    <t>4. Zabarwiona (nie biała),</t>
  </si>
  <si>
    <t>5. Musi posiadać „pamięć węzłową” – nie mieć skłonności do odwiązywania się i popuszczania węzła po założeniu pierwszego półwęzła,</t>
  </si>
  <si>
    <t>6. Nić nie może dawać odczynów uczuleniowych i innych u pacjentów</t>
  </si>
  <si>
    <t>7. Nie może „strzępić się” po przecięciu nożyczkami.</t>
  </si>
  <si>
    <t>8.Wyrób medyczny jednorazowy</t>
  </si>
  <si>
    <t>9.Sterylny</t>
  </si>
  <si>
    <t>….......................................</t>
  </si>
  <si>
    <t>Pakiet nr 22</t>
  </si>
  <si>
    <t xml:space="preserve">SIATECZKI UŻYWANE DO OPERACJI NAPRAWCZYCH PRZEPUKLIN  BRZUSZNYCH  </t>
  </si>
  <si>
    <t>rozmiary      w cm</t>
  </si>
  <si>
    <t>liczba szt.</t>
  </si>
  <si>
    <t>cena brutto za sztukę</t>
  </si>
  <si>
    <t>15x15</t>
  </si>
  <si>
    <t>20-25x20-35</t>
  </si>
  <si>
    <t>30x30</t>
  </si>
  <si>
    <t>wymagania zamawiającego do poz. 1-3:</t>
  </si>
  <si>
    <t xml:space="preserve">1. splatane z jednowłóknowej nitki polipropylenowej </t>
  </si>
  <si>
    <t>3. miękka</t>
  </si>
  <si>
    <t>4. plastyczna,  łatwo układająca się w miejscu implantacji</t>
  </si>
  <si>
    <t>5. nie strzępiąca się po nacięciu nożyczkami</t>
  </si>
  <si>
    <t>6.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</si>
  <si>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 xml:space="preserve">SIATKI CHIRURGICZNE UŻYWANE DO OPERACJI NAPRAWCZYCH PRZEPUKLIN  BRZUSZNYCH  </t>
  </si>
  <si>
    <t xml:space="preserve">6-8  x 11-15        </t>
  </si>
  <si>
    <t>wymagania zamawiającego do poz. 1-2:</t>
  </si>
  <si>
    <t xml:space="preserve">1. Splatane z jednowłóknowej nitki polipropylenowej </t>
  </si>
  <si>
    <t>2. cienka, gramatura  36-38 g/m</t>
  </si>
  <si>
    <t>Pakiet nr 24</t>
  </si>
  <si>
    <t xml:space="preserve">SIATECZKI UŻYWANE DO OPERACJI NAPRAWCZYCH PRZEPUKLIN  PACHWINOWYCH U DOROSŁYCH   </t>
  </si>
  <si>
    <t>cena brutto za 1 sztukę</t>
  </si>
  <si>
    <t>liczba sztuk w opakowaniu</t>
  </si>
  <si>
    <t xml:space="preserve">Nr katalogowy </t>
  </si>
  <si>
    <t>1. splatane z jednowłóknowej nitki  -  samomocujące się do tkanek</t>
  </si>
  <si>
    <t>2. posiada mikrohaczki z wycięciem na powrózek nasienny  prawostronna/ lewostronna</t>
  </si>
  <si>
    <t>3. Wymiar minimalny 12 cm x 8 cm</t>
  </si>
  <si>
    <t>4.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</si>
  <si>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>5.Wyrób medyczny jednorazowy</t>
  </si>
  <si>
    <t>6.Sterylny</t>
  </si>
  <si>
    <t>Pakiet nr 25</t>
  </si>
  <si>
    <t xml:space="preserve">                       Załącznik nr 1</t>
  </si>
  <si>
    <t>CZĘŚCIOWO WCHŁANIALNA SIATKA CHIRURGICZNA</t>
  </si>
  <si>
    <t>Rozmiar</t>
  </si>
  <si>
    <t>8-10cm x 12cm</t>
  </si>
  <si>
    <t>10cm x 15cm</t>
  </si>
  <si>
    <t>15cm x 15cm</t>
  </si>
  <si>
    <t>Wymagania zamawiającego do poz. 1-3</t>
  </si>
  <si>
    <t>1. Siatka wykonana z jednowłóknowych nitek polipropylenowych oraz nitek wchłanialnych ulegających całkowitemu wchłonięciu w okresie 90-120 dni</t>
  </si>
  <si>
    <t>2.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</si>
  <si>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>3.wyrób medyczny jednorazowy</t>
  </si>
  <si>
    <t>4.sterylny</t>
  </si>
  <si>
    <t>Pakiet nr 26</t>
  </si>
  <si>
    <t>KLIPSY WYKONANE Z TYTANU UŻYWANE DO ZAMYKANIA NACZYŃ PODCZAS ZABIEGÓW WIDEOCHIRURGICZNYCH I DO CHIRURGII OTWARTEJ</t>
  </si>
  <si>
    <t>L.p.</t>
  </si>
  <si>
    <t>rozmiar</t>
  </si>
  <si>
    <t>Cena brutto za sztukę</t>
  </si>
  <si>
    <t xml:space="preserve">Nazwa handlowa                                       i nr katalogowy </t>
  </si>
  <si>
    <t>Nazwa Producenta</t>
  </si>
  <si>
    <t>szczególne wymagania</t>
  </si>
  <si>
    <t>Małe (small)</t>
  </si>
  <si>
    <t>6szt. w magazynku</t>
  </si>
  <si>
    <r>
      <rPr>
        <sz val="12"/>
        <rFont val="Arial"/>
        <family val="2"/>
      </rPr>
      <t>nieodpłatne  dostarczenie  2</t>
    </r>
    <r>
      <rPr>
        <b/>
        <sz val="12"/>
        <rFont val="Arial"/>
        <family val="2"/>
      </rPr>
      <t xml:space="preserve"> sztuk klipsownic </t>
    </r>
    <r>
      <rPr>
        <sz val="12"/>
        <rFont val="Arial"/>
        <family val="2"/>
      </rPr>
      <t>do  chirurgii otwartej</t>
    </r>
  </si>
  <si>
    <t>Średnie (medium)</t>
  </si>
  <si>
    <t>6szt. w magazynku,</t>
  </si>
  <si>
    <r>
      <rPr>
        <sz val="12"/>
        <rFont val="Arial"/>
        <family val="2"/>
      </rPr>
      <t>nieodpłatne  dostarczenie  6</t>
    </r>
    <r>
      <rPr>
        <b/>
        <sz val="12"/>
        <rFont val="Arial"/>
        <family val="2"/>
      </rPr>
      <t xml:space="preserve"> sztuk klipsownic</t>
    </r>
    <r>
      <rPr>
        <sz val="12"/>
        <rFont val="Arial"/>
        <family val="2"/>
      </rPr>
      <t xml:space="preserve"> do  chirurgii otwartej i 6</t>
    </r>
    <r>
      <rPr>
        <b/>
        <sz val="12"/>
        <rFont val="Arial"/>
        <family val="2"/>
      </rPr>
      <t xml:space="preserve"> sztuk klipsownic </t>
    </r>
    <r>
      <rPr>
        <sz val="12"/>
        <rFont val="Arial"/>
        <family val="2"/>
      </rPr>
      <t xml:space="preserve">do zabiegów wideochirurgicznych </t>
    </r>
  </si>
  <si>
    <t>Podłużne – średnio duże (medium large)</t>
  </si>
  <si>
    <r>
      <rPr>
        <sz val="12"/>
        <rFont val="Arial"/>
        <family val="2"/>
      </rPr>
      <t>nieodpłatne  dostarczenie</t>
    </r>
    <r>
      <rPr>
        <b/>
        <sz val="12"/>
        <rFont val="Arial"/>
        <family val="2"/>
      </rPr>
      <t xml:space="preserve"> 14  sztuk klipsownic </t>
    </r>
    <r>
      <rPr>
        <sz val="12"/>
        <rFont val="Arial"/>
        <family val="2"/>
      </rPr>
      <t xml:space="preserve">do zabiegów wideochirurgicznych </t>
    </r>
  </si>
  <si>
    <t>Duże (large)</t>
  </si>
  <si>
    <r>
      <rPr>
        <sz val="12"/>
        <rFont val="Arial"/>
        <family val="2"/>
      </rPr>
      <t>nieodpłatne  dostarczenie  2</t>
    </r>
    <r>
      <rPr>
        <b/>
        <sz val="12"/>
        <rFont val="Arial"/>
        <family val="2"/>
      </rPr>
      <t xml:space="preserve"> sztuk klipsownic </t>
    </r>
    <r>
      <rPr>
        <sz val="12"/>
        <rFont val="Arial"/>
        <family val="2"/>
      </rPr>
      <t>do  chirurgii otwartej i</t>
    </r>
    <r>
      <rPr>
        <b/>
        <sz val="12"/>
        <rFont val="Arial"/>
        <family val="2"/>
      </rPr>
      <t xml:space="preserve"> 4 sztuk klipsownic  </t>
    </r>
    <r>
      <rPr>
        <sz val="12"/>
        <rFont val="Arial"/>
        <family val="2"/>
      </rPr>
      <t xml:space="preserve">do zabiegów wideochirurgicznych </t>
    </r>
  </si>
  <si>
    <t>Wymagania zamawiającego do poz. 1-4</t>
  </si>
  <si>
    <t>1.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</si>
  <si>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>4. oferowana liczba musi być wielokrotnością liczby sztuk klipsów w magazynku (opakowanie zbiorcze nie ma znaczenia)</t>
  </si>
  <si>
    <t>Wymagania zamawiającego do pakietu 26</t>
  </si>
  <si>
    <t>1. nieodpłatne użyczenie klipsownic do chirurgii otwartej 14 sztuk i wideochirurgii 19 szt. wg rozmiarów z tabeli poz. 1-4</t>
  </si>
  <si>
    <t>Pakiet nr 27</t>
  </si>
  <si>
    <t xml:space="preserve">Załącznik nr 1 </t>
  </si>
  <si>
    <t>KLIPSY POLIMEROWE ,NIEWCHŁANIALNE -   UŻYWANE DO ZAMYKANIA  NACZYŃ I  WYROSTKA ROBACZKOWEGO , UŻYWANE PODCZAS ZABIEGÓW WIDEOCHIRURGICZNYCH  WRAZ Z NIEODPŁATNYM UŻYCZENIEM  KLIPSOWNIC DO  APLIKACJI KLIPSÓW</t>
  </si>
  <si>
    <t xml:space="preserve">Nazwa handlowa                               i nr katalogowy </t>
  </si>
  <si>
    <t xml:space="preserve">liczba klipsownic do chirurgii otwartej </t>
  </si>
  <si>
    <t>liczba klipsownic do wideochirurgii</t>
  </si>
  <si>
    <t>ŚREDNI             ( MEDIUM)</t>
  </si>
  <si>
    <t>ŚREDNIO DUŻY                (MEDIUM/  LARGE)</t>
  </si>
  <si>
    <t>DUŻY                ( LARGE)</t>
  </si>
  <si>
    <t>Bardzo duże (Extra Large)</t>
  </si>
  <si>
    <t xml:space="preserve">KLESZCZYKI DO USUWANIA KLIPSÓW  POLIMEROWYCH </t>
  </si>
  <si>
    <t>DUŻE
( LARGE)</t>
  </si>
  <si>
    <t>ŚREDNIE
( MEDIUM)</t>
  </si>
  <si>
    <t>Wymagania zamawiającego do poz. 1-7</t>
  </si>
  <si>
    <t>Wymagania zamawiającego do pakietu 27</t>
  </si>
  <si>
    <t>1. nieodpłatne użyczenie klipsownic do chirurgii otwartej 11 sztuk  wg rozmiarów z tabeli poz. 1-4</t>
  </si>
  <si>
    <r>
      <rPr>
        <sz val="10"/>
        <rFont val="Arial"/>
        <family val="2"/>
      </rPr>
      <t>2. nieodpłatne użyczenie klipsownic do wideochirurgii 14 szt. o średnicy 10 mm, z funkcją obrotową 360</t>
    </r>
    <r>
      <rPr>
        <sz val="10"/>
        <rFont val="Calibri"/>
        <family val="2"/>
      </rPr>
      <t>°</t>
    </r>
    <r>
      <rPr>
        <sz val="7.7"/>
        <rFont val="Arial"/>
        <family val="2"/>
      </rPr>
      <t>,</t>
    </r>
    <r>
      <rPr>
        <sz val="10"/>
        <rFont val="Arial"/>
        <family val="2"/>
      </rPr>
      <t xml:space="preserve"> proste, bez artykulacji, wg rozmiarów z tabeli poz. 1-4</t>
    </r>
  </si>
  <si>
    <t>Pakiet nr 28</t>
  </si>
  <si>
    <t>TAŚMY RETRAKCYJNE Z SILIKONU</t>
  </si>
  <si>
    <t xml:space="preserve">Przedmiot zamówienia </t>
  </si>
  <si>
    <t>j.m.</t>
  </si>
  <si>
    <t>liczba saszetek w opakowaniu</t>
  </si>
  <si>
    <t>Taśmy retrakcyjne, długość min. 45 cm białe, szerokość 1,5mm</t>
  </si>
  <si>
    <t>sztuk</t>
  </si>
  <si>
    <t>Taśmy retrakcyjne, długość min. 45cm niebieskie, szerokość 1,5mm</t>
  </si>
  <si>
    <t>Taśmy retrakcyjne, długość min. 45cm pomarańczowa lub czerwona, szerokość 1,5mm</t>
  </si>
  <si>
    <t>Taśmy retrakcyjne, długość min. 45cm żółta, szerokość 1,5mm</t>
  </si>
  <si>
    <t>Taśmy retrakcyjne, długość min. 75cm czerwona, szerokość 1,5mm</t>
  </si>
  <si>
    <t>Taśmy retrakcyjne, długość min. 75 cm białe, szerokość 2,5mm</t>
  </si>
  <si>
    <t>Taśmy retrakcyjne, długość min. 75 cm niebieskie, szerokość 2,5mm</t>
  </si>
  <si>
    <t>Taśmy retrakcyjne, długość min. 75cm żółte, szerokość 2,5mm</t>
  </si>
  <si>
    <t>Taśmy retrakcyjne, długość min. 75cm pomarańczowa lub czerwona, szerokość 2,5mm</t>
  </si>
  <si>
    <t>Wymagania zamawiającego do poz. 1-9</t>
  </si>
  <si>
    <t>opisać                                 Tak/ Nie</t>
  </si>
  <si>
    <t xml:space="preserve"> 1. wykonane z nieprzepuszczalnego dla  promieni RTG silikonu</t>
  </si>
  <si>
    <t>2.  sterylne</t>
  </si>
  <si>
    <t>3. wyrób medyczny jednorazowy</t>
  </si>
  <si>
    <t>4. pakowane pojedynczo lub po max. 2 szt. w saszetce</t>
  </si>
  <si>
    <t>Pakiet nr 29</t>
  </si>
  <si>
    <t>ZSZYWACZE TKANKOWE UŻYWANE DO ZABIEGÓW NA JELITACH TYP TA</t>
  </si>
  <si>
    <t xml:space="preserve">Przedmiot zamówienia                       </t>
  </si>
  <si>
    <t>liczba</t>
  </si>
  <si>
    <t>Stapler linowy 30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</si>
  <si>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linowy 45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</si>
  <si>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linowy 60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</si>
  <si>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linowy 90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</si>
  <si>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30 mm do staplera liniowego z poz. 1,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</si>
  <si>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45 mm do staplera liniowego z poz. 2,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</si>
  <si>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60 mm do staplera liniowego z poz. 3,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</si>
  <si>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90 mm do staplera liniowego z poz. 4, wykonuje szew w postaci podwójnej linii tytanowych zszywek ułożonych naprzemiennie. Zszywka przyjmuje po zamknięciu kształt zbliżony do litery B, wysokość otwartej zszywki 3,5mm lub 4,8 mm do wyboru zamawiającego</t>
  </si>
  <si>
    <t>Wymagania zamawiającego do Pakietu nr 29 poz. 1-4</t>
  </si>
  <si>
    <t>1. wyrób jednorazowego użytku</t>
  </si>
  <si>
    <t>2. sterylny</t>
  </si>
  <si>
    <t>3. Z automatyczną siłą docisku</t>
  </si>
  <si>
    <t>4. Rękojeść staplera pozwalająca na min. 3 aplikacje ładunku</t>
  </si>
  <si>
    <t>5. opakowanie musi zawierać min. 2 etykiety samoprzylepne w j. polskim lub j. angielskim zawierające nazwę i nr katalogowy wyrobu, serię, datę ważności, informację o producencie. Informacje na etykiecie nie mogą być zakodowane tylko kodem kreskowym, dopuszcza się etykiety dzielone</t>
  </si>
  <si>
    <t>6. Rękojeść staplera pozwalająca na obsługę staplera jedną ręką</t>
  </si>
  <si>
    <t>Wymagania zamawiającego do Pakietu nr 29 poz. 5-8</t>
  </si>
  <si>
    <t>3. opakowanie musi zawierać min. 2 etykiety samoprzylepne w j. polskim lub j. angielskim zawierające nazwę i nr katalogowy wyrobu, serię, datę ważności, informację o producencie. Informacje na etykiecie nie mogą być zakodowane tylko kodem kreskowym, dopuszcza się etykiety dzielone</t>
  </si>
  <si>
    <t>Pakiet nr 30</t>
  </si>
  <si>
    <t>Szew niewchłanialny, syntetyczny, pleciony (szew mc. Donald), 1/2 koła, okrągła, 45 cm, dł. 45 cm</t>
  </si>
  <si>
    <t>Szew niewchłanialny ,syntetyczny ,pleciony (szew mc. Donald), 1/2 koła, okrągła, 60 cm, dł. 45 cm</t>
  </si>
  <si>
    <t>wymagania zamawiającego do poz. 1-2</t>
  </si>
  <si>
    <t>opisać                                                   Tak/Nie</t>
  </si>
  <si>
    <t xml:space="preserve">Pakiet nr 31            </t>
  </si>
  <si>
    <t>Stapler okrężny odgięty jednorazowego użytku wykonujący szew w postaci dwóch okrężnych linii tytanowych zszywek. Średnica z minimalną liczbą zszywek powinna odpowiednio wynosić: 21 mm - 16 zszywek, 25 mm - 22 zszywki, 28 mm - 26 zszywek, 31 mm - 30 zszywek do wyboru zamawiającego. Zszywka przyjmuje po zamknięciu kształt zbliżony do litery B wysokość  2,0 mm, wymiar otwartej zszywki 4,8 mm. Uchylna główka staplera. Głowica powinna pozwalać na atraumatyczne wprowadzanie i usuwanie staplera ze światła narządu</t>
  </si>
  <si>
    <t>Wymagania zamawiającego do poz. 1</t>
  </si>
  <si>
    <t>1. opakowanie musi zawierać min. 2 etykiety samoprzylepne w j. polskim lub j. angielskim  zawierające nazwę i nr katalogowy wyrobu, serię, datę ważności, informację o producencie. Informacje na etykiecie nie mogą być zakodowane tylko kodem kreskowym, dopuszcza się etykiety dzielone</t>
  </si>
  <si>
    <t xml:space="preserve">2.wyrób medyczny </t>
  </si>
  <si>
    <t>3. sterylny</t>
  </si>
  <si>
    <t>…............................................</t>
  </si>
  <si>
    <t>Pakiet nr 32</t>
  </si>
  <si>
    <t>ZSZYWACZE TKANKOWE DO ZABIEGÓW NA JELITACH</t>
  </si>
  <si>
    <t>Uniwersalna jednorazowa rękojeść staplera endoskopowego( do laparoskopii) współpracująca z ładunkami z wbudowanym nożem o długości zespolenia 30 mm, 45 mm i 60 mm. Możliwość wyginania szczęk ładunku do min. 45 stopni, przeznaczony do 25 aplikacji, długość trzonu 16 cm</t>
  </si>
  <si>
    <t>ładunki liniowe ze zintegrowanym nożem o dł 30 mm do uniwersalnego staplera endoskopowego, zakładające dwa potrójne rzędy zszywek o różnych wysokościach z możliwością wygięcia szczęk do 45 stopni, ładunek naczyniowy lub do tkanki średniej grubości 3 mm, 3,5mm, 4 mm</t>
  </si>
  <si>
    <t>ładunki liniowe ze zintegrowanym nożem o dł 45 mm do uniwersalnego staplera endoskopowego, zakładające dwa potrójne rzędy zszywek o różnych wysokościach z możliwością wygięcia szczęk do 45 stopni, ładunek standardowej/ grubej . Wysokość otwartych zszywek 3,0mm, 3,5mm, 4,0mm</t>
  </si>
  <si>
    <t>ładunki liniowe ze zintegrowanym nożem o dł 60 mm do uniwersalnego staplera endoskopowego, zakładające dwa potrójne rzędy zszywek o różnych wysokościach z możliwością wygięcia szczęk do 45 stopni, ładunek do tkanki standardowej/ grubej, wysokość otwartych zszywek   3 mm, 3,5mm, 4,0mm</t>
  </si>
  <si>
    <t>opisać                                                             Tak/ Nie</t>
  </si>
  <si>
    <t>1. opakowanie musi zawierać min. 2 etykiety samoprzylepne w j. polskim lub j. angielskim zawierające nazwę i nr katalogowy wyrobu, serię, datę ważności, informację o producencie. Informacje na etykiecie nie mogą być zakodowane tylko kodem kreskowym, dopuszcza się etykiety dzielone</t>
  </si>
  <si>
    <t>….........................................</t>
  </si>
  <si>
    <t>Pakiet nr 33</t>
  </si>
  <si>
    <t>ZSZYWACZE TKANKOWE DO ZABIEGÓW NA JELITACH GIA</t>
  </si>
  <si>
    <t>Stapler 60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</si>
  <si>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Stapler 80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</si>
  <si>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Stapler 100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</si>
  <si>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Ładunek 60 mm do staplera z pozycji 1,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</si>
  <si>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Ładunek 80 mm do staplera z pozycji 2,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</si>
  <si>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Ładunek 100 mm do staplera z pozycji 3,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</si>
  <si>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Wymagania zamawiającego do poz. 1-6</t>
  </si>
  <si>
    <t>opisać                                                  Tak/ Nie</t>
  </si>
  <si>
    <t>Wymagania zamawiającego do poz. 4-6</t>
  </si>
  <si>
    <t>1. ładunek wyposażony w nóż do cięcia tkanek znajdujący się pomiędzy liniami zszywek</t>
  </si>
  <si>
    <t>Pakiet nr 34</t>
  </si>
  <si>
    <t xml:space="preserve">Cena jedn.brutto </t>
  </si>
  <si>
    <t xml:space="preserve">Producent/ Nazwa handlowa </t>
  </si>
  <si>
    <t>x</t>
  </si>
  <si>
    <t>(zł)</t>
  </si>
  <si>
    <t>Zestaw do operacyjnego leczenia zaburzeń statyki dna miednicy mniejszej.</t>
  </si>
  <si>
    <t>zestaw</t>
  </si>
  <si>
    <t>Wymagania zamawiającego do pozycji 1</t>
  </si>
  <si>
    <t>Warunek graniczny</t>
  </si>
  <si>
    <t>Opisać tak /nie</t>
  </si>
  <si>
    <t>Wyrób medyczny jednorazowy</t>
  </si>
  <si>
    <t>tak</t>
  </si>
  <si>
    <t>Sterylny</t>
  </si>
  <si>
    <t>Skład zestawu:</t>
  </si>
  <si>
    <r>
      <rPr>
        <b/>
        <sz val="14"/>
        <rFont val="Arial"/>
        <family val="2"/>
      </rPr>
      <t>Siatka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>1sztuka</t>
    </r>
  </si>
  <si>
    <t>wykonana z polipropylenu monofilamentowego</t>
  </si>
  <si>
    <t>implant o anatomicznym kształcie</t>
  </si>
  <si>
    <t>sześć ramion</t>
  </si>
  <si>
    <t>górne ramiona zakończone niebieskimi żyłkami</t>
  </si>
  <si>
    <t>środkowe ramiona zakończone zielonymi żyłkami</t>
  </si>
  <si>
    <t>dolne ramiona zakończone białymi żyłkami</t>
  </si>
  <si>
    <t>wysokość: 8,5cm, szerokość 6cm, grubość 0,27mm; gramatura 19,2g/m², porowatość 59%</t>
  </si>
  <si>
    <t>2. Prowadnice - 4sztuki</t>
  </si>
  <si>
    <t>do przeprowadzenia ramion górnych i środkowych</t>
  </si>
  <si>
    <t>wykonane z nitinolu</t>
  </si>
  <si>
    <t>długość 500mm</t>
  </si>
  <si>
    <t>3. Prowadnice - 2sztuki</t>
  </si>
  <si>
    <t>do przeprowadzenia ramion dolnych</t>
  </si>
  <si>
    <t>długość 650mm</t>
  </si>
  <si>
    <t>opisać                                                              Tak/ Nie</t>
  </si>
  <si>
    <t>Pakiet nr 35</t>
  </si>
  <si>
    <t xml:space="preserve"> Numer katalogowy </t>
  </si>
  <si>
    <t>Jałowy stapler liniowy tnąco-szyjący do niskiej przedniej resekcji odbytnicy, ładunek półkolistej linii cięcia , wyposażony w ładunek z nożem z czterema rzędami zszywek tytanowych o wysokości zszywki po zamknięciu 2,0 mm oraz liniami szycia zewnętrznego o długości 48 mm i wewnętrznego 42 mm do tkanki grubej .</t>
  </si>
  <si>
    <t>szt.</t>
  </si>
  <si>
    <t>Ładunek do staplera z poz. 1</t>
  </si>
  <si>
    <t>opisać                                                         Tak/ Nie</t>
  </si>
  <si>
    <t>1. opakowanie musi zawierać min. 2 etykiety samoprzylepne w j. polskim lub angielskim zawierające nazwę i nr katalogowy wyrobu, serię, datę ważności, informację o producencie. Informacje na etykiecie nie mogą być zakodowane tylko kodem kreskowym, dopuszcza się etykiety dzielone lub opakowanie posiadające oznakowania w języku angielskim, zaopatrzone w uniwersalne piktogramy wskazujące na parametry, a także z załączoną do opakowania handlowego pełną instrukcją użytkowania w jęz polskim, zawierającą wszelkie wymagane informacje</t>
  </si>
  <si>
    <t>2.pozycja 2 - wyrób medyczny jednorazowy, sterylny</t>
  </si>
  <si>
    <t>Pakiet nr 36</t>
  </si>
  <si>
    <t>WYRÓB MEDYCZNY DO TAMOWANIA KRWAWIENIA</t>
  </si>
  <si>
    <t xml:space="preserve">Hemostatyk powierzchniowy wykonany z 100% utlenionej, regenerowanej celulozy (naturalnego pochodzenia roślinnego) ,postać rzadko tkanej włókniny , czas hemostazy max. 2-8min. .Czas wchłaniania max. 14 dni, pH 2-3,0.  o rozm. 1,2 -1,25cm x 5cm </t>
  </si>
  <si>
    <t>op.</t>
  </si>
  <si>
    <t xml:space="preserve">Hemostatyk powierzchniowy wykonany z 100% utlenionej, regenerowanej celulozy (naturalnego pochodzenia roślinnego) ,postać rzadko tkanej włókniny , czas hemostazy max. 2-8min. .Czas wchłaniania max. 14 dni, pH 2-3,0.  o rozm. 5cm x 35cm </t>
  </si>
  <si>
    <t xml:space="preserve">Hemostatyk powierzchniowy wykonany z 100% utlenionej, regenerowanej celulozy (naturalnego pochodzenia roślinnego) ,postać rzadko tkanej włókniny , czas hemostazy max. 2-8min. .Czas wchłaniania max. 14 dni, pH 2-3,0.  o rozm. 5cm x 7,5cm </t>
  </si>
  <si>
    <t xml:space="preserve">Hemostatyk powierzchniowy wykonany z 100% utlenionej, regenerowanej celulozy (naturalnego pochodzenia roślinnego) ,postać rzadko tkanej włókniny , czas hemostazy max. 2-8min. .Czas wchłaniania max. 14 dni, pH 2-3,0. o rozm. 10cm x 20cm </t>
  </si>
  <si>
    <t xml:space="preserve">Hemostatyk powierzchniowy wykonany z 100% utlenionej, regenerowanej celulozy (naturalnego pochodzenia roślinnego) ,postać wielowarstwowej włókniny , czas hemostazy max. 2-8min. .Czas wchłaniania max. 14 dni, pH 2-3,0.  o rozm. 5,1cm x 10,2cm </t>
  </si>
  <si>
    <t xml:space="preserve">Hemostatyk powierzchniowy wykonany z 100% utlenionej, regenerowanej celulozy (naturalnego pochodzenia roślinnego) ,postać wielowarstwowej włókniny , czas hemostazy max. 2-8min. .Czas wchłaniania max. 14 dni, pH 2-3,0.  o rozm. 2,5 -2,6cm x 5,1cm </t>
  </si>
  <si>
    <t xml:space="preserve">Hemostatyk powierzchniowy wykonany z 100% utlenionej, regenerowanej celulozy (naturalnego pochodzenia roślinnego) ,postać wielowarstwowej włókniny , czas hemostazy max. 2-8min. .Czas wchłaniania max. 14 dni, pH 2-3,0.  o rozm. 10,2cm x 10,2cm </t>
  </si>
  <si>
    <t>Miejscowy ,wchłanialny środek hemostatyczny , z oczyszczonej żelatyny wieprzowej w formie płynnej matrycy ,przeznaczony do tamowania krwawienia , wyposażony w sterylna strzykawkę ,łącznik i dwie kaniule do aplikacji ,posiadający możliwości łączenia z solą fizjologiczną lub z trombiną . Czas wchłaniania 4-6 tygodni. Pojemność  7 ml</t>
  </si>
  <si>
    <t xml:space="preserve">Strukturalna, nieutkana, nierozwarstwialna włóknina  hemostatyczna z oksydowanej regenerowanej celulozy o obniżonym pH 2,5-3,5; zawartości grupy karboksylowej 18-21% , rozmiar 2,5 x 5,1cm </t>
  </si>
  <si>
    <t xml:space="preserve">Strukturalna, nieutkana, nierozwarstwialna włóknina  hemostatyczna z oksydowanej regenerowanej celulozy o obniżonym pH 2,5-3,5; zawartości grupy karboksylowej 18-21% , rozmiar 10,2 x 5,1cm </t>
  </si>
  <si>
    <t xml:space="preserve">Strukturalna, nieutkana, nierozwarstwialna włóknina  hemostatyczna z oksydowanej regenerowanej celulozy o obniżonym pH 2,5-3,5; zawartości grupy karboksylowej 18-21% , rozmiar 10,2 x 10,2cm </t>
  </si>
  <si>
    <t>Miejscowy, wchłanialny środek hemostatyczny, z oczyszczonej żelatyny wieprzowej, w formie płynnej matrycy, przeznaczony do tamowania krwawienia, wyposażony w roztwór trombiny zawierający 2000 międzynarodowych jednostek (IU) sterylnej, liofilizowanej, ludzkiej trombiny, strzykawkę bez igły z 2 ml sterylnej wody do wstrzyknięć, kaniule z możliwością docięcia i z pamięcią kształtu. Czas wchłaniania 4-6 tygodni. Pojemność 7 ml</t>
  </si>
  <si>
    <t>Wymagania zamawiającego  poz. 1 - 12</t>
  </si>
  <si>
    <t>Pakiet nr 37</t>
  </si>
  <si>
    <t>Liczba</t>
  </si>
  <si>
    <t>nr katalogowy</t>
  </si>
  <si>
    <t xml:space="preserve">Wosk kostny ( mieszanina wosku pszczelego i wazeliny lub mieszanina wosku pszczelego, parafiny stałej i palmitynianu izopropylu lub mieszaniny wosków pszczelich oraz palmitynian izopropylowych ) -  płatki o gramaturze 2,50- 3,0 gramów  </t>
  </si>
  <si>
    <t xml:space="preserve">Wymagania zamawiającego  poz. 1 </t>
  </si>
  <si>
    <t>opisać                                           Tak/ Nie</t>
  </si>
  <si>
    <t>1.wyrób plastyczny, nie kruszący się</t>
  </si>
  <si>
    <t>Pakiet nr 38</t>
  </si>
  <si>
    <t>ilość sztuk w opakowaniu zbiorczym</t>
  </si>
  <si>
    <t>Jałowy stapler jednokrotnego użytku do szycia skóry. Ilość zszywek w magazynku 30-35 szt. Każdy stapler w osobnym opakowaniu ochronnym.</t>
  </si>
  <si>
    <t>Kleszczyki jednorazowe, jałowe,  do usuwania zszywek. Każde kleszczyki w osobnym opakowaniu  ochronnym.</t>
  </si>
  <si>
    <t>…………………………………</t>
  </si>
  <si>
    <t>podpis osoby upoważnionej</t>
  </si>
  <si>
    <t>ZESTAWY DO LECZENIA ZABURZEŃ  STATYKI DNA MIEDNICY – PLASTYKI PRZEDNIEJ POCHWY I WYSIŁKOWEGO NIETRZYMANIA MOCZU</t>
  </si>
  <si>
    <t>Lp.</t>
  </si>
  <si>
    <t>Ilość</t>
  </si>
  <si>
    <t>Cena jedn. brutto(zł)</t>
  </si>
  <si>
    <t>Nr katalogowy</t>
  </si>
  <si>
    <t>Zestaw do leczenia zaburzeń statyki dna miednicy – plastyka przednia pochwy. Implant o anatomicznym kształcie , trapez z czterema ramionami ,pokrytymi plastikową osłonką , materiał – polipropylen monofilament , gramatura 48g/m²(+/-0,02g/m²), grubość siatki 0,33(+/-0,01mm),grubość nitki 80µm(+/-0,5µm), porowatość max. 1870µm(+/-10µm), rozmiar – długość górnego ramiona 38cm(+/-0,5cm),długość dolnego ramiona 45cm(+/-0,5cm),szerokość ramion 1,1cm, dolne ramiona dłuższe w celu łatwiejszego rozróżnienia , rozmiary trapezu:podstawa górna 4,5cm, podstawa dolna 6cm, wysokość 6cm. Brzegi zakończone bezpiecznymi pętelkami, wytrzymałość 70N/cm.</t>
  </si>
  <si>
    <t xml:space="preserve">zestaw </t>
  </si>
  <si>
    <t>Zestaw do leczenia zaburzeń statyki dna miednicy – plastyka przednia pochwy. Implant o anatomicznym kształcie , trapez z czterema ramionami ,pokrytymi plastikową osłonką , materiał – polipropylen monofilament , gramatura 48g/m²(+/-0,02g/m²), grubość siatki 0,33(+/-1%), grubość nitki 80µm(+/-0,5µm), porowatość max. 1870µm(+/-10µm), rozmiar : długość górnego ramiona 38cm(+/-0,5cm), długość dolnego ramiona 45cm(+/- 0,5cm) , szerokość ramion 1,1cm, dolne ramiona dłuższe w celu łatwiejszego rozróżnienia, rozmiary trapezu:podstawa górna 5cm, podstawa dolna 8cm, wysokość 8cm. Brzegi zakończone bezpiecznymi pętelkami,wytrzymałość 70N/cm.</t>
  </si>
  <si>
    <t>Zestaw do leczenia wysiłkowego nietrzymania moczu u kobiet. Materiał – polipropylen monofilament, plastikowa osłonka na taśmie- wymóg zapewnienia sterylności,osłonki nie mogą na siebie zachodzić, w środku taśmy brak osłonki na odcinku min. 1cm (ułatwia lepsze pozycjonowanie taśmy) ,gramatura 48g/m² (+/- 0,01g/m²),grubość siatki 0,33mm (+/- 1%), porowatość max. 1870µm (+/- 10µm), rozmiar – dł. 45cm (+/- 0,5cm), szerokość 1,1cm (+/- 0,5cm), wytrzymałość 70N/cm. Brzegi zakończone bezpiecznymi pętelkami,</t>
  </si>
  <si>
    <t>opisać                                                                  Tak/ Nie</t>
  </si>
  <si>
    <t>4. sitaka wykonana z włókien skośnych, które zapobiegają deformacji i zwiększają odporność na rozciąganie</t>
  </si>
  <si>
    <t>..........................................</t>
  </si>
  <si>
    <t>ZESTAWY DO LECZENIA ZABURZEŃ  STATYKI DNA MIEDNICY – PLASTYKI PRZEDNIEJ POCHWY                                              I WYSIŁKOWEGO NIETRZYMANIA MOCZU</t>
  </si>
  <si>
    <t>system do przezpochwowej naprawy przedniego defektu dna miednicy</t>
  </si>
  <si>
    <t>system do przezpochwowej naprawy tylnego defektu dna miednicy</t>
  </si>
  <si>
    <t>system do dwustronnej fiksacji kikuta pochwy do więzadeł kolcowo krzyżowych</t>
  </si>
  <si>
    <t xml:space="preserve">ładunki do wielorazowego narzędzia do fiksacji siatki </t>
  </si>
  <si>
    <t>opakowanie</t>
  </si>
  <si>
    <t>taśma uniwersalna w osłonce do operacyjnego leczenia wysiłkowego nietrzymania moczu</t>
  </si>
  <si>
    <t>zestaw do bezpiecznej morcelacji tkanek w procedurach laparoskopowych</t>
  </si>
  <si>
    <t xml:space="preserve">Wymagania Zamawiającego do poz. 1 </t>
  </si>
  <si>
    <t>opisać TAK/NIE</t>
  </si>
  <si>
    <r>
      <rPr>
        <sz val="10"/>
        <rFont val="Arial"/>
        <family val="2"/>
      </rPr>
      <t>1. siatka polipropylenowa monofilamentowa o anatomicznym kształcie i utkaniu heksagonalnym, gramatura siatki 21g/ m</t>
    </r>
    <r>
      <rPr>
        <sz val="10"/>
        <rFont val="Calibri"/>
        <family val="2"/>
      </rPr>
      <t>²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porowatość siatki 93%</t>
    </r>
  </si>
  <si>
    <t>2. siatka z możliwością fiksacji kompartmentu centralnego do więzadeł krzyżowo kolcowych oraz środkowego do łuku ścięgnistego lub powięzi zasłonowych</t>
  </si>
  <si>
    <t>3. system umożliwiający implantację siatki z jednego nacięcia pochwy</t>
  </si>
  <si>
    <t xml:space="preserve">4. siatka w komplecie z 6 szwami niewchłanialnymi do wielorazowego narzędzia do fiksacji </t>
  </si>
  <si>
    <t>5. rozmiar siatki standard</t>
  </si>
  <si>
    <t>6.wyrób medyczny jednorazowy, sterylny</t>
  </si>
  <si>
    <t>Wymagania Zamawiającego do poz. 2</t>
  </si>
  <si>
    <t xml:space="preserve">4. siatka w komplecie z 4 szwami niewchłanialnymi do wielorazowego narzędzia do fiksacji </t>
  </si>
  <si>
    <t>Wymagania Zamawiającego do poz. 3</t>
  </si>
  <si>
    <t>1. siatka polipropylenowa monofilamentowa o anatomicznym kształcie i utkaniu heksagonalnym w kształcie litery "C" gramatura siatki 21g/ m²,  porowatość siatki 93%</t>
  </si>
  <si>
    <t>2. siatka w komplecie z 2 ładunkami niewchłanialnymi do wielorazowego narzędzia do fiksacji</t>
  </si>
  <si>
    <t>3.wyrób medyczny jednorazowy, sterylny</t>
  </si>
  <si>
    <t>Wymagania Zamawiającego do  poz. 4</t>
  </si>
  <si>
    <t>1. niewchłanialne</t>
  </si>
  <si>
    <t>2. kolor niebieski</t>
  </si>
  <si>
    <t>3. opakowanie 10 szt.</t>
  </si>
  <si>
    <t>4.wyrób medyczny jednorazowy, sterylny</t>
  </si>
  <si>
    <t>Wymagania Zamawiającego do  poz. 5</t>
  </si>
  <si>
    <t>1. całkowicie niewchłanialna</t>
  </si>
  <si>
    <t>2. wyrób medyczny jednorazowy, sterylny</t>
  </si>
  <si>
    <t>5. końce taśmy zakończone nitkami z pętelkami ułatwiającymi mocowanie do prowadnicy</t>
  </si>
  <si>
    <t>6. taśma do implantacji metodą nadłonową jak i przez otwory zasłonione</t>
  </si>
  <si>
    <t>Wymagania Zamawiającego do  poz. 6</t>
  </si>
  <si>
    <t>1. worek laparoskopowy</t>
  </si>
  <si>
    <t>2. osłony na optykę laparoskopową 10mm</t>
  </si>
  <si>
    <t>3. worek z dwoma portami dostępowymi umożliwiający bezpieczną morcelację organów pod kontrolą wzroku</t>
  </si>
  <si>
    <t>4. worek umożliwiający insuflację oraz zabezpieczający przed możliwością kontaminacji pola operacyjnego</t>
  </si>
  <si>
    <t>5. osłona na optykę laparoskopową zabezpieczająca przed kontaminacją w procesie morcelacji</t>
  </si>
  <si>
    <t>Wymagania Zamawiającego do poz. 1-6</t>
  </si>
  <si>
    <t>Wymagania Zamawiającego do  poz. 1 i 2</t>
  </si>
  <si>
    <t>1. nieodpłatne użyczenie wielorazowego narzędzia do fiksacji szwów na czas trwania umowy</t>
  </si>
  <si>
    <t>........................................</t>
  </si>
  <si>
    <t>Pakiet nr 41</t>
  </si>
  <si>
    <t>SZEW  WCHŁANIALNY, PLECIONKI</t>
  </si>
  <si>
    <t>igła rozwarstwiajaca, nić fioletowa</t>
  </si>
  <si>
    <t>odwrotnie tnąca, kosmetyczna, z obustonnie wklęsłymi bkokami, nić bezbarwna</t>
  </si>
  <si>
    <t>konwencjonalnie tnąca, kosmetyczna, z obustronnie wklęsłymi bokami, nić bezbarwna</t>
  </si>
  <si>
    <t>opisać                                                                       Tak/ Nie</t>
  </si>
  <si>
    <t>1. Nić kopolimeru glikolidu i laktydu w proporcjach 9:1</t>
  </si>
  <si>
    <t>2. ulegający hydrolizie 56-70 dni</t>
  </si>
  <si>
    <t>3. powlekana kopolimenrem glikolidu i laktydu oraz starynianem wapnia w proporcjach 1:1</t>
  </si>
  <si>
    <t>4. zdolność podtrzymania tkankowego 28-35 dni</t>
  </si>
  <si>
    <t>5. zdolność podtrzymywania po 14 dniach 75%, po 21 dniach min. 40%, po 28 dniach min. 25% pierwotnej wytrzymałości</t>
  </si>
  <si>
    <t>6. Nić nie może się urywać podczas rutynowego wiązania chirurgicznego</t>
  </si>
  <si>
    <t>7.  Stała średnica nitki na całej długości (potwierdzona materiałami producenta)</t>
  </si>
  <si>
    <t>8. poz. 2, 3,4,5 nić biała nie barwiona</t>
  </si>
  <si>
    <t>9.Wyrób medyczny jednorazowy</t>
  </si>
  <si>
    <t>10.Sterylny</t>
  </si>
  <si>
    <t>Pakiet nr 42</t>
  </si>
  <si>
    <t xml:space="preserve">SZEW SYNTETYCZNY Z HACZYKAMI SPIRALNYMI,  </t>
  </si>
  <si>
    <t>2x19</t>
  </si>
  <si>
    <t>odwrotnie tnąca</t>
  </si>
  <si>
    <t>2 X 24</t>
  </si>
  <si>
    <t>30X30</t>
  </si>
  <si>
    <t>wymagania zamawiającego do poz. 1 i 2:</t>
  </si>
  <si>
    <t>1. z technologią kotwiczenia do bezwęzłowego zamykania ran</t>
  </si>
  <si>
    <t>2.  Z Kopolimeru glikolidu i e-kaprolaktonu</t>
  </si>
  <si>
    <t>3.  o czasie wchłaniania do 120 dni, podtrzymanie tkankowe 60-65% po 7 dniach</t>
  </si>
  <si>
    <t>4.  igły na obu końcach</t>
  </si>
  <si>
    <t>Pakiet nr 43</t>
  </si>
  <si>
    <t>Siatka antyadhezyjnych do zaopatrywania przepuklin brzusznych metodą laparoskopową.</t>
  </si>
  <si>
    <t>wymagania zamawiającego do poz. 1:</t>
  </si>
  <si>
    <t>2. dwustronna dootrzewnowa z wchłanialną warstwą hydrofilową, złożoną z kolagenu, glikolu polietylenowego, glicerolu zapobiegającą powstawaniu zrostów</t>
  </si>
  <si>
    <t>6. 20x15 cm, 25x20 cm, 30x20 cm do wyboru Zamawiającego</t>
  </si>
  <si>
    <t>wymagania zamawiającego do poz. 2:</t>
  </si>
  <si>
    <t>1. Syntetyczna siatka z poliestru monofilamentowego z efektem samoprzylegania</t>
  </si>
  <si>
    <t xml:space="preserve">2. dwustronna dootrzewnowa z wchłanialną warstwą hydrofilową  złożoną z kolagenu, glikolu polietylenowego, glicerolu zapobiegającą powstawaniu zrostów. </t>
  </si>
  <si>
    <t xml:space="preserve">3.Poliester o gramaturze 66g/m² </t>
  </si>
  <si>
    <t>4. grubość 0,7mm</t>
  </si>
  <si>
    <t xml:space="preserve">5. rozmiar porów 3,3 x 2,3 mm </t>
  </si>
  <si>
    <t>6. Po stronie trzewnej zielony marker określający kierunek i położenie siatki</t>
  </si>
  <si>
    <t>7.  20x15 cm, 25x20 cm, 30x20 cm do wyboru Zamawiającego</t>
  </si>
  <si>
    <t>Pakiet nr 44</t>
  </si>
  <si>
    <t>SZEW SYNTETYCZNY WCHŁANIALNY, JEDNOWŁÓKNOWY</t>
  </si>
  <si>
    <t>27 mm</t>
  </si>
  <si>
    <t>20 cm pętla</t>
  </si>
  <si>
    <t xml:space="preserve"> okrągła wzmocniona</t>
  </si>
  <si>
    <t xml:space="preserve">wymagania zamawiającego do poz. 1 </t>
  </si>
  <si>
    <t>1. podtrzymywanie tkankowe 70-80% po 14 dniach, 50-70% po 28 dniach</t>
  </si>
  <si>
    <t>2. całkowita absorbcja szwu 180-210 dni</t>
  </si>
  <si>
    <t>3. wykonana z polidioksanonu</t>
  </si>
  <si>
    <t>4. posiada jednokierunkowe zaczepy pozwalające na bezwęzłowe zamykanie ran i bezwęzłowe zespalanie tkanek</t>
  </si>
  <si>
    <t>Pakiet nr 45</t>
  </si>
  <si>
    <t>ZESTAW DO PODSZYWANIA IOL</t>
  </si>
  <si>
    <t>Polipropylen 10-0 monofilament, igła prosta długość min. 20 cm</t>
  </si>
  <si>
    <t>igła prosta na obu końcach</t>
  </si>
  <si>
    <t>Polipropylen 10-0 monofilament,pętla, igła zakrzywiona 15-16 mm, długość min. 20 cm</t>
  </si>
  <si>
    <t>igła zakrzywiona</t>
  </si>
  <si>
    <t>Wymagania zamawiającego  poz. 1- 2</t>
  </si>
  <si>
    <t>Pakiet nr 46</t>
  </si>
  <si>
    <t>SZEW POLIESTROWY, NIEWCHŁANIALNY, PLECIONY, WIELOWŁÓKNOWY UŻYWANY W OKULISTYCE</t>
  </si>
  <si>
    <t>igła na obu końcach szwu typu szpatułka</t>
  </si>
  <si>
    <t>okrągło-tnąca</t>
  </si>
  <si>
    <t>wymagania zamawiajacego do poz. 1 i 2:</t>
  </si>
  <si>
    <t>1. powlekany polibutylanem</t>
  </si>
  <si>
    <t>2. biała</t>
  </si>
  <si>
    <t>3. nie tracąca siły podtrzymywana tkankowego</t>
  </si>
  <si>
    <t>4. stała średnica nitki na całej długości</t>
  </si>
  <si>
    <t>Pakiet nr 47</t>
  </si>
  <si>
    <t>SZEW SYNTETYCZNY,NYLONOWY, NIEWCHŁANIALNY UŻYWANY W OKULISTYCE DO SZYCIA ROGÓWKI</t>
  </si>
  <si>
    <t>6,3-6,5</t>
  </si>
  <si>
    <t>igła na obu końcach  szwu, szpatuła z mikroostrzem, nitka czarna</t>
  </si>
  <si>
    <t>6,4-6,8</t>
  </si>
  <si>
    <t>20-30 lub 13</t>
  </si>
  <si>
    <t>igła na obu końcach  szwu, szpatuła lub jedną igłą typu taper point</t>
  </si>
  <si>
    <t>opisać                                         Tak/ Nie</t>
  </si>
  <si>
    <t>SZEW,JEDNOWŁÓKNOWY, NIEWCHŁANIALNY, POLIPROPYLENOWY LUB POLIPROPYLENOWY Z DODATKIEM POLIETYLENU</t>
  </si>
  <si>
    <t>Pakiet nr 23</t>
  </si>
  <si>
    <t>opisać                           Tak/ Nie</t>
  </si>
  <si>
    <t>opisać                               Tak/ Nie</t>
  </si>
  <si>
    <t>Pakiet nr 39</t>
  </si>
  <si>
    <t>Pakiet nr 40</t>
  </si>
  <si>
    <r>
      <t xml:space="preserve">igłą na obu końcach, szpatuła z </t>
    </r>
    <r>
      <rPr>
        <strike/>
        <sz val="10"/>
        <color indexed="10"/>
        <rFont val="Arial"/>
        <family val="2"/>
      </rPr>
      <t>obustronnie wklęsłymi bokami</t>
    </r>
    <r>
      <rPr>
        <sz val="10"/>
        <rFont val="Arial"/>
        <family val="2"/>
      </rPr>
      <t>, nitka czarna</t>
    </r>
  </si>
  <si>
    <r>
      <rPr>
        <sz val="14"/>
        <color indexed="10"/>
        <rFont val="Arial"/>
        <family val="2"/>
      </rPr>
      <t>36</t>
    </r>
    <r>
      <rPr>
        <sz val="14"/>
        <rFont val="Arial"/>
        <family val="2"/>
      </rPr>
      <t>-37</t>
    </r>
  </si>
  <si>
    <r>
      <rPr>
        <sz val="14"/>
        <color indexed="10"/>
        <rFont val="Arial"/>
        <family val="2"/>
      </rPr>
      <t>18-</t>
    </r>
    <r>
      <rPr>
        <sz val="14"/>
        <rFont val="Arial"/>
        <family val="2"/>
      </rPr>
      <t>19</t>
    </r>
  </si>
  <si>
    <r>
      <t>39</t>
    </r>
    <r>
      <rPr>
        <sz val="14"/>
        <color indexed="10"/>
        <rFont val="Arial"/>
        <family val="2"/>
      </rPr>
      <t>-40</t>
    </r>
  </si>
  <si>
    <r>
      <t xml:space="preserve"> 3/8</t>
    </r>
    <r>
      <rPr>
        <sz val="14"/>
        <color indexed="10"/>
        <rFont val="Arial"/>
        <family val="2"/>
      </rPr>
      <t xml:space="preserve"> lub 1/2</t>
    </r>
  </si>
  <si>
    <r>
      <t>16</t>
    </r>
    <r>
      <rPr>
        <sz val="14"/>
        <color indexed="10"/>
        <rFont val="Arial"/>
        <family val="2"/>
      </rPr>
      <t>-18</t>
    </r>
  </si>
  <si>
    <r>
      <rPr>
        <sz val="12"/>
        <color indexed="10"/>
        <rFont val="Arial"/>
        <family val="2"/>
      </rPr>
      <t>25-</t>
    </r>
    <r>
      <rPr>
        <sz val="12"/>
        <rFont val="Arial"/>
        <family val="2"/>
      </rPr>
      <t>26</t>
    </r>
  </si>
  <si>
    <r>
      <t>37</t>
    </r>
    <r>
      <rPr>
        <sz val="12"/>
        <color indexed="10"/>
        <rFont val="Arial"/>
        <family val="2"/>
      </rPr>
      <t>-40</t>
    </r>
  </si>
  <si>
    <r>
      <rPr>
        <sz val="14"/>
        <color indexed="10"/>
        <rFont val="Arial"/>
        <family val="2"/>
      </rPr>
      <t>70</t>
    </r>
    <r>
      <rPr>
        <sz val="14"/>
        <rFont val="Arial"/>
        <family val="2"/>
      </rPr>
      <t>-76</t>
    </r>
  </si>
  <si>
    <r>
      <rPr>
        <sz val="10"/>
        <color indexed="10"/>
        <rFont val="Arial"/>
        <family val="2"/>
      </rPr>
      <t>6,4</t>
    </r>
    <r>
      <rPr>
        <sz val="10"/>
        <rFont val="Arial"/>
        <family val="2"/>
      </rPr>
      <t>-6,8</t>
    </r>
  </si>
  <si>
    <r>
      <t xml:space="preserve">10 x 15 lub </t>
    </r>
    <r>
      <rPr>
        <sz val="10"/>
        <color indexed="10"/>
        <rFont val="Arial"/>
        <family val="2"/>
      </rPr>
      <t>12x15</t>
    </r>
  </si>
  <si>
    <r>
      <rPr>
        <sz val="12"/>
        <color indexed="10"/>
        <rFont val="Arial"/>
        <family val="2"/>
      </rPr>
      <t>2 lub</t>
    </r>
    <r>
      <rPr>
        <sz val="12"/>
        <rFont val="Arial"/>
        <family val="2"/>
      </rPr>
      <t>3</t>
    </r>
  </si>
  <si>
    <r>
      <t>rozwarstwiająca</t>
    </r>
    <r>
      <rPr>
        <sz val="10"/>
        <color indexed="10"/>
        <rFont val="Arial"/>
        <family val="2"/>
      </rPr>
      <t xml:space="preserve"> lub ●</t>
    </r>
  </si>
  <si>
    <r>
      <rPr>
        <sz val="10"/>
        <color indexed="10"/>
        <rFont val="Arial"/>
        <family val="2"/>
      </rPr>
      <t>12-</t>
    </r>
    <r>
      <rPr>
        <sz val="10"/>
        <color indexed="8"/>
        <rFont val="Arial"/>
        <family val="2"/>
      </rPr>
      <t>13</t>
    </r>
  </si>
  <si>
    <r>
      <rPr>
        <sz val="10"/>
        <color indexed="10"/>
        <rFont val="Arial"/>
        <family val="2"/>
      </rPr>
      <t>30</t>
    </r>
    <r>
      <rPr>
        <sz val="10"/>
        <rFont val="Arial"/>
        <family val="2"/>
      </rPr>
      <t>-31</t>
    </r>
  </si>
  <si>
    <r>
      <t>3,8</t>
    </r>
    <r>
      <rPr>
        <sz val="10"/>
        <color indexed="10"/>
        <rFont val="Arial"/>
        <family val="2"/>
      </rPr>
      <t>-4</t>
    </r>
  </si>
  <si>
    <r>
      <t xml:space="preserve">1. zbudowany  z glikolidu, kaprolaktonu i węglanu trimetylenu </t>
    </r>
    <r>
      <rPr>
        <sz val="14"/>
        <color indexed="10"/>
        <rFont val="Arial"/>
        <family val="2"/>
      </rPr>
      <t>oraz laktydu</t>
    </r>
  </si>
  <si>
    <r>
      <t xml:space="preserve">3.  Podtrzymywanie tkankowe węzłów min. </t>
    </r>
    <r>
      <rPr>
        <sz val="12"/>
        <color indexed="10"/>
        <rFont val="Arial"/>
        <family val="2"/>
      </rPr>
      <t>65%</t>
    </r>
    <r>
      <rPr>
        <sz val="12"/>
        <rFont val="Arial"/>
        <family val="2"/>
      </rPr>
      <t xml:space="preserve"> -70% po 14 dniach i ok. </t>
    </r>
    <r>
      <rPr>
        <sz val="12"/>
        <color indexed="10"/>
        <rFont val="Arial"/>
        <family val="2"/>
      </rPr>
      <t>30%</t>
    </r>
    <r>
      <rPr>
        <sz val="12"/>
        <rFont val="Arial"/>
        <family val="2"/>
      </rPr>
      <t>-50% po 21 dniach</t>
    </r>
  </si>
  <si>
    <r>
      <t>3.Gramatura</t>
    </r>
    <r>
      <rPr>
        <sz val="12"/>
        <color indexed="10"/>
        <rFont val="Arial"/>
        <family val="2"/>
      </rPr>
      <t xml:space="preserve"> 66-</t>
    </r>
    <r>
      <rPr>
        <sz val="12"/>
        <rFont val="Arial"/>
        <family val="2"/>
      </rPr>
      <t xml:space="preserve">78g/m², </t>
    </r>
  </si>
  <si>
    <r>
      <t xml:space="preserve">4. grubość </t>
    </r>
    <r>
      <rPr>
        <sz val="12"/>
        <color indexed="10"/>
        <rFont val="Arial"/>
        <family val="2"/>
      </rPr>
      <t>0,7-</t>
    </r>
    <r>
      <rPr>
        <sz val="12"/>
        <rFont val="Arial"/>
        <family val="2"/>
      </rPr>
      <t>1,7mm</t>
    </r>
  </si>
  <si>
    <r>
      <t>5. rozmiar porów 2,4</t>
    </r>
    <r>
      <rPr>
        <sz val="12"/>
        <color indexed="10"/>
        <rFont val="Arial"/>
        <family val="2"/>
      </rPr>
      <t>-3,3</t>
    </r>
    <r>
      <rPr>
        <sz val="12"/>
        <rFont val="Arial"/>
        <family val="2"/>
      </rPr>
      <t xml:space="preserve"> x 2,0</t>
    </r>
    <r>
      <rPr>
        <sz val="12"/>
        <color indexed="10"/>
        <rFont val="Arial"/>
        <family val="2"/>
      </rPr>
      <t>-2,3</t>
    </r>
    <r>
      <rPr>
        <sz val="12"/>
        <rFont val="Arial"/>
        <family val="2"/>
      </rPr>
      <t xml:space="preserve"> mm, makroporowatość 4,8mm x 2,0mm </t>
    </r>
  </si>
  <si>
    <r>
      <t xml:space="preserve">1. Syntetyczna siatka z poliestru wielowłóknowego trójwymiarowego </t>
    </r>
    <r>
      <rPr>
        <sz val="12"/>
        <color indexed="10"/>
        <rFont val="Arial"/>
        <family val="2"/>
      </rPr>
      <t>lub poliestru monofilamentowego</t>
    </r>
  </si>
  <si>
    <t>3. powlekany triclosanem lub bez powleczenia triklosanem</t>
  </si>
  <si>
    <t>wymagania zamawiającego do poz.1-9</t>
  </si>
  <si>
    <r>
      <t>3. powlekany triclosanem</t>
    </r>
    <r>
      <rPr>
        <sz val="14"/>
        <color indexed="10"/>
        <rFont val="Arial"/>
        <family val="2"/>
      </rPr>
      <t xml:space="preserve"> </t>
    </r>
  </si>
  <si>
    <t>wymagania zamawiającego do poz.10</t>
  </si>
  <si>
    <r>
      <t>4. grubość 0,62 mm</t>
    </r>
    <r>
      <rPr>
        <sz val="10"/>
        <color indexed="10"/>
        <rFont val="Arial"/>
        <family val="2"/>
      </rPr>
      <t xml:space="preserve"> lub 0,33 mm</t>
    </r>
    <r>
      <rPr>
        <sz val="10"/>
        <rFont val="Arial"/>
        <family val="2"/>
      </rPr>
      <t>, szerokość 1,1 cm</t>
    </r>
  </si>
  <si>
    <r>
      <t xml:space="preserve">1. nieodpłatne użyczenie prowadnicy wielorazowej do przezzasłonowej implantacji taśmy na czas trwania umowy </t>
    </r>
    <r>
      <rPr>
        <sz val="10"/>
        <color indexed="10"/>
        <rFont val="Arial"/>
        <family val="2"/>
      </rPr>
      <t>lub igły wielorazowego użytku ze stali chirurgicznej do implantacji taśm metodą przezasłonową</t>
    </r>
    <r>
      <rPr>
        <sz val="10"/>
        <rFont val="Arial"/>
        <family val="2"/>
      </rPr>
      <t>.</t>
    </r>
  </si>
  <si>
    <r>
      <t>3.wykonana z polipropylenu monofilamentowego o długości 450 mm ze znacznikiem środka, gramaturze 95g/m</t>
    </r>
    <r>
      <rPr>
        <sz val="10"/>
        <rFont val="Calibri"/>
        <family val="2"/>
      </rPr>
      <t xml:space="preserve">² </t>
    </r>
    <r>
      <rPr>
        <sz val="10"/>
        <color indexed="10"/>
        <rFont val="Calibri"/>
        <family val="2"/>
      </rPr>
      <t>lub 48g/m²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z plastikową osłonką na ramionach, (brak osłonki w środku na odcinku min 2 cm)</t>
    </r>
  </si>
  <si>
    <t>Cena brutto za                                 1 sztukę</t>
  </si>
  <si>
    <r>
      <t xml:space="preserve">1/2 </t>
    </r>
    <r>
      <rPr>
        <sz val="10"/>
        <color indexed="10"/>
        <rFont val="Arial"/>
        <family val="2"/>
      </rPr>
      <t>lub 1/4 lub 3/8</t>
    </r>
  </si>
  <si>
    <r>
      <t>igła na obu końcach, szpatułka</t>
    </r>
    <r>
      <rPr>
        <sz val="8"/>
        <color indexed="10"/>
        <rFont val="Arial"/>
        <family val="2"/>
      </rPr>
      <t xml:space="preserve"> lub szpatułka z mikroostrzem</t>
    </r>
  </si>
  <si>
    <r>
      <t xml:space="preserve">2. gramatura  </t>
    </r>
    <r>
      <rPr>
        <sz val="10"/>
        <color indexed="10"/>
        <rFont val="Arial"/>
        <family val="2"/>
      </rPr>
      <t>37</t>
    </r>
    <r>
      <rPr>
        <sz val="10"/>
        <rFont val="Arial"/>
        <family val="2"/>
      </rPr>
      <t>-60 g/m</t>
    </r>
  </si>
  <si>
    <r>
      <t>igła odwrotnie tnąca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dwuwklęsła, umieszczona na jednym końcu szwu </t>
    </r>
    <r>
      <rPr>
        <sz val="8"/>
        <color indexed="10"/>
        <rFont val="Arial"/>
        <family val="2"/>
      </rPr>
      <t>lub igła odwrotnie tnąca kosmetyczna, umieszczona na jednym końcu szwu z ostrzem typu micro point</t>
    </r>
  </si>
  <si>
    <r>
      <t xml:space="preserve">6szt. w mag. 20mag. w op. </t>
    </r>
    <r>
      <rPr>
        <sz val="12"/>
        <color indexed="10"/>
        <rFont val="Arial"/>
        <family val="2"/>
      </rPr>
      <t>lub 6szt. w mag. 14mag. w op</t>
    </r>
  </si>
  <si>
    <r>
      <t>6szt. w mag. 20mag. w op. l</t>
    </r>
    <r>
      <rPr>
        <sz val="12"/>
        <color indexed="10"/>
        <rFont val="Arial"/>
        <family val="2"/>
      </rPr>
      <t>ub 6szt. w mag. 14mag. w op</t>
    </r>
  </si>
  <si>
    <r>
      <t>12-</t>
    </r>
    <r>
      <rPr>
        <sz val="14"/>
        <color indexed="10"/>
        <rFont val="Arial"/>
        <family val="2"/>
      </rPr>
      <t>13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</si>
</sst>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dd\-mmm"/>
    <numFmt numFmtId="166" formatCode="#\ ?/?"/>
    <numFmt numFmtId="167" formatCode="#,##0.00\ [$zł-415];[Red]\-#,##0.00\ [$zł-415]"/>
    <numFmt numFmtId="168" formatCode="#,##0.00&quot; zł&quot;"/>
    <numFmt numFmtId="169" formatCode="d/mm/yyyy"/>
    <numFmt numFmtId="170" formatCode="#,###.00"/>
    <numFmt numFmtId="171" formatCode="_-* #,##0.00&quot; zł&quot;_-;\-* #,##0.00&quot; zł&quot;_-;_-* \-??&quot; zł&quot;_-;_-@_-"/>
    <numFmt numFmtId="172" formatCode="[$-415]dddd\,\ d\ mmmm\ yyyy"/>
  </numFmts>
  <fonts count="10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Tahoma"/>
      <family val="2"/>
    </font>
    <font>
      <sz val="14"/>
      <name val="Calibri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7.7"/>
      <name val="Arial"/>
      <family val="2"/>
    </font>
    <font>
      <i/>
      <sz val="14"/>
      <name val="Arial"/>
      <family val="2"/>
    </font>
    <font>
      <b/>
      <sz val="12"/>
      <name val="Calibri"/>
      <family val="2"/>
    </font>
    <font>
      <strike/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trike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3" borderId="0" applyNumberFormat="0" applyBorder="0" applyAlignment="0" applyProtection="0"/>
    <xf numFmtId="0" fontId="86" fillId="9" borderId="0" applyNumberFormat="0" applyBorder="0" applyAlignment="0" applyProtection="0"/>
    <xf numFmtId="0" fontId="1" fillId="10" borderId="0" applyNumberFormat="0" applyBorder="0" applyAlignment="0" applyProtection="0"/>
    <xf numFmtId="0" fontId="86" fillId="11" borderId="0" applyNumberFormat="0" applyBorder="0" applyAlignment="0" applyProtection="0"/>
    <xf numFmtId="0" fontId="1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86" fillId="14" borderId="0" applyNumberFormat="0" applyBorder="0" applyAlignment="0" applyProtection="0"/>
    <xf numFmtId="0" fontId="1" fillId="15" borderId="0" applyNumberFormat="0" applyBorder="0" applyAlignment="0" applyProtection="0"/>
    <xf numFmtId="0" fontId="86" fillId="16" borderId="0" applyNumberFormat="0" applyBorder="0" applyAlignment="0" applyProtection="0"/>
    <xf numFmtId="0" fontId="1" fillId="17" borderId="0" applyNumberFormat="0" applyBorder="0" applyAlignment="0" applyProtection="0"/>
    <xf numFmtId="0" fontId="86" fillId="18" borderId="0" applyNumberFormat="0" applyBorder="0" applyAlignment="0" applyProtection="0"/>
    <xf numFmtId="0" fontId="1" fillId="13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5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87" fillId="23" borderId="0" applyNumberFormat="0" applyBorder="0" applyAlignment="0" applyProtection="0"/>
    <xf numFmtId="0" fontId="3" fillId="24" borderId="0" applyNumberFormat="0" applyBorder="0" applyAlignment="0" applyProtection="0"/>
    <xf numFmtId="0" fontId="87" fillId="25" borderId="0" applyNumberFormat="0" applyBorder="0" applyAlignment="0" applyProtection="0"/>
    <xf numFmtId="0" fontId="3" fillId="15" borderId="0" applyNumberFormat="0" applyBorder="0" applyAlignment="0" applyProtection="0"/>
    <xf numFmtId="0" fontId="87" fillId="26" borderId="0" applyNumberFormat="0" applyBorder="0" applyAlignment="0" applyProtection="0"/>
    <xf numFmtId="0" fontId="3" fillId="17" borderId="0" applyNumberFormat="0" applyBorder="0" applyAlignment="0" applyProtection="0"/>
    <xf numFmtId="0" fontId="87" fillId="27" borderId="0" applyNumberFormat="0" applyBorder="0" applyAlignment="0" applyProtection="0"/>
    <xf numFmtId="0" fontId="3" fillId="22" borderId="0" applyNumberFormat="0" applyBorder="0" applyAlignment="0" applyProtection="0"/>
    <xf numFmtId="0" fontId="87" fillId="28" borderId="0" applyNumberFormat="0" applyBorder="0" applyAlignment="0" applyProtection="0"/>
    <xf numFmtId="0" fontId="3" fillId="24" borderId="0" applyNumberFormat="0" applyBorder="0" applyAlignment="0" applyProtection="0"/>
    <xf numFmtId="0" fontId="87" fillId="29" borderId="0" applyNumberFormat="0" applyBorder="0" applyAlignment="0" applyProtection="0"/>
    <xf numFmtId="0" fontId="3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5" borderId="0" applyNumberFormat="0" applyBorder="0" applyAlignment="0" applyProtection="0"/>
    <xf numFmtId="0" fontId="87" fillId="30" borderId="0" applyNumberFormat="0" applyBorder="0" applyAlignment="0" applyProtection="0"/>
    <xf numFmtId="0" fontId="4" fillId="24" borderId="0" applyNumberFormat="0" applyBorder="0" applyAlignment="0" applyProtection="0"/>
    <xf numFmtId="0" fontId="87" fillId="31" borderId="0" applyNumberFormat="0" applyBorder="0" applyAlignment="0" applyProtection="0"/>
    <xf numFmtId="0" fontId="4" fillId="32" borderId="0" applyNumberFormat="0" applyBorder="0" applyAlignment="0" applyProtection="0"/>
    <xf numFmtId="0" fontId="87" fillId="33" borderId="0" applyNumberFormat="0" applyBorder="0" applyAlignment="0" applyProtection="0"/>
    <xf numFmtId="0" fontId="4" fillId="32" borderId="0" applyNumberFormat="0" applyBorder="0" applyAlignment="0" applyProtection="0"/>
    <xf numFmtId="0" fontId="87" fillId="34" borderId="0" applyNumberFormat="0" applyBorder="0" applyAlignment="0" applyProtection="0"/>
    <xf numFmtId="0" fontId="4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24" borderId="0" applyNumberFormat="0" applyBorder="0" applyAlignment="0" applyProtection="0"/>
    <xf numFmtId="0" fontId="87" fillId="37" borderId="0" applyNumberFormat="0" applyBorder="0" applyAlignment="0" applyProtection="0"/>
    <xf numFmtId="0" fontId="4" fillId="38" borderId="0" applyNumberFormat="0" applyBorder="0" applyAlignment="0" applyProtection="0"/>
    <xf numFmtId="0" fontId="88" fillId="39" borderId="1" applyNumberFormat="0" applyAlignment="0" applyProtection="0"/>
    <xf numFmtId="0" fontId="5" fillId="5" borderId="2" applyNumberFormat="0" applyAlignment="0" applyProtection="0"/>
    <xf numFmtId="0" fontId="89" fillId="40" borderId="3" applyNumberFormat="0" applyAlignment="0" applyProtection="0"/>
    <xf numFmtId="0" fontId="6" fillId="3" borderId="4" applyNumberFormat="0" applyAlignment="0" applyProtection="0"/>
    <xf numFmtId="0" fontId="90" fillId="41" borderId="0" applyNumberFormat="0" applyBorder="0" applyAlignment="0" applyProtection="0"/>
    <xf numFmtId="0" fontId="7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91" fillId="0" borderId="5" applyNumberFormat="0" applyFill="0" applyAlignment="0" applyProtection="0"/>
    <xf numFmtId="0" fontId="8" fillId="0" borderId="6" applyNumberFormat="0" applyFill="0" applyAlignment="0" applyProtection="0"/>
    <xf numFmtId="0" fontId="92" fillId="43" borderId="7" applyNumberFormat="0" applyAlignment="0" applyProtection="0"/>
    <xf numFmtId="0" fontId="9" fillId="44" borderId="8" applyNumberFormat="0" applyAlignment="0" applyProtection="0"/>
    <xf numFmtId="0" fontId="93" fillId="0" borderId="9" applyNumberFormat="0" applyFill="0" applyAlignment="0" applyProtection="0"/>
    <xf numFmtId="0" fontId="10" fillId="0" borderId="10" applyNumberFormat="0" applyFill="0" applyAlignment="0" applyProtection="0"/>
    <xf numFmtId="0" fontId="94" fillId="0" borderId="11" applyNumberFormat="0" applyFill="0" applyAlignment="0" applyProtection="0"/>
    <xf numFmtId="0" fontId="11" fillId="0" borderId="12" applyNumberFormat="0" applyFill="0" applyAlignment="0" applyProtection="0"/>
    <xf numFmtId="0" fontId="95" fillId="0" borderId="13" applyNumberFormat="0" applyFill="0" applyAlignment="0" applyProtection="0"/>
    <xf numFmtId="0" fontId="12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6" fillId="45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15" applyNumberFormat="0" applyAlignment="0" applyProtection="0"/>
    <xf numFmtId="0" fontId="97" fillId="40" borderId="1" applyNumberFormat="0" applyAlignment="0" applyProtection="0"/>
    <xf numFmtId="0" fontId="15" fillId="3" borderId="2" applyNumberFormat="0" applyAlignment="0" applyProtection="0"/>
    <xf numFmtId="9" fontId="0" fillId="0" borderId="0" applyFill="0" applyBorder="0" applyAlignment="0" applyProtection="0"/>
    <xf numFmtId="0" fontId="98" fillId="0" borderId="16" applyNumberFormat="0" applyFill="0" applyAlignment="0" applyProtection="0"/>
    <xf numFmtId="0" fontId="16" fillId="0" borderId="17" applyNumberFormat="0" applyFill="0" applyAlignment="0" applyProtection="0"/>
    <xf numFmtId="0" fontId="9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0" fillId="7" borderId="15" applyNumberFormat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4" applyNumberFormat="0" applyAlignment="0" applyProtection="0"/>
    <xf numFmtId="0" fontId="102" fillId="47" borderId="0" applyNumberFormat="0" applyBorder="0" applyAlignment="0" applyProtection="0"/>
    <xf numFmtId="0" fontId="21" fillId="48" borderId="0" applyNumberFormat="0" applyBorder="0" applyAlignment="0" applyProtection="0"/>
  </cellStyleXfs>
  <cellXfs count="67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19" xfId="89" applyFont="1" applyBorder="1" applyAlignment="1">
      <alignment horizontal="center" vertical="center" wrapText="1"/>
      <protection/>
    </xf>
    <xf numFmtId="0" fontId="27" fillId="0" borderId="19" xfId="89" applyNumberFormat="1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8" fillId="0" borderId="19" xfId="89" applyFont="1" applyBorder="1" applyAlignment="1">
      <alignment horizontal="center" vertical="center"/>
      <protection/>
    </xf>
    <xf numFmtId="0" fontId="28" fillId="3" borderId="19" xfId="89" applyFont="1" applyFill="1" applyBorder="1" applyAlignment="1">
      <alignment horizontal="center" vertical="center" wrapText="1"/>
      <protection/>
    </xf>
    <xf numFmtId="164" fontId="28" fillId="3" borderId="19" xfId="89" applyNumberFormat="1" applyFont="1" applyFill="1" applyBorder="1" applyAlignment="1">
      <alignment horizontal="center" vertical="center"/>
      <protection/>
    </xf>
    <xf numFmtId="0" fontId="28" fillId="3" borderId="19" xfId="89" applyNumberFormat="1" applyFont="1" applyFill="1" applyBorder="1" applyAlignment="1">
      <alignment horizontal="center" vertical="center"/>
      <protection/>
    </xf>
    <xf numFmtId="0" fontId="28" fillId="3" borderId="19" xfId="89" applyFont="1" applyFill="1" applyBorder="1" applyAlignment="1">
      <alignment horizontal="center" vertical="center"/>
      <protection/>
    </xf>
    <xf numFmtId="0" fontId="22" fillId="3" borderId="19" xfId="89" applyFont="1" applyFill="1" applyBorder="1" applyAlignment="1">
      <alignment horizontal="center" vertical="center"/>
      <protection/>
    </xf>
    <xf numFmtId="0" fontId="28" fillId="3" borderId="19" xfId="89" applyFont="1" applyFill="1" applyBorder="1" applyAlignment="1">
      <alignment horizontal="center" vertical="center"/>
      <protection/>
    </xf>
    <xf numFmtId="2" fontId="28" fillId="3" borderId="19" xfId="89" applyNumberFormat="1" applyFont="1" applyFill="1" applyBorder="1" applyAlignment="1">
      <alignment horizontal="center" vertical="center"/>
      <protection/>
    </xf>
    <xf numFmtId="4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2" fillId="3" borderId="19" xfId="89" applyFont="1" applyFill="1" applyBorder="1" applyAlignment="1">
      <alignment horizontal="center" vertical="center" wrapText="1"/>
      <protection/>
    </xf>
    <xf numFmtId="165" fontId="28" fillId="3" borderId="19" xfId="89" applyNumberFormat="1" applyFont="1" applyFill="1" applyBorder="1" applyAlignment="1">
      <alignment horizontal="center" vertical="center"/>
      <protection/>
    </xf>
    <xf numFmtId="4" fontId="23" fillId="0" borderId="19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9" fillId="0" borderId="19" xfId="0" applyFont="1" applyBorder="1" applyAlignment="1">
      <alignment vertical="center"/>
    </xf>
    <xf numFmtId="0" fontId="29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9" xfId="89" applyFont="1" applyBorder="1" applyAlignment="1">
      <alignment horizontal="center" vertical="center" wrapText="1"/>
      <protection/>
    </xf>
    <xf numFmtId="0" fontId="23" fillId="0" borderId="19" xfId="89" applyNumberFormat="1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2" fillId="0" borderId="19" xfId="89" applyFont="1" applyBorder="1" applyAlignment="1">
      <alignment horizontal="center" vertical="center" wrapText="1"/>
      <protection/>
    </xf>
    <xf numFmtId="0" fontId="22" fillId="0" borderId="19" xfId="89" applyFont="1" applyFill="1" applyBorder="1" applyAlignment="1">
      <alignment horizontal="center" vertical="center" wrapText="1"/>
      <protection/>
    </xf>
    <xf numFmtId="165" fontId="22" fillId="0" borderId="19" xfId="89" applyNumberFormat="1" applyFont="1" applyBorder="1" applyAlignment="1">
      <alignment horizontal="center" vertical="center"/>
      <protection/>
    </xf>
    <xf numFmtId="49" fontId="22" fillId="0" borderId="19" xfId="89" applyNumberFormat="1" applyFont="1" applyBorder="1" applyAlignment="1">
      <alignment horizontal="center" vertical="center"/>
      <protection/>
    </xf>
    <xf numFmtId="4" fontId="22" fillId="0" borderId="19" xfId="0" applyNumberFormat="1" applyFont="1" applyBorder="1" applyAlignment="1">
      <alignment horizontal="center" vertical="center"/>
    </xf>
    <xf numFmtId="0" fontId="22" fillId="0" borderId="19" xfId="89" applyFont="1" applyBorder="1" applyAlignment="1">
      <alignment horizontal="center" vertical="center"/>
      <protection/>
    </xf>
    <xf numFmtId="0" fontId="22" fillId="0" borderId="19" xfId="89" applyFont="1" applyFill="1" applyBorder="1" applyAlignment="1">
      <alignment horizontal="center" vertical="center"/>
      <protection/>
    </xf>
    <xf numFmtId="0" fontId="25" fillId="0" borderId="19" xfId="89" applyFont="1" applyBorder="1" applyAlignment="1">
      <alignment horizontal="center" vertical="center" wrapText="1"/>
      <protection/>
    </xf>
    <xf numFmtId="49" fontId="22" fillId="3" borderId="19" xfId="89" applyNumberFormat="1" applyFont="1" applyFill="1" applyBorder="1" applyAlignment="1">
      <alignment horizontal="center" vertical="center"/>
      <protection/>
    </xf>
    <xf numFmtId="0" fontId="25" fillId="3" borderId="19" xfId="89" applyFont="1" applyFill="1" applyBorder="1" applyAlignment="1">
      <alignment horizontal="center" vertical="center"/>
      <protection/>
    </xf>
    <xf numFmtId="4" fontId="22" fillId="3" borderId="19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25" fillId="0" borderId="19" xfId="89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right" vertic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4" fontId="22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19" xfId="89" applyFont="1" applyBorder="1" applyAlignment="1">
      <alignment horizontal="center" vertical="center"/>
      <protection/>
    </xf>
    <xf numFmtId="0" fontId="32" fillId="3" borderId="19" xfId="89" applyFont="1" applyFill="1" applyBorder="1" applyAlignment="1">
      <alignment horizontal="center" vertical="center" wrapText="1"/>
      <protection/>
    </xf>
    <xf numFmtId="0" fontId="33" fillId="3" borderId="19" xfId="89" applyFont="1" applyFill="1" applyBorder="1" applyAlignment="1">
      <alignment horizontal="center" vertical="center"/>
      <protection/>
    </xf>
    <xf numFmtId="166" fontId="33" fillId="0" borderId="19" xfId="89" applyNumberFormat="1" applyFont="1" applyBorder="1" applyAlignment="1">
      <alignment horizontal="center" vertical="center"/>
      <protection/>
    </xf>
    <xf numFmtId="0" fontId="33" fillId="0" borderId="19" xfId="89" applyFont="1" applyBorder="1" applyAlignment="1">
      <alignment horizontal="center" vertical="center"/>
      <protection/>
    </xf>
    <xf numFmtId="0" fontId="31" fillId="0" borderId="19" xfId="89" applyFont="1" applyFill="1" applyBorder="1" applyAlignment="1">
      <alignment horizontal="center" vertical="center"/>
      <protection/>
    </xf>
    <xf numFmtId="4" fontId="33" fillId="0" borderId="19" xfId="89" applyNumberFormat="1" applyFont="1" applyBorder="1" applyAlignment="1">
      <alignment horizontal="center" vertical="center"/>
      <protection/>
    </xf>
    <xf numFmtId="0" fontId="34" fillId="0" borderId="19" xfId="0" applyFont="1" applyBorder="1" applyAlignment="1">
      <alignment horizontal="center" vertical="center"/>
    </xf>
    <xf numFmtId="0" fontId="27" fillId="0" borderId="19" xfId="89" applyFont="1" applyBorder="1" applyAlignment="1">
      <alignment horizontal="right" vertical="center"/>
      <protection/>
    </xf>
    <xf numFmtId="4" fontId="24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22" fillId="3" borderId="0" xfId="0" applyFont="1" applyFill="1" applyBorder="1" applyAlignment="1">
      <alignment horizontal="center"/>
    </xf>
    <xf numFmtId="0" fontId="22" fillId="3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3" borderId="19" xfId="89" applyFont="1" applyFill="1" applyBorder="1" applyAlignment="1">
      <alignment horizontal="center" vertical="center" wrapText="1"/>
      <protection/>
    </xf>
    <xf numFmtId="0" fontId="23" fillId="0" borderId="19" xfId="89" applyFont="1" applyBorder="1" applyAlignment="1">
      <alignment horizontal="center" vertical="center" wrapText="1"/>
      <protection/>
    </xf>
    <xf numFmtId="0" fontId="23" fillId="0" borderId="19" xfId="89" applyNumberFormat="1" applyFont="1" applyBorder="1" applyAlignment="1">
      <alignment horizontal="center" vertical="center" wrapText="1"/>
      <protection/>
    </xf>
    <xf numFmtId="49" fontId="22" fillId="3" borderId="19" xfId="89" applyNumberFormat="1" applyFont="1" applyFill="1" applyBorder="1" applyAlignment="1">
      <alignment horizontal="center" vertical="center" wrapText="1"/>
      <protection/>
    </xf>
    <xf numFmtId="0" fontId="22" fillId="0" borderId="19" xfId="89" applyFont="1" applyFill="1" applyBorder="1" applyAlignment="1">
      <alignment horizontal="center" vertical="center" wrapText="1"/>
      <protection/>
    </xf>
    <xf numFmtId="167" fontId="22" fillId="0" borderId="19" xfId="0" applyNumberFormat="1" applyFont="1" applyFill="1" applyBorder="1" applyAlignment="1">
      <alignment horizontal="center" vertical="center"/>
    </xf>
    <xf numFmtId="167" fontId="22" fillId="0" borderId="19" xfId="0" applyNumberFormat="1" applyFont="1" applyBorder="1" applyAlignment="1">
      <alignment vertical="center"/>
    </xf>
    <xf numFmtId="0" fontId="22" fillId="3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22" fillId="0" borderId="19" xfId="89" applyNumberFormat="1" applyFont="1" applyFill="1" applyBorder="1" applyAlignment="1">
      <alignment horizontal="center" vertical="center" wrapText="1"/>
      <protection/>
    </xf>
    <xf numFmtId="0" fontId="25" fillId="0" borderId="19" xfId="89" applyFont="1" applyFill="1" applyBorder="1" applyAlignment="1">
      <alignment horizontal="center" vertical="center" wrapText="1"/>
      <protection/>
    </xf>
    <xf numFmtId="166" fontId="22" fillId="0" borderId="19" xfId="89" applyNumberFormat="1" applyFont="1" applyFill="1" applyBorder="1" applyAlignment="1">
      <alignment horizontal="center" vertical="center" wrapText="1"/>
      <protection/>
    </xf>
    <xf numFmtId="49" fontId="22" fillId="0" borderId="19" xfId="89" applyNumberFormat="1" applyFont="1" applyFill="1" applyBorder="1" applyAlignment="1">
      <alignment horizontal="center" vertical="center"/>
      <protection/>
    </xf>
    <xf numFmtId="166" fontId="22" fillId="0" borderId="19" xfId="89" applyNumberFormat="1" applyFont="1" applyFill="1" applyBorder="1" applyAlignment="1">
      <alignment horizontal="center" vertical="center"/>
      <protection/>
    </xf>
    <xf numFmtId="0" fontId="22" fillId="3" borderId="19" xfId="89" applyFont="1" applyFill="1" applyBorder="1" applyAlignment="1">
      <alignment horizontal="center" vertical="center"/>
      <protection/>
    </xf>
    <xf numFmtId="167" fontId="22" fillId="0" borderId="19" xfId="0" applyNumberFormat="1" applyFont="1" applyBorder="1" applyAlignment="1">
      <alignment horizontal="center" vertical="center"/>
    </xf>
    <xf numFmtId="0" fontId="22" fillId="0" borderId="19" xfId="89" applyFont="1" applyFill="1" applyBorder="1" applyAlignment="1">
      <alignment horizontal="center" vertical="center"/>
      <protection/>
    </xf>
    <xf numFmtId="167" fontId="22" fillId="0" borderId="19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167" fontId="22" fillId="0" borderId="19" xfId="89" applyNumberFormat="1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right" vertical="center"/>
    </xf>
    <xf numFmtId="167" fontId="23" fillId="0" borderId="19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0" fontId="22" fillId="3" borderId="0" xfId="89" applyFont="1" applyFill="1" applyBorder="1" applyAlignment="1">
      <alignment horizontal="center" vertical="center"/>
      <protection/>
    </xf>
    <xf numFmtId="0" fontId="23" fillId="0" borderId="21" xfId="89" applyFont="1" applyBorder="1" applyAlignment="1">
      <alignment horizontal="left" vertical="center"/>
      <protection/>
    </xf>
    <xf numFmtId="0" fontId="23" fillId="0" borderId="22" xfId="89" applyFont="1" applyBorder="1" applyAlignment="1">
      <alignment horizontal="left" vertical="center"/>
      <protection/>
    </xf>
    <xf numFmtId="0" fontId="23" fillId="0" borderId="23" xfId="89" applyFont="1" applyBorder="1" applyAlignment="1">
      <alignment horizontal="left" vertical="center"/>
      <protection/>
    </xf>
    <xf numFmtId="0" fontId="22" fillId="0" borderId="0" xfId="89" applyFont="1" applyBorder="1" applyAlignment="1">
      <alignment horizontal="left" vertical="center"/>
      <protection/>
    </xf>
    <xf numFmtId="167" fontId="23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NumberFormat="1" applyFont="1" applyAlignment="1">
      <alignment/>
    </xf>
    <xf numFmtId="0" fontId="38" fillId="0" borderId="20" xfId="89" applyFont="1" applyFill="1" applyBorder="1" applyAlignment="1">
      <alignment horizontal="center" vertical="center" wrapText="1"/>
      <protection/>
    </xf>
    <xf numFmtId="0" fontId="38" fillId="0" borderId="20" xfId="89" applyNumberFormat="1" applyFont="1" applyFill="1" applyBorder="1" applyAlignment="1">
      <alignment horizontal="center" vertical="center" wrapText="1"/>
      <protection/>
    </xf>
    <xf numFmtId="0" fontId="39" fillId="0" borderId="2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19" xfId="89" applyFont="1" applyFill="1" applyBorder="1" applyAlignment="1">
      <alignment horizontal="center" vertical="center" wrapText="1"/>
      <protection/>
    </xf>
    <xf numFmtId="0" fontId="0" fillId="0" borderId="19" xfId="89" applyFont="1" applyFill="1" applyBorder="1" applyAlignment="1">
      <alignment horizontal="center" vertical="center" wrapText="1"/>
      <protection/>
    </xf>
    <xf numFmtId="49" fontId="41" fillId="0" borderId="19" xfId="89" applyNumberFormat="1" applyFont="1" applyFill="1" applyBorder="1" applyAlignment="1">
      <alignment horizontal="center" vertical="center" wrapText="1"/>
      <protection/>
    </xf>
    <xf numFmtId="0" fontId="0" fillId="0" borderId="19" xfId="89" applyFont="1" applyFill="1" applyBorder="1" applyAlignment="1">
      <alignment horizontal="center" vertical="center"/>
      <protection/>
    </xf>
    <xf numFmtId="0" fontId="42" fillId="0" borderId="19" xfId="89" applyFont="1" applyFill="1" applyBorder="1" applyAlignment="1">
      <alignment horizontal="center" vertical="center" wrapText="1"/>
      <protection/>
    </xf>
    <xf numFmtId="168" fontId="41" fillId="0" borderId="19" xfId="89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49" fontId="0" fillId="0" borderId="19" xfId="89" applyNumberFormat="1" applyFont="1" applyFill="1" applyBorder="1" applyAlignment="1">
      <alignment horizontal="center" vertical="center"/>
      <protection/>
    </xf>
    <xf numFmtId="169" fontId="0" fillId="0" borderId="19" xfId="89" applyNumberFormat="1" applyFont="1" applyFill="1" applyBorder="1" applyAlignment="1">
      <alignment horizontal="center" vertical="center"/>
      <protection/>
    </xf>
    <xf numFmtId="167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right" vertical="center"/>
    </xf>
    <xf numFmtId="4" fontId="37" fillId="0" borderId="19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45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0" fontId="3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47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39" fillId="0" borderId="19" xfId="89" applyFont="1" applyBorder="1" applyAlignment="1">
      <alignment horizontal="center" vertical="center" wrapText="1"/>
      <protection/>
    </xf>
    <xf numFmtId="0" fontId="39" fillId="0" borderId="19" xfId="89" applyNumberFormat="1" applyFont="1" applyBorder="1" applyAlignment="1">
      <alignment horizontal="center" vertical="center" wrapText="1"/>
      <protection/>
    </xf>
    <xf numFmtId="0" fontId="39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3" borderId="19" xfId="89" applyFont="1" applyFill="1" applyBorder="1" applyAlignment="1">
      <alignment horizontal="center" vertical="center"/>
      <protection/>
    </xf>
    <xf numFmtId="0" fontId="0" fillId="3" borderId="19" xfId="89" applyFont="1" applyFill="1" applyBorder="1" applyAlignment="1">
      <alignment horizontal="center" vertical="center" wrapText="1"/>
      <protection/>
    </xf>
    <xf numFmtId="49" fontId="0" fillId="3" borderId="19" xfId="89" applyNumberFormat="1" applyFont="1" applyFill="1" applyBorder="1" applyAlignment="1">
      <alignment horizontal="center" vertical="center" wrapText="1"/>
      <protection/>
    </xf>
    <xf numFmtId="0" fontId="0" fillId="0" borderId="19" xfId="89" applyFont="1" applyFill="1" applyBorder="1" applyAlignment="1">
      <alignment horizontal="center" vertical="center" wrapText="1"/>
      <protection/>
    </xf>
    <xf numFmtId="167" fontId="0" fillId="0" borderId="19" xfId="0" applyNumberFormat="1" applyFont="1" applyFill="1" applyBorder="1" applyAlignment="1">
      <alignment horizontal="center" vertical="center"/>
    </xf>
    <xf numFmtId="167" fontId="37" fillId="0" borderId="19" xfId="0" applyNumberFormat="1" applyFont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4" fontId="37" fillId="0" borderId="20" xfId="0" applyNumberFormat="1" applyFont="1" applyBorder="1" applyAlignment="1">
      <alignment horizontal="center" vertical="center" wrapText="1"/>
    </xf>
    <xf numFmtId="4" fontId="3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25" fillId="0" borderId="0" xfId="0" applyFont="1" applyAlignment="1">
      <alignment horizontal="right"/>
    </xf>
    <xf numFmtId="49" fontId="50" fillId="0" borderId="19" xfId="89" applyNumberFormat="1" applyFont="1" applyFill="1" applyBorder="1" applyAlignment="1">
      <alignment horizontal="center" vertical="center" wrapText="1"/>
      <protection/>
    </xf>
    <xf numFmtId="166" fontId="50" fillId="0" borderId="19" xfId="89" applyNumberFormat="1" applyFont="1" applyFill="1" applyBorder="1" applyAlignment="1">
      <alignment horizontal="center" vertical="center"/>
      <protection/>
    </xf>
    <xf numFmtId="4" fontId="22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/>
    </xf>
    <xf numFmtId="0" fontId="22" fillId="7" borderId="19" xfId="89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19" xfId="89" applyFont="1" applyFill="1" applyBorder="1" applyAlignment="1">
      <alignment horizontal="center" vertical="center" wrapText="1"/>
      <protection/>
    </xf>
    <xf numFmtId="0" fontId="23" fillId="0" borderId="19" xfId="89" applyNumberFormat="1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164" fontId="22" fillId="0" borderId="19" xfId="89" applyNumberFormat="1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right" vertical="center"/>
    </xf>
    <xf numFmtId="4" fontId="23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" fontId="37" fillId="0" borderId="1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9" xfId="89" applyFont="1" applyBorder="1" applyAlignment="1">
      <alignment horizontal="center" vertical="center" wrapText="1"/>
      <protection/>
    </xf>
    <xf numFmtId="0" fontId="24" fillId="0" borderId="19" xfId="89" applyNumberFormat="1" applyFont="1" applyBorder="1" applyAlignment="1">
      <alignment horizontal="left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3" borderId="19" xfId="89" applyFont="1" applyFill="1" applyBorder="1" applyAlignment="1">
      <alignment horizontal="center" vertical="center" wrapText="1"/>
      <protection/>
    </xf>
    <xf numFmtId="49" fontId="25" fillId="0" borderId="19" xfId="89" applyNumberFormat="1" applyFont="1" applyFill="1" applyBorder="1" applyAlignment="1">
      <alignment horizontal="center" vertical="center"/>
      <protection/>
    </xf>
    <xf numFmtId="166" fontId="25" fillId="0" borderId="19" xfId="89" applyNumberFormat="1" applyFont="1" applyFill="1" applyBorder="1" applyAlignment="1">
      <alignment horizontal="center" vertical="center"/>
      <protection/>
    </xf>
    <xf numFmtId="0" fontId="25" fillId="0" borderId="19" xfId="89" applyFont="1" applyFill="1" applyBorder="1" applyAlignment="1">
      <alignment horizontal="center" vertical="center"/>
      <protection/>
    </xf>
    <xf numFmtId="0" fontId="40" fillId="0" borderId="19" xfId="89" applyFont="1" applyFill="1" applyBorder="1" applyAlignment="1">
      <alignment vertical="center" wrapText="1"/>
      <protection/>
    </xf>
    <xf numFmtId="4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40" fillId="0" borderId="19" xfId="89" applyFont="1" applyFill="1" applyBorder="1" applyAlignment="1">
      <alignment vertical="center"/>
      <protection/>
    </xf>
    <xf numFmtId="0" fontId="25" fillId="0" borderId="19" xfId="89" applyFont="1" applyFill="1" applyBorder="1" applyAlignment="1">
      <alignment vertical="center" wrapText="1"/>
      <protection/>
    </xf>
    <xf numFmtId="0" fontId="25" fillId="0" borderId="19" xfId="0" applyFont="1" applyBorder="1" applyAlignment="1">
      <alignment vertical="center"/>
    </xf>
    <xf numFmtId="0" fontId="40" fillId="0" borderId="19" xfId="89" applyFont="1" applyBorder="1" applyAlignment="1">
      <alignment vertical="center" wrapText="1"/>
      <protection/>
    </xf>
    <xf numFmtId="0" fontId="25" fillId="0" borderId="0" xfId="0" applyFont="1" applyAlignment="1">
      <alignment/>
    </xf>
    <xf numFmtId="0" fontId="25" fillId="0" borderId="19" xfId="89" applyFont="1" applyBorder="1" applyAlignment="1">
      <alignment vertical="center"/>
      <protection/>
    </xf>
    <xf numFmtId="0" fontId="25" fillId="0" borderId="19" xfId="89" applyFont="1" applyFill="1" applyBorder="1" applyAlignment="1">
      <alignment vertical="center"/>
      <protection/>
    </xf>
    <xf numFmtId="0" fontId="40" fillId="0" borderId="19" xfId="89" applyFont="1" applyBorder="1" applyAlignment="1">
      <alignment vertical="center"/>
      <protection/>
    </xf>
    <xf numFmtId="170" fontId="25" fillId="0" borderId="19" xfId="0" applyNumberFormat="1" applyFont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166" fontId="25" fillId="3" borderId="19" xfId="89" applyNumberFormat="1" applyFont="1" applyFill="1" applyBorder="1" applyAlignment="1">
      <alignment horizontal="center" vertical="center"/>
      <protection/>
    </xf>
    <xf numFmtId="0" fontId="40" fillId="3" borderId="19" xfId="89" applyFont="1" applyFill="1" applyBorder="1" applyAlignment="1">
      <alignment vertical="center"/>
      <protection/>
    </xf>
    <xf numFmtId="170" fontId="25" fillId="3" borderId="19" xfId="0" applyNumberFormat="1" applyFont="1" applyFill="1" applyBorder="1" applyAlignment="1">
      <alignment horizontal="center" vertical="center"/>
    </xf>
    <xf numFmtId="0" fontId="52" fillId="0" borderId="19" xfId="89" applyFont="1" applyBorder="1" applyAlignment="1">
      <alignment horizontal="center" vertical="center"/>
      <protection/>
    </xf>
    <xf numFmtId="0" fontId="53" fillId="3" borderId="19" xfId="89" applyFont="1" applyFill="1" applyBorder="1" applyAlignment="1">
      <alignment horizontal="center" vertical="center" wrapText="1"/>
      <protection/>
    </xf>
    <xf numFmtId="0" fontId="52" fillId="3" borderId="19" xfId="89" applyFont="1" applyFill="1" applyBorder="1" applyAlignment="1">
      <alignment horizontal="center" vertical="center"/>
      <protection/>
    </xf>
    <xf numFmtId="4" fontId="24" fillId="0" borderId="19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0" fontId="0" fillId="0" borderId="0" xfId="0" applyFont="1" applyAlignment="1">
      <alignment wrapText="1"/>
    </xf>
    <xf numFmtId="0" fontId="2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left"/>
    </xf>
    <xf numFmtId="170" fontId="22" fillId="0" borderId="19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 wrapText="1"/>
    </xf>
    <xf numFmtId="2" fontId="22" fillId="3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" fontId="23" fillId="0" borderId="19" xfId="0" applyNumberFormat="1" applyFont="1" applyBorder="1" applyAlignment="1">
      <alignment vertical="center"/>
    </xf>
    <xf numFmtId="4" fontId="23" fillId="0" borderId="19" xfId="0" applyNumberFormat="1" applyFont="1" applyFill="1" applyBorder="1" applyAlignment="1">
      <alignment horizontal="center" vertical="center" wrapText="1"/>
    </xf>
    <xf numFmtId="167" fontId="22" fillId="0" borderId="19" xfId="0" applyNumberFormat="1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horizontal="center" vertical="center"/>
    </xf>
    <xf numFmtId="0" fontId="23" fillId="0" borderId="0" xfId="89" applyFont="1" applyBorder="1" applyAlignment="1">
      <alignment horizontal="center" vertical="center"/>
      <protection/>
    </xf>
    <xf numFmtId="167" fontId="22" fillId="0" borderId="0" xfId="0" applyNumberFormat="1" applyFont="1" applyBorder="1" applyAlignment="1">
      <alignment horizontal="center" vertical="center" wrapText="1"/>
    </xf>
    <xf numFmtId="167" fontId="23" fillId="0" borderId="0" xfId="0" applyNumberFormat="1" applyFont="1" applyBorder="1" applyAlignment="1">
      <alignment horizontal="center" vertical="center"/>
    </xf>
    <xf numFmtId="0" fontId="37" fillId="0" borderId="19" xfId="89" applyFont="1" applyBorder="1" applyAlignment="1">
      <alignment horizontal="center" vertical="center" wrapText="1"/>
      <protection/>
    </xf>
    <xf numFmtId="0" fontId="37" fillId="0" borderId="19" xfId="89" applyNumberFormat="1" applyFont="1" applyBorder="1" applyAlignment="1">
      <alignment horizontal="center" vertical="center" wrapText="1"/>
      <protection/>
    </xf>
    <xf numFmtId="0" fontId="37" fillId="0" borderId="19" xfId="0" applyFont="1" applyBorder="1" applyAlignment="1">
      <alignment horizontal="center" vertical="center" wrapText="1"/>
    </xf>
    <xf numFmtId="0" fontId="0" fillId="0" borderId="19" xfId="89" applyFont="1" applyBorder="1" applyAlignment="1">
      <alignment horizontal="center" vertical="center" wrapText="1"/>
      <protection/>
    </xf>
    <xf numFmtId="49" fontId="0" fillId="3" borderId="19" xfId="89" applyNumberFormat="1" applyFont="1" applyFill="1" applyBorder="1" applyAlignment="1">
      <alignment horizontal="center" vertical="center"/>
      <protection/>
    </xf>
    <xf numFmtId="0" fontId="44" fillId="3" borderId="19" xfId="89" applyFont="1" applyFill="1" applyBorder="1" applyAlignment="1">
      <alignment horizontal="center" vertical="center" wrapText="1"/>
      <protection/>
    </xf>
    <xf numFmtId="171" fontId="0" fillId="0" borderId="19" xfId="121" applyFont="1" applyFill="1" applyBorder="1" applyAlignment="1" applyProtection="1">
      <alignment horizontal="center" vertical="center" wrapText="1"/>
      <protection/>
    </xf>
    <xf numFmtId="0" fontId="0" fillId="3" borderId="19" xfId="89" applyNumberFormat="1" applyFont="1" applyFill="1" applyBorder="1" applyAlignment="1">
      <alignment horizontal="center" vertical="center"/>
      <protection/>
    </xf>
    <xf numFmtId="171" fontId="0" fillId="3" borderId="19" xfId="121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" fontId="37" fillId="0" borderId="19" xfId="0" applyNumberFormat="1" applyFont="1" applyBorder="1" applyAlignment="1">
      <alignment horizontal="center" vertical="center"/>
    </xf>
    <xf numFmtId="4" fontId="37" fillId="0" borderId="19" xfId="0" applyNumberFormat="1" applyFont="1" applyBorder="1" applyAlignment="1">
      <alignment horizontal="right" vertical="center"/>
    </xf>
    <xf numFmtId="171" fontId="37" fillId="0" borderId="19" xfId="12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4" fontId="37" fillId="0" borderId="19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27" fillId="0" borderId="20" xfId="89" applyFont="1" applyBorder="1" applyAlignment="1">
      <alignment horizontal="center" vertical="center" wrapText="1"/>
      <protection/>
    </xf>
    <xf numFmtId="0" fontId="27" fillId="0" borderId="20" xfId="89" applyNumberFormat="1" applyFont="1" applyBorder="1" applyAlignment="1">
      <alignment horizontal="center" vertical="center" wrapText="1"/>
      <protection/>
    </xf>
    <xf numFmtId="0" fontId="28" fillId="0" borderId="19" xfId="89" applyFont="1" applyFill="1" applyBorder="1" applyAlignment="1">
      <alignment horizontal="center" vertical="center" wrapText="1"/>
      <protection/>
    </xf>
    <xf numFmtId="49" fontId="28" fillId="0" borderId="19" xfId="89" applyNumberFormat="1" applyFont="1" applyFill="1" applyBorder="1" applyAlignment="1">
      <alignment horizontal="center" vertical="center"/>
      <protection/>
    </xf>
    <xf numFmtId="0" fontId="28" fillId="0" borderId="19" xfId="89" applyNumberFormat="1" applyFont="1" applyFill="1" applyBorder="1" applyAlignment="1">
      <alignment horizontal="center" vertical="center"/>
      <protection/>
    </xf>
    <xf numFmtId="0" fontId="28" fillId="0" borderId="19" xfId="89" applyFont="1" applyFill="1" applyBorder="1" applyAlignment="1">
      <alignment horizontal="center" vertical="center"/>
      <protection/>
    </xf>
    <xf numFmtId="0" fontId="28" fillId="0" borderId="19" xfId="89" applyFont="1" applyBorder="1" applyAlignment="1">
      <alignment horizontal="center" vertical="center" wrapText="1"/>
      <protection/>
    </xf>
    <xf numFmtId="0" fontId="28" fillId="0" borderId="19" xfId="89" applyFont="1" applyBorder="1" applyAlignment="1">
      <alignment horizontal="center" vertical="center"/>
      <protection/>
    </xf>
    <xf numFmtId="167" fontId="22" fillId="0" borderId="19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169" fontId="28" fillId="0" borderId="19" xfId="89" applyNumberFormat="1" applyFont="1" applyFill="1" applyBorder="1" applyAlignment="1">
      <alignment horizontal="center" vertical="center"/>
      <protection/>
    </xf>
    <xf numFmtId="49" fontId="28" fillId="0" borderId="19" xfId="89" applyNumberFormat="1" applyFont="1" applyFill="1" applyBorder="1" applyAlignment="1">
      <alignment horizontal="center" vertical="center" wrapText="1"/>
      <protection/>
    </xf>
    <xf numFmtId="167" fontId="23" fillId="0" borderId="1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8" fillId="0" borderId="19" xfId="89" applyFont="1" applyBorder="1" applyAlignment="1">
      <alignment horizontal="center" vertical="center" wrapText="1"/>
      <protection/>
    </xf>
    <xf numFmtId="167" fontId="22" fillId="0" borderId="0" xfId="0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0" fontId="27" fillId="0" borderId="20" xfId="89" applyFont="1" applyBorder="1" applyAlignment="1">
      <alignment horizontal="center" vertical="center" wrapText="1"/>
      <protection/>
    </xf>
    <xf numFmtId="0" fontId="27" fillId="0" borderId="20" xfId="89" applyNumberFormat="1" applyFont="1" applyBorder="1" applyAlignment="1">
      <alignment horizontal="center" vertical="center" wrapText="1"/>
      <protection/>
    </xf>
    <xf numFmtId="49" fontId="28" fillId="0" borderId="19" xfId="89" applyNumberFormat="1" applyFont="1" applyBorder="1" applyAlignment="1">
      <alignment horizontal="center" vertical="center"/>
      <protection/>
    </xf>
    <xf numFmtId="167" fontId="22" fillId="0" borderId="19" xfId="0" applyNumberFormat="1" applyFont="1" applyBorder="1" applyAlignment="1">
      <alignment horizontal="right" vertical="center" wrapText="1"/>
    </xf>
    <xf numFmtId="0" fontId="27" fillId="0" borderId="19" xfId="89" applyFont="1" applyFill="1" applyBorder="1" applyAlignment="1">
      <alignment horizontal="center" vertical="center" wrapText="1"/>
      <protection/>
    </xf>
    <xf numFmtId="167" fontId="22" fillId="0" borderId="19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/>
    </xf>
    <xf numFmtId="0" fontId="28" fillId="3" borderId="19" xfId="89" applyFont="1" applyFill="1" applyBorder="1" applyAlignment="1">
      <alignment horizontal="center" vertical="center" wrapText="1"/>
      <protection/>
    </xf>
    <xf numFmtId="49" fontId="28" fillId="0" borderId="19" xfId="89" applyNumberFormat="1" applyFont="1" applyBorder="1" applyAlignment="1">
      <alignment horizontal="center" vertical="center"/>
      <protection/>
    </xf>
    <xf numFmtId="167" fontId="23" fillId="0" borderId="19" xfId="0" applyNumberFormat="1" applyFont="1" applyBorder="1" applyAlignment="1">
      <alignment horizontal="right" vertical="center"/>
    </xf>
    <xf numFmtId="0" fontId="22" fillId="0" borderId="24" xfId="0" applyFont="1" applyFill="1" applyBorder="1" applyAlignment="1">
      <alignment/>
    </xf>
    <xf numFmtId="0" fontId="22" fillId="0" borderId="19" xfId="0" applyFont="1" applyFill="1" applyBorder="1" applyAlignment="1">
      <alignment horizontal="left"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4" fontId="23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8" fillId="0" borderId="0" xfId="89" applyFont="1" applyBorder="1" applyAlignment="1">
      <alignment horizontal="center" vertical="center"/>
      <protection/>
    </xf>
    <xf numFmtId="4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2" fontId="22" fillId="0" borderId="19" xfId="0" applyNumberFormat="1" applyFont="1" applyBorder="1" applyAlignment="1">
      <alignment horizontal="right" vertical="center"/>
    </xf>
    <xf numFmtId="167" fontId="22" fillId="0" borderId="19" xfId="0" applyNumberFormat="1" applyFont="1" applyBorder="1" applyAlignment="1">
      <alignment horizontal="right" vertical="center"/>
    </xf>
    <xf numFmtId="9" fontId="0" fillId="0" borderId="19" xfId="110" applyFont="1" applyFill="1" applyBorder="1" applyAlignment="1" applyProtection="1">
      <alignment vertical="center"/>
      <protection/>
    </xf>
    <xf numFmtId="0" fontId="22" fillId="0" borderId="19" xfId="89" applyNumberFormat="1" applyFont="1" applyBorder="1" applyAlignment="1">
      <alignment horizontal="right" vertical="center" wrapText="1"/>
      <protection/>
    </xf>
    <xf numFmtId="0" fontId="23" fillId="0" borderId="19" xfId="89" applyFont="1" applyBorder="1" applyAlignment="1">
      <alignment horizontal="center" vertical="center"/>
      <protection/>
    </xf>
    <xf numFmtId="0" fontId="29" fillId="7" borderId="19" xfId="89" applyFont="1" applyFill="1" applyBorder="1" applyAlignment="1">
      <alignment horizontal="center" vertical="center" wrapText="1"/>
      <protection/>
    </xf>
    <xf numFmtId="49" fontId="56" fillId="3" borderId="19" xfId="89" applyNumberFormat="1" applyFont="1" applyFill="1" applyBorder="1" applyAlignment="1">
      <alignment horizontal="center" vertical="center"/>
      <protection/>
    </xf>
    <xf numFmtId="166" fontId="56" fillId="3" borderId="19" xfId="89" applyNumberFormat="1" applyFont="1" applyFill="1" applyBorder="1" applyAlignment="1">
      <alignment horizontal="center" vertical="center"/>
      <protection/>
    </xf>
    <xf numFmtId="0" fontId="56" fillId="3" borderId="19" xfId="89" applyFont="1" applyFill="1" applyBorder="1" applyAlignment="1">
      <alignment horizontal="center" vertical="center"/>
      <protection/>
    </xf>
    <xf numFmtId="0" fontId="56" fillId="3" borderId="19" xfId="89" applyFont="1" applyFill="1" applyBorder="1" applyAlignment="1">
      <alignment horizontal="left" vertical="center" wrapText="1"/>
      <protection/>
    </xf>
    <xf numFmtId="2" fontId="23" fillId="0" borderId="19" xfId="0" applyNumberFormat="1" applyFont="1" applyBorder="1" applyAlignment="1">
      <alignment horizontal="right" vertical="center" wrapText="1"/>
    </xf>
    <xf numFmtId="167" fontId="23" fillId="0" borderId="19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center"/>
    </xf>
    <xf numFmtId="0" fontId="37" fillId="0" borderId="20" xfId="89" applyFont="1" applyBorder="1" applyAlignment="1">
      <alignment horizontal="center" vertical="center" wrapText="1"/>
      <protection/>
    </xf>
    <xf numFmtId="0" fontId="37" fillId="0" borderId="20" xfId="89" applyNumberFormat="1" applyFont="1" applyBorder="1" applyAlignment="1">
      <alignment horizontal="center" vertical="center" wrapText="1"/>
      <protection/>
    </xf>
    <xf numFmtId="0" fontId="37" fillId="0" borderId="20" xfId="0" applyFont="1" applyBorder="1" applyAlignment="1">
      <alignment horizontal="center" vertical="center" wrapText="1"/>
    </xf>
    <xf numFmtId="2" fontId="25" fillId="3" borderId="19" xfId="89" applyNumberFormat="1" applyFont="1" applyFill="1" applyBorder="1" applyAlignment="1">
      <alignment horizontal="center" vertical="center"/>
      <protection/>
    </xf>
    <xf numFmtId="4" fontId="0" fillId="3" borderId="19" xfId="0" applyNumberFormat="1" applyFont="1" applyFill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167" fontId="22" fillId="0" borderId="19" xfId="0" applyNumberFormat="1" applyFont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167" fontId="22" fillId="0" borderId="19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3" borderId="20" xfId="89" applyFont="1" applyFill="1" applyBorder="1" applyAlignment="1">
      <alignment horizontal="center" vertical="center" wrapText="1"/>
      <protection/>
    </xf>
    <xf numFmtId="0" fontId="23" fillId="3" borderId="20" xfId="89" applyNumberFormat="1" applyFont="1" applyFill="1" applyBorder="1" applyAlignment="1">
      <alignment horizontal="center" vertical="center" wrapText="1"/>
      <protection/>
    </xf>
    <xf numFmtId="0" fontId="23" fillId="3" borderId="20" xfId="0" applyFont="1" applyFill="1" applyBorder="1" applyAlignment="1">
      <alignment horizontal="center" vertical="center" wrapText="1"/>
    </xf>
    <xf numFmtId="4" fontId="57" fillId="3" borderId="19" xfId="0" applyNumberFormat="1" applyFont="1" applyFill="1" applyBorder="1" applyAlignment="1">
      <alignment horizontal="center" vertical="center" wrapText="1"/>
    </xf>
    <xf numFmtId="167" fontId="23" fillId="3" borderId="19" xfId="0" applyNumberFormat="1" applyFont="1" applyFill="1" applyBorder="1" applyAlignment="1">
      <alignment horizontal="right" vertical="center"/>
    </xf>
    <xf numFmtId="9" fontId="0" fillId="0" borderId="0" xfId="0" applyNumberFormat="1" applyFont="1" applyAlignment="1">
      <alignment/>
    </xf>
    <xf numFmtId="4" fontId="37" fillId="0" borderId="19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/>
    </xf>
    <xf numFmtId="0" fontId="0" fillId="3" borderId="0" xfId="0" applyFill="1" applyAlignment="1">
      <alignment/>
    </xf>
    <xf numFmtId="0" fontId="27" fillId="3" borderId="19" xfId="89" applyFont="1" applyFill="1" applyBorder="1" applyAlignment="1">
      <alignment horizontal="center" vertical="center" wrapText="1"/>
      <protection/>
    </xf>
    <xf numFmtId="0" fontId="22" fillId="3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167" fontId="28" fillId="0" borderId="19" xfId="89" applyNumberFormat="1" applyFont="1" applyFill="1" applyBorder="1" applyAlignment="1">
      <alignment horizontal="right" vertical="center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23" fillId="0" borderId="19" xfId="0" applyFont="1" applyBorder="1" applyAlignment="1">
      <alignment vertical="center" wrapText="1"/>
    </xf>
    <xf numFmtId="0" fontId="27" fillId="0" borderId="19" xfId="89" applyFont="1" applyBorder="1" applyAlignment="1">
      <alignment horizontal="right"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167" fontId="28" fillId="0" borderId="25" xfId="89" applyNumberFormat="1" applyFont="1" applyFill="1" applyBorder="1" applyAlignment="1">
      <alignment horizontal="right" vertical="center"/>
      <protection/>
    </xf>
    <xf numFmtId="167" fontId="22" fillId="0" borderId="0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167" fontId="28" fillId="0" borderId="27" xfId="8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27" fillId="3" borderId="19" xfId="89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5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4" fillId="0" borderId="19" xfId="89" applyNumberFormat="1" applyFont="1" applyBorder="1" applyAlignment="1">
      <alignment horizontal="center" vertical="center" wrapText="1"/>
      <protection/>
    </xf>
    <xf numFmtId="4" fontId="22" fillId="0" borderId="19" xfId="89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right"/>
    </xf>
    <xf numFmtId="169" fontId="25" fillId="0" borderId="19" xfId="89" applyNumberFormat="1" applyFont="1" applyBorder="1" applyAlignment="1">
      <alignment horizontal="center" vertical="center" wrapText="1"/>
      <protection/>
    </xf>
    <xf numFmtId="0" fontId="25" fillId="0" borderId="19" xfId="89" applyNumberFormat="1" applyFont="1" applyBorder="1" applyAlignment="1">
      <alignment horizontal="center" vertical="center" wrapText="1"/>
      <protection/>
    </xf>
    <xf numFmtId="0" fontId="25" fillId="0" borderId="19" xfId="89" applyNumberFormat="1" applyFont="1" applyFill="1" applyBorder="1" applyAlignment="1">
      <alignment horizontal="center" vertical="center"/>
      <protection/>
    </xf>
    <xf numFmtId="167" fontId="25" fillId="0" borderId="19" xfId="0" applyNumberFormat="1" applyFont="1" applyBorder="1" applyAlignment="1">
      <alignment horizontal="right" vertical="center" wrapText="1"/>
    </xf>
    <xf numFmtId="0" fontId="24" fillId="0" borderId="19" xfId="0" applyFont="1" applyBorder="1" applyAlignment="1">
      <alignment horizontal="center" vertical="center"/>
    </xf>
    <xf numFmtId="169" fontId="25" fillId="0" borderId="19" xfId="89" applyNumberFormat="1" applyFont="1" applyFill="1" applyBorder="1" applyAlignment="1">
      <alignment horizontal="center" vertical="center"/>
      <protection/>
    </xf>
    <xf numFmtId="167" fontId="24" fillId="0" borderId="19" xfId="0" applyNumberFormat="1" applyFont="1" applyBorder="1" applyAlignment="1">
      <alignment horizontal="right" vertical="center" wrapText="1"/>
    </xf>
    <xf numFmtId="167" fontId="24" fillId="0" borderId="19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7" fillId="0" borderId="19" xfId="89" applyFont="1" applyBorder="1" applyAlignment="1">
      <alignment horizontal="center" vertical="center"/>
      <protection/>
    </xf>
    <xf numFmtId="2" fontId="37" fillId="0" borderId="19" xfId="0" applyNumberFormat="1" applyFont="1" applyBorder="1" applyAlignment="1">
      <alignment horizontal="center" vertical="center" wrapText="1"/>
    </xf>
    <xf numFmtId="0" fontId="0" fillId="0" borderId="19" xfId="89" applyFont="1" applyBorder="1" applyAlignment="1">
      <alignment horizontal="center" vertical="center"/>
      <protection/>
    </xf>
    <xf numFmtId="169" fontId="0" fillId="0" borderId="19" xfId="89" applyNumberFormat="1" applyFont="1" applyBorder="1" applyAlignment="1">
      <alignment horizontal="center" vertical="center" wrapText="1"/>
      <protection/>
    </xf>
    <xf numFmtId="167" fontId="25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right" vertical="center" wrapText="1"/>
    </xf>
    <xf numFmtId="0" fontId="37" fillId="0" borderId="19" xfId="89" applyFont="1" applyFill="1" applyBorder="1" applyAlignment="1">
      <alignment horizontal="center" vertical="center" wrapText="1"/>
      <protection/>
    </xf>
    <xf numFmtId="167" fontId="0" fillId="0" borderId="19" xfId="0" applyNumberFormat="1" applyFont="1" applyFill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right" vertical="center" wrapText="1"/>
    </xf>
    <xf numFmtId="167" fontId="37" fillId="0" borderId="19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2" fillId="0" borderId="20" xfId="89" applyFont="1" applyBorder="1" applyAlignment="1">
      <alignment horizontal="center" vertical="center" wrapText="1"/>
      <protection/>
    </xf>
    <xf numFmtId="0" fontId="42" fillId="0" borderId="19" xfId="89" applyFont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41" fillId="0" borderId="19" xfId="89" applyFont="1" applyBorder="1" applyAlignment="1">
      <alignment horizontal="center" vertical="center" wrapText="1"/>
      <protection/>
    </xf>
    <xf numFmtId="2" fontId="41" fillId="0" borderId="19" xfId="89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Border="1" applyAlignment="1">
      <alignment horizontal="center" vertical="center" wrapText="1"/>
    </xf>
    <xf numFmtId="171" fontId="0" fillId="0" borderId="0" xfId="121" applyFont="1" applyFill="1" applyBorder="1" applyAlignment="1" applyProtection="1">
      <alignment/>
      <protection/>
    </xf>
    <xf numFmtId="2" fontId="0" fillId="0" borderId="19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right" vertical="center" wrapText="1"/>
    </xf>
    <xf numFmtId="9" fontId="0" fillId="0" borderId="0" xfId="110" applyFill="1" applyBorder="1" applyAlignment="1" applyProtection="1">
      <alignment horizontal="center" vertical="center" wrapText="1"/>
      <protection/>
    </xf>
    <xf numFmtId="0" fontId="54" fillId="0" borderId="19" xfId="0" applyFont="1" applyBorder="1" applyAlignment="1">
      <alignment vertical="center"/>
    </xf>
    <xf numFmtId="9" fontId="0" fillId="0" borderId="0" xfId="110" applyFill="1" applyBorder="1" applyAlignment="1" applyProtection="1">
      <alignment horizontal="center" vertical="center"/>
      <protection/>
    </xf>
    <xf numFmtId="9" fontId="0" fillId="0" borderId="0" xfId="110" applyFill="1" applyBorder="1" applyAlignment="1" applyProtection="1">
      <alignment/>
      <protection/>
    </xf>
    <xf numFmtId="0" fontId="27" fillId="0" borderId="19" xfId="89" applyFont="1" applyBorder="1" applyAlignment="1">
      <alignment horizontal="center" vertical="center"/>
      <protection/>
    </xf>
    <xf numFmtId="0" fontId="28" fillId="0" borderId="19" xfId="89" applyFont="1" applyFill="1" applyBorder="1" applyAlignment="1">
      <alignment horizontal="center" vertical="center"/>
      <protection/>
    </xf>
    <xf numFmtId="4" fontId="28" fillId="0" borderId="19" xfId="89" applyNumberFormat="1" applyFont="1" applyFill="1" applyBorder="1" applyAlignment="1">
      <alignment horizontal="center" vertical="center"/>
      <protection/>
    </xf>
    <xf numFmtId="1" fontId="28" fillId="0" borderId="19" xfId="89" applyNumberFormat="1" applyFont="1" applyFill="1" applyBorder="1" applyAlignment="1">
      <alignment horizontal="center" vertical="center"/>
      <protection/>
    </xf>
    <xf numFmtId="4" fontId="25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2" fillId="0" borderId="19" xfId="89" applyFont="1" applyBorder="1" applyAlignment="1">
      <alignment horizontal="center" vertical="center"/>
      <protection/>
    </xf>
    <xf numFmtId="0" fontId="42" fillId="0" borderId="19" xfId="89" applyNumberFormat="1" applyFont="1" applyBorder="1" applyAlignment="1">
      <alignment horizontal="center" vertical="center" wrapText="1"/>
      <protection/>
    </xf>
    <xf numFmtId="0" fontId="41" fillId="0" borderId="19" xfId="89" applyFont="1" applyBorder="1" applyAlignment="1">
      <alignment horizontal="center" vertical="center"/>
      <protection/>
    </xf>
    <xf numFmtId="0" fontId="41" fillId="0" borderId="19" xfId="89" applyFont="1" applyBorder="1" applyAlignment="1">
      <alignment vertical="center"/>
      <protection/>
    </xf>
    <xf numFmtId="0" fontId="41" fillId="0" borderId="19" xfId="89" applyFont="1" applyFill="1" applyBorder="1" applyAlignment="1">
      <alignment horizontal="center" vertical="center"/>
      <protection/>
    </xf>
    <xf numFmtId="167" fontId="0" fillId="0" borderId="19" xfId="0" applyNumberFormat="1" applyFont="1" applyBorder="1" applyAlignment="1">
      <alignment horizontal="right" vertical="center"/>
    </xf>
    <xf numFmtId="0" fontId="41" fillId="0" borderId="19" xfId="89" applyNumberFormat="1" applyFont="1" applyFill="1" applyBorder="1" applyAlignment="1">
      <alignment horizontal="center" vertical="center"/>
      <protection/>
    </xf>
    <xf numFmtId="4" fontId="41" fillId="0" borderId="19" xfId="89" applyNumberFormat="1" applyFont="1" applyBorder="1" applyAlignment="1">
      <alignment horizontal="center" vertical="center"/>
      <protection/>
    </xf>
    <xf numFmtId="4" fontId="42" fillId="0" borderId="19" xfId="89" applyNumberFormat="1" applyFont="1" applyBorder="1" applyAlignment="1">
      <alignment horizontal="right" vertical="center"/>
      <protection/>
    </xf>
    <xf numFmtId="167" fontId="37" fillId="0" borderId="19" xfId="0" applyNumberFormat="1" applyFont="1" applyBorder="1" applyAlignment="1">
      <alignment horizontal="right" vertical="center"/>
    </xf>
    <xf numFmtId="0" fontId="25" fillId="0" borderId="19" xfId="89" applyFont="1" applyBorder="1" applyAlignment="1">
      <alignment vertical="center" wrapText="1"/>
      <protection/>
    </xf>
    <xf numFmtId="0" fontId="25" fillId="0" borderId="19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" fontId="37" fillId="0" borderId="22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2" fontId="24" fillId="0" borderId="19" xfId="0" applyNumberFormat="1" applyFont="1" applyBorder="1" applyAlignment="1">
      <alignment horizontal="center" vertical="center" wrapText="1"/>
    </xf>
    <xf numFmtId="0" fontId="59" fillId="0" borderId="19" xfId="89" applyFont="1" applyBorder="1" applyAlignment="1">
      <alignment horizontal="center" vertical="center"/>
      <protection/>
    </xf>
    <xf numFmtId="0" fontId="59" fillId="0" borderId="19" xfId="89" applyFont="1" applyBorder="1" applyAlignment="1">
      <alignment horizontal="center" vertical="center" wrapText="1"/>
      <protection/>
    </xf>
    <xf numFmtId="167" fontId="25" fillId="0" borderId="19" xfId="0" applyNumberFormat="1" applyFont="1" applyBorder="1" applyAlignment="1">
      <alignment horizontal="right" vertical="center"/>
    </xf>
    <xf numFmtId="0" fontId="59" fillId="0" borderId="19" xfId="89" applyNumberFormat="1" applyFont="1" applyBorder="1" applyAlignment="1">
      <alignment horizontal="center" vertical="center"/>
      <protection/>
    </xf>
    <xf numFmtId="0" fontId="59" fillId="0" borderId="19" xfId="89" applyFont="1" applyFill="1" applyBorder="1" applyAlignment="1">
      <alignment horizontal="center" vertical="center" wrapText="1"/>
      <protection/>
    </xf>
    <xf numFmtId="0" fontId="59" fillId="3" borderId="19" xfId="89" applyNumberFormat="1" applyFont="1" applyFill="1" applyBorder="1" applyAlignment="1">
      <alignment horizontal="center" vertical="center"/>
      <protection/>
    </xf>
    <xf numFmtId="0" fontId="59" fillId="3" borderId="19" xfId="89" applyFont="1" applyFill="1" applyBorder="1" applyAlignment="1">
      <alignment horizontal="center" vertical="center"/>
      <protection/>
    </xf>
    <xf numFmtId="0" fontId="60" fillId="0" borderId="19" xfId="89" applyFont="1" applyBorder="1" applyAlignment="1">
      <alignment horizontal="center" vertical="center"/>
      <protection/>
    </xf>
    <xf numFmtId="0" fontId="59" fillId="0" borderId="19" xfId="89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 vertical="center"/>
    </xf>
    <xf numFmtId="4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3" fillId="0" borderId="19" xfId="0" applyFont="1" applyBorder="1" applyAlignment="1">
      <alignment vertical="center"/>
    </xf>
    <xf numFmtId="171" fontId="22" fillId="0" borderId="19" xfId="12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Border="1" applyAlignment="1">
      <alignment horizontal="center" vertical="center"/>
    </xf>
    <xf numFmtId="171" fontId="22" fillId="0" borderId="19" xfId="121" applyFont="1" applyFill="1" applyBorder="1" applyAlignment="1" applyProtection="1">
      <alignment horizontal="right" vertical="center"/>
      <protection/>
    </xf>
    <xf numFmtId="171" fontId="23" fillId="0" borderId="19" xfId="121" applyFont="1" applyFill="1" applyBorder="1" applyAlignment="1" applyProtection="1">
      <alignment vertical="center"/>
      <protection/>
    </xf>
    <xf numFmtId="4" fontId="23" fillId="0" borderId="20" xfId="0" applyNumberFormat="1" applyFont="1" applyBorder="1" applyAlignment="1">
      <alignment horizontal="center" vertical="center" wrapText="1"/>
    </xf>
    <xf numFmtId="4" fontId="23" fillId="0" borderId="28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 vertical="center"/>
    </xf>
    <xf numFmtId="4" fontId="23" fillId="0" borderId="25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vertical="center" wrapText="1"/>
    </xf>
    <xf numFmtId="167" fontId="22" fillId="0" borderId="19" xfId="0" applyNumberFormat="1" applyFont="1" applyFill="1" applyBorder="1" applyAlignment="1">
      <alignment horizontal="right" vertical="center"/>
    </xf>
    <xf numFmtId="1" fontId="22" fillId="0" borderId="19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7" borderId="29" xfId="0" applyFont="1" applyFill="1" applyBorder="1" applyAlignment="1">
      <alignment horizontal="left"/>
    </xf>
    <xf numFmtId="0" fontId="23" fillId="7" borderId="30" xfId="0" applyFont="1" applyFill="1" applyBorder="1" applyAlignment="1">
      <alignment horizontal="left"/>
    </xf>
    <xf numFmtId="0" fontId="23" fillId="7" borderId="31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37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22" fillId="0" borderId="19" xfId="0" applyFont="1" applyBorder="1" applyAlignment="1">
      <alignment vertical="center" wrapText="1"/>
    </xf>
    <xf numFmtId="4" fontId="22" fillId="0" borderId="19" xfId="106" applyNumberFormat="1" applyFont="1" applyBorder="1" applyAlignment="1">
      <alignment horizontal="center" vertical="center"/>
      <protection/>
    </xf>
    <xf numFmtId="167" fontId="22" fillId="0" borderId="19" xfId="106" applyNumberFormat="1" applyFont="1" applyFill="1" applyBorder="1" applyAlignment="1">
      <alignment horizontal="right" vertical="center" wrapText="1"/>
      <protection/>
    </xf>
    <xf numFmtId="0" fontId="23" fillId="0" borderId="19" xfId="106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23" fillId="7" borderId="32" xfId="0" applyFont="1" applyFill="1" applyBorder="1" applyAlignment="1">
      <alignment/>
    </xf>
    <xf numFmtId="0" fontId="23" fillId="7" borderId="33" xfId="0" applyFont="1" applyFill="1" applyBorder="1" applyAlignment="1">
      <alignment/>
    </xf>
    <xf numFmtId="0" fontId="23" fillId="7" borderId="34" xfId="0" applyFont="1" applyFill="1" applyBorder="1" applyAlignment="1">
      <alignment/>
    </xf>
    <xf numFmtId="4" fontId="47" fillId="0" borderId="19" xfId="0" applyNumberFormat="1" applyFont="1" applyBorder="1" applyAlignment="1">
      <alignment horizontal="center" vertical="center"/>
    </xf>
    <xf numFmtId="167" fontId="0" fillId="0" borderId="19" xfId="106" applyNumberFormat="1" applyFont="1" applyFill="1" applyBorder="1" applyAlignment="1">
      <alignment horizontal="right" vertical="center" wrapText="1"/>
      <protection/>
    </xf>
    <xf numFmtId="0" fontId="37" fillId="0" borderId="19" xfId="106" applyFont="1" applyFill="1" applyBorder="1" applyAlignment="1">
      <alignment horizontal="center" vertical="center" wrapText="1"/>
      <protection/>
    </xf>
    <xf numFmtId="4" fontId="47" fillId="0" borderId="19" xfId="106" applyNumberFormat="1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vertical="center" wrapText="1"/>
      <protection/>
    </xf>
    <xf numFmtId="0" fontId="0" fillId="0" borderId="19" xfId="106" applyFont="1" applyBorder="1" applyAlignment="1">
      <alignment vertical="center"/>
      <protection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right" vertical="center"/>
    </xf>
    <xf numFmtId="2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/>
    </xf>
    <xf numFmtId="0" fontId="52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167" fontId="52" fillId="0" borderId="19" xfId="0" applyNumberFormat="1" applyFont="1" applyBorder="1" applyAlignment="1">
      <alignment horizontal="right" vertical="center"/>
    </xf>
    <xf numFmtId="0" fontId="52" fillId="0" borderId="19" xfId="0" applyFont="1" applyBorder="1" applyAlignment="1">
      <alignment horizontal="center" vertical="center" wrapText="1"/>
    </xf>
    <xf numFmtId="167" fontId="64" fillId="0" borderId="19" xfId="0" applyNumberFormat="1" applyFont="1" applyBorder="1" applyAlignment="1">
      <alignment horizontal="right" vertical="center"/>
    </xf>
    <xf numFmtId="0" fontId="52" fillId="0" borderId="19" xfId="0" applyFont="1" applyBorder="1" applyAlignment="1">
      <alignment horizontal="center" vertical="center"/>
    </xf>
    <xf numFmtId="0" fontId="25" fillId="0" borderId="19" xfId="104" applyFont="1" applyBorder="1" applyAlignment="1">
      <alignment horizontal="left" vertical="center" wrapText="1"/>
      <protection/>
    </xf>
    <xf numFmtId="0" fontId="35" fillId="0" borderId="0" xfId="0" applyFont="1" applyBorder="1" applyAlignment="1">
      <alignment wrapText="1"/>
    </xf>
    <xf numFmtId="0" fontId="0" fillId="0" borderId="19" xfId="104" applyFont="1" applyBorder="1" applyAlignment="1">
      <alignment horizontal="left" vertical="center" wrapText="1"/>
      <protection/>
    </xf>
    <xf numFmtId="171" fontId="0" fillId="0" borderId="19" xfId="12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8" fillId="0" borderId="19" xfId="89" applyFont="1" applyBorder="1" applyAlignment="1">
      <alignment horizontal="center" vertical="center" wrapText="1"/>
      <protection/>
    </xf>
    <xf numFmtId="0" fontId="38" fillId="0" borderId="19" xfId="89" applyNumberFormat="1" applyFont="1" applyBorder="1" applyAlignment="1">
      <alignment horizontal="center" vertical="center" wrapText="1"/>
      <protection/>
    </xf>
    <xf numFmtId="0" fontId="38" fillId="0" borderId="19" xfId="0" applyFont="1" applyBorder="1" applyAlignment="1">
      <alignment horizontal="center" vertical="center" wrapText="1"/>
    </xf>
    <xf numFmtId="0" fontId="41" fillId="3" borderId="19" xfId="89" applyFont="1" applyFill="1" applyBorder="1" applyAlignment="1">
      <alignment horizontal="center" vertical="center" wrapText="1"/>
      <protection/>
    </xf>
    <xf numFmtId="0" fontId="41" fillId="0" borderId="19" xfId="89" applyFont="1" applyFill="1" applyBorder="1" applyAlignment="1">
      <alignment horizontal="center" vertical="center" wrapText="1"/>
      <protection/>
    </xf>
    <xf numFmtId="49" fontId="41" fillId="0" borderId="19" xfId="89" applyNumberFormat="1" applyFont="1" applyFill="1" applyBorder="1" applyAlignment="1">
      <alignment horizontal="center" vertical="center" wrapText="1"/>
      <protection/>
    </xf>
    <xf numFmtId="0" fontId="41" fillId="0" borderId="19" xfId="89" applyFont="1" applyFill="1" applyBorder="1" applyAlignment="1">
      <alignment horizontal="center" vertical="center"/>
      <protection/>
    </xf>
    <xf numFmtId="0" fontId="41" fillId="3" borderId="19" xfId="89" applyFont="1" applyFill="1" applyBorder="1" applyAlignment="1">
      <alignment horizontal="center" vertical="center" wrapText="1"/>
      <protection/>
    </xf>
    <xf numFmtId="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41" fillId="0" borderId="19" xfId="89" applyFont="1" applyBorder="1" applyAlignment="1">
      <alignment horizontal="center" vertical="center"/>
      <protection/>
    </xf>
    <xf numFmtId="0" fontId="41" fillId="7" borderId="19" xfId="8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2" fillId="0" borderId="19" xfId="89" applyFont="1" applyBorder="1" applyAlignment="1">
      <alignment horizontal="center" vertical="center" wrapText="1"/>
      <protection/>
    </xf>
    <xf numFmtId="0" fontId="42" fillId="0" borderId="19" xfId="89" applyNumberFormat="1" applyFont="1" applyBorder="1" applyAlignment="1">
      <alignment horizontal="center" vertical="center" wrapText="1"/>
      <protection/>
    </xf>
    <xf numFmtId="49" fontId="41" fillId="3" borderId="19" xfId="89" applyNumberFormat="1" applyFont="1" applyFill="1" applyBorder="1" applyAlignment="1">
      <alignment horizontal="center" vertical="center"/>
      <protection/>
    </xf>
    <xf numFmtId="0" fontId="41" fillId="3" borderId="19" xfId="89" applyFont="1" applyFill="1" applyBorder="1" applyAlignment="1">
      <alignment horizontal="center" vertical="center"/>
      <protection/>
    </xf>
    <xf numFmtId="0" fontId="41" fillId="3" borderId="19" xfId="89" applyNumberFormat="1" applyFont="1" applyFill="1" applyBorder="1" applyAlignment="1">
      <alignment horizontal="center" vertical="center"/>
      <protection/>
    </xf>
    <xf numFmtId="0" fontId="41" fillId="3" borderId="19" xfId="89" applyFont="1" applyFill="1" applyBorder="1" applyAlignment="1">
      <alignment horizontal="center" vertical="center"/>
      <protection/>
    </xf>
    <xf numFmtId="2" fontId="41" fillId="3" borderId="19" xfId="89" applyNumberFormat="1" applyFont="1" applyFill="1" applyBorder="1" applyAlignment="1">
      <alignment horizontal="center" vertical="center"/>
      <protection/>
    </xf>
    <xf numFmtId="4" fontId="37" fillId="0" borderId="19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60" fillId="0" borderId="19" xfId="89" applyFont="1" applyBorder="1" applyAlignment="1">
      <alignment horizontal="center" vertical="center" wrapText="1"/>
      <protection/>
    </xf>
    <xf numFmtId="0" fontId="60" fillId="0" borderId="19" xfId="89" applyNumberFormat="1" applyFont="1" applyBorder="1" applyAlignment="1">
      <alignment horizontal="center" vertical="center" wrapText="1"/>
      <protection/>
    </xf>
    <xf numFmtId="4" fontId="59" fillId="0" borderId="19" xfId="89" applyNumberFormat="1" applyFont="1" applyFill="1" applyBorder="1" applyAlignment="1">
      <alignment horizontal="center" vertical="center"/>
      <protection/>
    </xf>
    <xf numFmtId="1" fontId="59" fillId="0" borderId="19" xfId="89" applyNumberFormat="1" applyFont="1" applyFill="1" applyBorder="1" applyAlignment="1">
      <alignment horizontal="center" vertical="center"/>
      <protection/>
    </xf>
    <xf numFmtId="167" fontId="24" fillId="0" borderId="19" xfId="121" applyNumberFormat="1" applyFont="1" applyFill="1" applyBorder="1" applyAlignment="1" applyProtection="1">
      <alignment vertical="center"/>
      <protection/>
    </xf>
    <xf numFmtId="0" fontId="37" fillId="0" borderId="35" xfId="0" applyFont="1" applyBorder="1" applyAlignment="1">
      <alignment vertical="center" wrapText="1"/>
    </xf>
    <xf numFmtId="0" fontId="42" fillId="0" borderId="20" xfId="89" applyFont="1" applyBorder="1" applyAlignment="1">
      <alignment horizontal="center" vertical="center" wrapText="1"/>
      <protection/>
    </xf>
    <xf numFmtId="0" fontId="42" fillId="0" borderId="20" xfId="89" applyNumberFormat="1" applyFont="1" applyBorder="1" applyAlignment="1">
      <alignment horizontal="center" vertical="center" wrapText="1"/>
      <protection/>
    </xf>
    <xf numFmtId="0" fontId="37" fillId="0" borderId="20" xfId="0" applyFont="1" applyBorder="1" applyAlignment="1">
      <alignment horizontal="center" vertical="center" wrapText="1"/>
    </xf>
    <xf numFmtId="171" fontId="37" fillId="0" borderId="19" xfId="121" applyFont="1" applyFill="1" applyBorder="1" applyAlignment="1" applyProtection="1">
      <alignment horizontal="center" vertical="center" wrapText="1"/>
      <protection/>
    </xf>
    <xf numFmtId="171" fontId="0" fillId="0" borderId="19" xfId="121" applyFill="1" applyBorder="1" applyAlignment="1" applyProtection="1">
      <alignment horizontal="center" vertical="center" wrapText="1"/>
      <protection/>
    </xf>
    <xf numFmtId="171" fontId="37" fillId="0" borderId="19" xfId="121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1" fillId="3" borderId="19" xfId="89" applyNumberFormat="1" applyFont="1" applyFill="1" applyBorder="1" applyAlignment="1">
      <alignment horizontal="center" vertical="center"/>
      <protection/>
    </xf>
    <xf numFmtId="171" fontId="0" fillId="3" borderId="19" xfId="121" applyFill="1" applyBorder="1" applyAlignment="1" applyProtection="1">
      <alignment horizontal="center" vertical="center"/>
      <protection/>
    </xf>
    <xf numFmtId="2" fontId="22" fillId="0" borderId="19" xfId="0" applyNumberFormat="1" applyFont="1" applyFill="1" applyBorder="1" applyAlignment="1">
      <alignment vertical="center"/>
    </xf>
    <xf numFmtId="0" fontId="23" fillId="0" borderId="19" xfId="0" applyFont="1" applyBorder="1" applyAlignment="1">
      <alignment/>
    </xf>
    <xf numFmtId="0" fontId="25" fillId="0" borderId="19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03" fillId="0" borderId="19" xfId="89" applyFont="1" applyBorder="1" applyAlignment="1">
      <alignment horizontal="center" vertical="center" wrapText="1"/>
      <protection/>
    </xf>
    <xf numFmtId="0" fontId="104" fillId="0" borderId="0" xfId="0" applyFont="1" applyBorder="1" applyAlignment="1">
      <alignment horizontal="center" vertical="center" wrapText="1"/>
    </xf>
    <xf numFmtId="4" fontId="104" fillId="0" borderId="19" xfId="0" applyNumberFormat="1" applyFont="1" applyBorder="1" applyAlignment="1">
      <alignment horizontal="center" vertical="center" wrapText="1"/>
    </xf>
    <xf numFmtId="4" fontId="104" fillId="0" borderId="0" xfId="0" applyNumberFormat="1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6" fillId="0" borderId="0" xfId="0" applyFont="1" applyAlignment="1">
      <alignment/>
    </xf>
    <xf numFmtId="4" fontId="104" fillId="0" borderId="19" xfId="0" applyNumberFormat="1" applyFont="1" applyBorder="1" applyAlignment="1">
      <alignment horizontal="center" vertical="center"/>
    </xf>
    <xf numFmtId="0" fontId="105" fillId="0" borderId="0" xfId="0" applyFont="1" applyAlignment="1">
      <alignment/>
    </xf>
    <xf numFmtId="0" fontId="105" fillId="0" borderId="19" xfId="0" applyFont="1" applyBorder="1" applyAlignment="1">
      <alignment vertical="center"/>
    </xf>
    <xf numFmtId="49" fontId="0" fillId="3" borderId="19" xfId="89" applyNumberFormat="1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6" fillId="7" borderId="19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6" fillId="7" borderId="35" xfId="0" applyFont="1" applyFill="1" applyBorder="1" applyAlignment="1">
      <alignment horizontal="left"/>
    </xf>
    <xf numFmtId="0" fontId="23" fillId="0" borderId="19" xfId="0" applyFont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left"/>
    </xf>
    <xf numFmtId="0" fontId="22" fillId="0" borderId="19" xfId="89" applyFont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 wrapText="1"/>
    </xf>
    <xf numFmtId="0" fontId="24" fillId="10" borderId="36" xfId="0" applyFont="1" applyFill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wrapText="1"/>
    </xf>
    <xf numFmtId="0" fontId="40" fillId="0" borderId="19" xfId="0" applyFont="1" applyBorder="1" applyAlignment="1">
      <alignment horizontal="left"/>
    </xf>
    <xf numFmtId="0" fontId="24" fillId="7" borderId="19" xfId="0" applyFont="1" applyFill="1" applyBorder="1" applyAlignment="1">
      <alignment horizontal="left"/>
    </xf>
    <xf numFmtId="0" fontId="37" fillId="0" borderId="37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23" fillId="7" borderId="38" xfId="0" applyFont="1" applyFill="1" applyBorder="1" applyAlignment="1">
      <alignment horizontal="left"/>
    </xf>
    <xf numFmtId="0" fontId="24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24" fillId="7" borderId="3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04" fillId="0" borderId="19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0" fontId="37" fillId="7" borderId="19" xfId="0" applyFont="1" applyFill="1" applyBorder="1" applyAlignment="1">
      <alignment horizontal="left" vertical="center"/>
    </xf>
    <xf numFmtId="0" fontId="42" fillId="7" borderId="19" xfId="0" applyFont="1" applyFill="1" applyBorder="1" applyAlignment="1">
      <alignment horizontal="left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 horizontal="left" wrapText="1"/>
    </xf>
    <xf numFmtId="0" fontId="47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37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6" fillId="7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center" wrapText="1"/>
    </xf>
    <xf numFmtId="0" fontId="37" fillId="0" borderId="19" xfId="0" applyFont="1" applyBorder="1" applyAlignment="1">
      <alignment horizontal="right" vertical="center"/>
    </xf>
    <xf numFmtId="0" fontId="24" fillId="7" borderId="19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4" fillId="7" borderId="36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7" borderId="38" xfId="0" applyFont="1" applyFill="1" applyBorder="1" applyAlignment="1">
      <alignment horizontal="left"/>
    </xf>
    <xf numFmtId="0" fontId="42" fillId="0" borderId="19" xfId="89" applyFont="1" applyBorder="1" applyAlignment="1">
      <alignment horizontal="center" vertical="center" wrapText="1"/>
      <protection/>
    </xf>
    <xf numFmtId="0" fontId="41" fillId="0" borderId="19" xfId="89" applyFont="1" applyBorder="1" applyAlignment="1">
      <alignment horizontal="left" vertical="center" wrapText="1"/>
      <protection/>
    </xf>
    <xf numFmtId="0" fontId="41" fillId="3" borderId="19" xfId="89" applyFont="1" applyFill="1" applyBorder="1" applyAlignment="1">
      <alignment horizontal="left" vertical="center" wrapText="1"/>
      <protection/>
    </xf>
  </cellXfs>
  <cellStyles count="11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20% — akcent 1" xfId="27"/>
    <cellStyle name="20% — akcent 2" xfId="28"/>
    <cellStyle name="20% — akcent 3" xfId="29"/>
    <cellStyle name="20% — akcent 4" xfId="30"/>
    <cellStyle name="20% — akcent 5" xfId="31"/>
    <cellStyle name="20% — akcent 6" xfId="32"/>
    <cellStyle name="40% - akcent 1" xfId="33"/>
    <cellStyle name="40% - akcent 1 2" xfId="34"/>
    <cellStyle name="40% - akcent 2" xfId="35"/>
    <cellStyle name="40% - akcent 2 2" xfId="36"/>
    <cellStyle name="40% - akcent 3" xfId="37"/>
    <cellStyle name="40% - akcent 3 2" xfId="38"/>
    <cellStyle name="40% - akcent 4" xfId="39"/>
    <cellStyle name="40% - akcent 4 2" xfId="40"/>
    <cellStyle name="40% - akcent 5" xfId="41"/>
    <cellStyle name="40% - akcent 5 2" xfId="42"/>
    <cellStyle name="40% - akcent 6" xfId="43"/>
    <cellStyle name="40% - akcent 6 2" xfId="44"/>
    <cellStyle name="40% — akcent 1" xfId="45"/>
    <cellStyle name="40% — akcent 2" xfId="46"/>
    <cellStyle name="40% — akcent 3" xfId="47"/>
    <cellStyle name="40% — akcent 4" xfId="48"/>
    <cellStyle name="40% — akcent 5" xfId="49"/>
    <cellStyle name="40% — akcent 6" xfId="50"/>
    <cellStyle name="60% - akcent 1" xfId="51"/>
    <cellStyle name="60% - akcent 1 2" xfId="52"/>
    <cellStyle name="60% - akcent 2" xfId="53"/>
    <cellStyle name="60% - akcent 2 2" xfId="54"/>
    <cellStyle name="60% - akcent 3" xfId="55"/>
    <cellStyle name="60% - akcent 3 2" xfId="56"/>
    <cellStyle name="60% - akcent 4" xfId="57"/>
    <cellStyle name="60% - akcent 4 2" xfId="58"/>
    <cellStyle name="60% - akcent 5" xfId="59"/>
    <cellStyle name="60% - akcent 5 2" xfId="60"/>
    <cellStyle name="60% - akcent 6" xfId="61"/>
    <cellStyle name="60% - akcent 6 2" xfId="62"/>
    <cellStyle name="60% — akcent 1" xfId="63"/>
    <cellStyle name="60% — akcent 2" xfId="64"/>
    <cellStyle name="60% — akcent 3" xfId="65"/>
    <cellStyle name="60% — akcent 4" xfId="66"/>
    <cellStyle name="60% — akcent 5" xfId="67"/>
    <cellStyle name="60% — akcent 6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" xfId="85"/>
    <cellStyle name="Dobre 2" xfId="86"/>
    <cellStyle name="Comma" xfId="87"/>
    <cellStyle name="Comma [0]" xfId="88"/>
    <cellStyle name="Excel Built-in Normal" xfId="89"/>
    <cellStyle name="Komórka połączona" xfId="90"/>
    <cellStyle name="Komórka połączona 2" xfId="91"/>
    <cellStyle name="Komórka zaznaczona" xfId="92"/>
    <cellStyle name="Komórka zaznaczona 2" xfId="93"/>
    <cellStyle name="Nagłówek 1" xfId="94"/>
    <cellStyle name="Nagłówek 1 2" xfId="95"/>
    <cellStyle name="Nagłówek 2" xfId="96"/>
    <cellStyle name="Nagłówek 2 2" xfId="97"/>
    <cellStyle name="Nagłówek 3" xfId="98"/>
    <cellStyle name="Nagłówek 3 2" xfId="99"/>
    <cellStyle name="Nagłówek 4" xfId="100"/>
    <cellStyle name="Nagłówek 4 2" xfId="101"/>
    <cellStyle name="Neutralne" xfId="102"/>
    <cellStyle name="Neutralne 2" xfId="103"/>
    <cellStyle name="Normal_Sheet1" xfId="104"/>
    <cellStyle name="Normalny 2" xfId="105"/>
    <cellStyle name="Normalny_Arkusz1" xfId="106"/>
    <cellStyle name="Notatka" xfId="107"/>
    <cellStyle name="Obliczenia" xfId="108"/>
    <cellStyle name="Obliczenia 2" xfId="109"/>
    <cellStyle name="Percent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Currency" xfId="121"/>
    <cellStyle name="Currency [0]" xfId="122"/>
    <cellStyle name="Wyjście" xfId="123"/>
    <cellStyle name="Złe" xfId="124"/>
    <cellStyle name="Złe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M39"/>
  <sheetViews>
    <sheetView view="pageLayout" zoomScaleNormal="95" zoomScaleSheetLayoutView="80" workbookViewId="0" topLeftCell="A1">
      <selection activeCell="C4" sqref="C4"/>
    </sheetView>
  </sheetViews>
  <sheetFormatPr defaultColWidth="11.421875" defaultRowHeight="12.75"/>
  <cols>
    <col min="1" max="1" width="5.28125" style="0" customWidth="1"/>
    <col min="2" max="2" width="18.8515625" style="0" customWidth="1"/>
    <col min="3" max="3" width="14.28125" style="0" customWidth="1"/>
    <col min="4" max="4" width="14.7109375" style="0" customWidth="1"/>
    <col min="5" max="5" width="16.28125" style="0" customWidth="1"/>
    <col min="6" max="6" width="14.7109375" style="0" customWidth="1"/>
    <col min="7" max="7" width="20.28125" style="0" customWidth="1"/>
    <col min="8" max="8" width="14.140625" style="0" customWidth="1"/>
    <col min="9" max="9" width="17.7109375" style="0" customWidth="1"/>
    <col min="10" max="10" width="16.8515625" style="0" customWidth="1"/>
    <col min="11" max="11" width="20.7109375" style="0" customWidth="1"/>
    <col min="12" max="12" width="19.7109375" style="0" customWidth="1"/>
    <col min="13" max="13" width="16.7109375" style="0" customWidth="1"/>
    <col min="14" max="14" width="11.421875" style="0" customWidth="1"/>
    <col min="15" max="15" width="15.28125" style="0" customWidth="1"/>
  </cols>
  <sheetData>
    <row r="1" ht="21" customHeight="1"/>
    <row r="2" spans="1:11" ht="18">
      <c r="A2" s="1"/>
      <c r="B2" s="2"/>
      <c r="C2" s="2"/>
      <c r="D2" s="2"/>
      <c r="E2" s="3"/>
      <c r="F2" s="2"/>
      <c r="G2" s="2" t="s">
        <v>0</v>
      </c>
      <c r="H2" s="2"/>
      <c r="I2" s="4"/>
      <c r="J2" s="5"/>
      <c r="K2" s="6"/>
    </row>
    <row r="3" spans="1:11" ht="18">
      <c r="A3" s="1"/>
      <c r="C3" s="2"/>
      <c r="D3" s="2"/>
      <c r="E3" s="3"/>
      <c r="F3" s="2"/>
      <c r="G3" s="2"/>
      <c r="H3" s="2"/>
      <c r="I3" s="4"/>
      <c r="J3" s="5"/>
      <c r="K3" s="6"/>
    </row>
    <row r="4" spans="1:11" ht="18">
      <c r="A4" s="1"/>
      <c r="B4" s="2"/>
      <c r="C4" s="2"/>
      <c r="D4" s="2"/>
      <c r="E4" s="3"/>
      <c r="F4" s="2"/>
      <c r="G4" s="2"/>
      <c r="H4" s="2"/>
      <c r="I4" s="4"/>
      <c r="J4" s="5"/>
      <c r="K4" s="6"/>
    </row>
    <row r="5" spans="1:11" ht="18">
      <c r="A5" s="1"/>
      <c r="B5" s="2"/>
      <c r="C5" s="2"/>
      <c r="D5" s="2"/>
      <c r="E5" s="3"/>
      <c r="F5" s="2"/>
      <c r="G5" s="2"/>
      <c r="H5" s="2"/>
      <c r="I5" s="4"/>
      <c r="J5" s="5"/>
      <c r="K5" s="6"/>
    </row>
    <row r="6" spans="1:12" ht="18">
      <c r="A6" s="1"/>
      <c r="B6" s="2" t="s">
        <v>1</v>
      </c>
      <c r="C6" s="2"/>
      <c r="D6" s="2"/>
      <c r="E6" s="2"/>
      <c r="F6" s="2"/>
      <c r="G6" s="4"/>
      <c r="H6" s="5"/>
      <c r="I6" s="5"/>
      <c r="J6" s="7"/>
      <c r="K6" s="6"/>
      <c r="L6" s="6" t="s">
        <v>2</v>
      </c>
    </row>
    <row r="7" spans="1:11" ht="19.5" customHeight="1">
      <c r="A7" s="8"/>
      <c r="B7" s="9"/>
      <c r="C7" s="6"/>
      <c r="D7" s="6"/>
      <c r="E7" s="6"/>
      <c r="F7" s="6"/>
      <c r="G7" s="10"/>
      <c r="H7" s="11"/>
      <c r="I7" s="12"/>
      <c r="J7" s="6"/>
      <c r="K7" s="6"/>
    </row>
    <row r="8" spans="1:13" ht="19.5" customHeight="1">
      <c r="A8" s="595" t="s">
        <v>3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</row>
    <row r="9" spans="1:13" ht="90">
      <c r="A9" s="13" t="s">
        <v>4</v>
      </c>
      <c r="B9" s="13" t="s">
        <v>5</v>
      </c>
      <c r="C9" s="13" t="s">
        <v>6</v>
      </c>
      <c r="D9" s="14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5" t="s">
        <v>14</v>
      </c>
      <c r="L9" s="15" t="s">
        <v>15</v>
      </c>
      <c r="M9" s="15" t="s">
        <v>16</v>
      </c>
    </row>
    <row r="10" spans="1:13" ht="42" customHeight="1">
      <c r="A10" s="16">
        <v>1</v>
      </c>
      <c r="B10" s="17" t="s">
        <v>17</v>
      </c>
      <c r="C10" s="18" t="s">
        <v>18</v>
      </c>
      <c r="D10" s="19" t="s">
        <v>19</v>
      </c>
      <c r="E10" s="20" t="s">
        <v>20</v>
      </c>
      <c r="F10" s="20">
        <v>45</v>
      </c>
      <c r="G10" s="20" t="s">
        <v>21</v>
      </c>
      <c r="H10" s="21">
        <v>36</v>
      </c>
      <c r="I10" s="22"/>
      <c r="J10" s="23"/>
      <c r="K10" s="24"/>
      <c r="L10" s="25"/>
      <c r="M10" s="26"/>
    </row>
    <row r="11" spans="1:13" ht="35.25" customHeight="1">
      <c r="A11" s="16">
        <v>2</v>
      </c>
      <c r="B11" s="17" t="s">
        <v>17</v>
      </c>
      <c r="C11" s="19" t="s">
        <v>18</v>
      </c>
      <c r="D11" s="19" t="s">
        <v>19</v>
      </c>
      <c r="E11" s="20" t="s">
        <v>22</v>
      </c>
      <c r="F11" s="20">
        <v>45</v>
      </c>
      <c r="G11" s="20" t="s">
        <v>21</v>
      </c>
      <c r="H11" s="20">
        <v>300</v>
      </c>
      <c r="I11" s="22"/>
      <c r="J11" s="23"/>
      <c r="K11" s="24"/>
      <c r="L11" s="25"/>
      <c r="M11" s="26"/>
    </row>
    <row r="12" spans="1:13" ht="36" customHeight="1">
      <c r="A12" s="16">
        <v>3</v>
      </c>
      <c r="B12" s="27" t="s">
        <v>23</v>
      </c>
      <c r="C12" s="19">
        <v>16</v>
      </c>
      <c r="D12" s="28" t="s">
        <v>19</v>
      </c>
      <c r="E12" s="20" t="s">
        <v>22</v>
      </c>
      <c r="F12" s="20">
        <v>45</v>
      </c>
      <c r="G12" s="20" t="s">
        <v>21</v>
      </c>
      <c r="H12" s="21">
        <v>1200</v>
      </c>
      <c r="I12" s="22"/>
      <c r="J12" s="23"/>
      <c r="K12" s="24"/>
      <c r="L12" s="25"/>
      <c r="M12" s="26"/>
    </row>
    <row r="13" spans="1:13" ht="39.75" customHeight="1">
      <c r="A13" s="16">
        <v>4</v>
      </c>
      <c r="B13" s="17" t="s">
        <v>17</v>
      </c>
      <c r="C13" s="19">
        <v>16</v>
      </c>
      <c r="D13" s="28" t="s">
        <v>19</v>
      </c>
      <c r="E13" s="20" t="s">
        <v>24</v>
      </c>
      <c r="F13" s="20">
        <v>45</v>
      </c>
      <c r="G13" s="20" t="s">
        <v>21</v>
      </c>
      <c r="H13" s="20">
        <v>180</v>
      </c>
      <c r="I13" s="22"/>
      <c r="J13" s="23"/>
      <c r="K13" s="24"/>
      <c r="L13" s="25"/>
      <c r="M13" s="26"/>
    </row>
    <row r="14" spans="1:13" ht="39.75" customHeight="1">
      <c r="A14" s="16">
        <v>5</v>
      </c>
      <c r="B14" s="17" t="s">
        <v>17</v>
      </c>
      <c r="C14" s="19" t="s">
        <v>25</v>
      </c>
      <c r="D14" s="28" t="s">
        <v>19</v>
      </c>
      <c r="E14" s="20" t="s">
        <v>26</v>
      </c>
      <c r="F14" s="20">
        <v>45</v>
      </c>
      <c r="G14" s="20" t="s">
        <v>21</v>
      </c>
      <c r="H14" s="20">
        <v>276</v>
      </c>
      <c r="I14" s="22"/>
      <c r="J14" s="23"/>
      <c r="K14" s="24"/>
      <c r="L14" s="25"/>
      <c r="M14" s="26"/>
    </row>
    <row r="15" spans="1:13" ht="47.25" customHeight="1">
      <c r="A15" s="15"/>
      <c r="B15" s="15"/>
      <c r="C15" s="15"/>
      <c r="D15" s="15"/>
      <c r="E15" s="15"/>
      <c r="F15" s="15"/>
      <c r="G15" s="15"/>
      <c r="H15" s="29"/>
      <c r="I15" s="29"/>
      <c r="J15" s="30" t="s">
        <v>27</v>
      </c>
      <c r="K15" s="29"/>
      <c r="L15" s="25"/>
      <c r="M15" s="26"/>
    </row>
    <row r="16" spans="1:12" ht="51.75" customHeight="1">
      <c r="A16" s="31"/>
      <c r="B16" s="596" t="s">
        <v>28</v>
      </c>
      <c r="C16" s="596"/>
      <c r="D16" s="596"/>
      <c r="E16" s="596"/>
      <c r="F16" s="596"/>
      <c r="G16" s="596"/>
      <c r="H16" s="32" t="s">
        <v>29</v>
      </c>
      <c r="I16" s="32" t="s">
        <v>30</v>
      </c>
      <c r="J16" s="33"/>
      <c r="K16" s="33"/>
      <c r="L16" s="34"/>
    </row>
    <row r="17" spans="1:12" ht="17.25" customHeight="1">
      <c r="A17" s="31"/>
      <c r="B17" s="594" t="s">
        <v>31</v>
      </c>
      <c r="C17" s="594"/>
      <c r="D17" s="594"/>
      <c r="E17" s="594"/>
      <c r="F17" s="594"/>
      <c r="G17" s="594"/>
      <c r="H17" s="29" t="s">
        <v>32</v>
      </c>
      <c r="I17" s="29"/>
      <c r="J17" s="33"/>
      <c r="K17" s="33"/>
      <c r="L17" s="34"/>
    </row>
    <row r="18" spans="1:11" ht="39.75" customHeight="1">
      <c r="A18" s="6"/>
      <c r="B18" s="597" t="s">
        <v>33</v>
      </c>
      <c r="C18" s="598"/>
      <c r="D18" s="598"/>
      <c r="E18" s="598"/>
      <c r="F18" s="598"/>
      <c r="G18" s="599"/>
      <c r="H18" s="29" t="s">
        <v>32</v>
      </c>
      <c r="I18" s="37"/>
      <c r="J18" s="6"/>
      <c r="K18" s="6"/>
    </row>
    <row r="19" spans="1:11" ht="18">
      <c r="A19" s="6"/>
      <c r="B19" s="593" t="s">
        <v>34</v>
      </c>
      <c r="C19" s="593"/>
      <c r="D19" s="593"/>
      <c r="E19" s="593"/>
      <c r="F19" s="593"/>
      <c r="G19" s="593"/>
      <c r="H19" s="29" t="s">
        <v>32</v>
      </c>
      <c r="I19" s="37"/>
      <c r="J19" s="6"/>
      <c r="K19" s="6"/>
    </row>
    <row r="20" spans="1:11" ht="17.25" customHeight="1">
      <c r="A20" s="6"/>
      <c r="B20" s="594" t="s">
        <v>35</v>
      </c>
      <c r="C20" s="594"/>
      <c r="D20" s="594"/>
      <c r="E20" s="594"/>
      <c r="F20" s="594"/>
      <c r="G20" s="594"/>
      <c r="H20" s="29" t="s">
        <v>32</v>
      </c>
      <c r="I20" s="37"/>
      <c r="J20" s="6"/>
      <c r="K20" s="6"/>
    </row>
    <row r="21" spans="1:13" s="42" customFormat="1" ht="18">
      <c r="A21" s="38"/>
      <c r="B21" s="593" t="s">
        <v>36</v>
      </c>
      <c r="C21" s="593"/>
      <c r="D21" s="593"/>
      <c r="E21" s="593"/>
      <c r="F21" s="593"/>
      <c r="G21" s="593"/>
      <c r="H21" s="29" t="s">
        <v>32</v>
      </c>
      <c r="I21" s="39"/>
      <c r="J21" s="40"/>
      <c r="K21" s="41"/>
      <c r="L21" s="38"/>
      <c r="M21" s="38"/>
    </row>
    <row r="22" spans="1:12" ht="18.75">
      <c r="A22" s="1"/>
      <c r="B22" s="593" t="s">
        <v>37</v>
      </c>
      <c r="C22" s="593"/>
      <c r="D22" s="593"/>
      <c r="E22" s="593"/>
      <c r="F22" s="593"/>
      <c r="G22" s="593"/>
      <c r="H22" s="29" t="s">
        <v>32</v>
      </c>
      <c r="I22" s="43"/>
      <c r="K22" s="8" t="s">
        <v>38</v>
      </c>
      <c r="L22" s="8"/>
    </row>
    <row r="23" spans="1:12" ht="18.75">
      <c r="A23" s="1"/>
      <c r="B23" s="593" t="s">
        <v>39</v>
      </c>
      <c r="C23" s="593"/>
      <c r="D23" s="593"/>
      <c r="E23" s="593"/>
      <c r="F23" s="593"/>
      <c r="G23" s="593"/>
      <c r="H23" s="29" t="s">
        <v>32</v>
      </c>
      <c r="I23" s="43"/>
      <c r="K23" s="8" t="s">
        <v>40</v>
      </c>
      <c r="L23" s="8"/>
    </row>
    <row r="24" spans="1:12" ht="46.5" customHeight="1">
      <c r="A24" s="1"/>
      <c r="B24" s="594" t="s">
        <v>41</v>
      </c>
      <c r="C24" s="594"/>
      <c r="D24" s="594"/>
      <c r="E24" s="594"/>
      <c r="F24" s="594"/>
      <c r="G24" s="594"/>
      <c r="H24" s="29" t="s">
        <v>32</v>
      </c>
      <c r="I24" s="43"/>
      <c r="J24" s="7"/>
      <c r="K24" s="6"/>
      <c r="L24" s="12"/>
    </row>
    <row r="25" spans="1:12" ht="18.75">
      <c r="A25" s="6"/>
      <c r="B25" s="11"/>
      <c r="C25" s="11"/>
      <c r="D25" s="11"/>
      <c r="E25" s="11"/>
      <c r="F25" s="11"/>
      <c r="G25" s="11"/>
      <c r="H25" s="12"/>
      <c r="I25" s="44"/>
      <c r="J25" s="6"/>
      <c r="K25" s="6"/>
      <c r="L25" s="12"/>
    </row>
    <row r="26" spans="2:7" ht="15">
      <c r="B26" s="11"/>
      <c r="C26" s="11"/>
      <c r="D26" s="11"/>
      <c r="E26" s="11"/>
      <c r="F26" s="11"/>
      <c r="G26" s="11"/>
    </row>
    <row r="27" spans="2:8" ht="15">
      <c r="B27" s="11"/>
      <c r="C27" s="11"/>
      <c r="D27" s="11"/>
      <c r="E27" s="11"/>
      <c r="F27" s="11"/>
      <c r="G27" s="11"/>
      <c r="H27" s="11"/>
    </row>
    <row r="28" spans="2:8" ht="15">
      <c r="B28" s="11"/>
      <c r="C28" s="11"/>
      <c r="D28" s="11"/>
      <c r="E28" s="11"/>
      <c r="F28" s="11"/>
      <c r="G28" s="11"/>
      <c r="H28" s="11"/>
    </row>
    <row r="29" spans="2:8" ht="15">
      <c r="B29" s="11"/>
      <c r="C29" s="11"/>
      <c r="D29" s="11"/>
      <c r="E29" s="11"/>
      <c r="F29" s="11"/>
      <c r="G29" s="11"/>
      <c r="H29" s="11"/>
    </row>
    <row r="30" spans="2:8" ht="15">
      <c r="B30" s="11"/>
      <c r="C30" s="11"/>
      <c r="D30" s="11"/>
      <c r="E30" s="11"/>
      <c r="F30" s="11"/>
      <c r="G30" s="11"/>
      <c r="H30" s="11"/>
    </row>
    <row r="31" spans="2:12" ht="18">
      <c r="B31" s="11"/>
      <c r="C31" s="11"/>
      <c r="D31" s="11"/>
      <c r="E31" s="11"/>
      <c r="F31" s="11"/>
      <c r="G31" s="11"/>
      <c r="H31" s="11"/>
      <c r="L31" s="6"/>
    </row>
    <row r="32" spans="2:12" ht="18">
      <c r="B32" s="11"/>
      <c r="C32" s="11"/>
      <c r="D32" s="11"/>
      <c r="E32" s="11"/>
      <c r="F32" s="11"/>
      <c r="G32" s="11"/>
      <c r="H32" s="11"/>
      <c r="L32" s="6"/>
    </row>
    <row r="33" spans="2:8" ht="15">
      <c r="B33" s="11"/>
      <c r="C33" s="11"/>
      <c r="D33" s="11"/>
      <c r="E33" s="11"/>
      <c r="F33" s="11"/>
      <c r="G33" s="11"/>
      <c r="H33" s="11"/>
    </row>
    <row r="34" spans="2:8" ht="15">
      <c r="B34" s="11"/>
      <c r="C34" s="11"/>
      <c r="D34" s="11"/>
      <c r="E34" s="11"/>
      <c r="F34" s="11"/>
      <c r="G34" s="11"/>
      <c r="H34" s="11"/>
    </row>
    <row r="35" spans="2:8" ht="15">
      <c r="B35" s="11"/>
      <c r="C35" s="11"/>
      <c r="D35" s="11"/>
      <c r="E35" s="11"/>
      <c r="F35" s="11"/>
      <c r="G35" s="11"/>
      <c r="H35" s="11"/>
    </row>
    <row r="36" spans="2:8" ht="15">
      <c r="B36" s="11"/>
      <c r="C36" s="11"/>
      <c r="D36" s="11"/>
      <c r="E36" s="11"/>
      <c r="F36" s="11"/>
      <c r="G36" s="11"/>
      <c r="H36" s="11"/>
    </row>
    <row r="37" spans="2:8" ht="15">
      <c r="B37" s="11"/>
      <c r="C37" s="11"/>
      <c r="D37" s="11"/>
      <c r="E37" s="11"/>
      <c r="F37" s="11"/>
      <c r="G37" s="11"/>
      <c r="H37" s="11"/>
    </row>
    <row r="38" spans="2:8" ht="15">
      <c r="B38" s="11"/>
      <c r="C38" s="11"/>
      <c r="D38" s="11"/>
      <c r="E38" s="11"/>
      <c r="F38" s="11"/>
      <c r="G38" s="11"/>
      <c r="H38" s="11"/>
    </row>
    <row r="39" spans="2:8" ht="15">
      <c r="B39" s="11"/>
      <c r="C39" s="11"/>
      <c r="D39" s="11"/>
      <c r="E39" s="11"/>
      <c r="F39" s="11"/>
      <c r="G39" s="11"/>
      <c r="H39" s="11"/>
    </row>
  </sheetData>
  <sheetProtection selectLockedCells="1" selectUnlockedCells="1"/>
  <mergeCells count="10">
    <mergeCell ref="B21:G21"/>
    <mergeCell ref="B22:G22"/>
    <mergeCell ref="B23:G23"/>
    <mergeCell ref="B24:G24"/>
    <mergeCell ref="A8:M8"/>
    <mergeCell ref="B16:G16"/>
    <mergeCell ref="B17:G17"/>
    <mergeCell ref="B18:G18"/>
    <mergeCell ref="B19:G19"/>
    <mergeCell ref="B20:G20"/>
  </mergeCells>
  <printOptions/>
  <pageMargins left="0.12986111111111112" right="0.12986111111111112" top="0.3298611111111111" bottom="0.3298611111111111" header="0.5118055555555555" footer="0.5118055555555555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O60"/>
  <sheetViews>
    <sheetView view="pageLayout" zoomScale="80" zoomScaleNormal="95" zoomScaleSheetLayoutView="80" zoomScalePageLayoutView="80" workbookViewId="0" topLeftCell="A9">
      <selection activeCell="E14" sqref="E14"/>
    </sheetView>
  </sheetViews>
  <sheetFormatPr defaultColWidth="11.57421875" defaultRowHeight="12.75"/>
  <cols>
    <col min="1" max="1" width="7.00390625" style="42" customWidth="1"/>
    <col min="2" max="2" width="21.00390625" style="42" customWidth="1"/>
    <col min="3" max="3" width="12.421875" style="42" customWidth="1"/>
    <col min="4" max="4" width="15.57421875" style="42" customWidth="1"/>
    <col min="5" max="5" width="16.28125" style="42" customWidth="1"/>
    <col min="6" max="6" width="15.28125" style="42" customWidth="1"/>
    <col min="7" max="7" width="17.28125" style="256" customWidth="1"/>
    <col min="8" max="8" width="14.7109375" style="101" customWidth="1"/>
    <col min="9" max="9" width="12.00390625" style="42" customWidth="1"/>
    <col min="10" max="10" width="17.140625" style="42" customWidth="1"/>
    <col min="11" max="11" width="20.140625" style="42" customWidth="1"/>
    <col min="12" max="12" width="22.28125" style="42" customWidth="1"/>
    <col min="13" max="13" width="17.140625" style="42" customWidth="1"/>
    <col min="14" max="16384" width="11.57421875" style="42" customWidth="1"/>
  </cols>
  <sheetData>
    <row r="2" spans="1:10" ht="18">
      <c r="A2" s="1"/>
      <c r="C2" s="45"/>
      <c r="D2" s="45"/>
      <c r="E2" s="45" t="s">
        <v>0</v>
      </c>
      <c r="F2" s="45"/>
      <c r="G2" s="257"/>
      <c r="H2" s="204"/>
      <c r="I2" s="7"/>
      <c r="J2" s="6"/>
    </row>
    <row r="3" spans="1:10" ht="18">
      <c r="A3" s="1"/>
      <c r="C3" s="45"/>
      <c r="D3" s="45"/>
      <c r="E3" s="45"/>
      <c r="F3" s="45"/>
      <c r="G3" s="257"/>
      <c r="H3" s="204"/>
      <c r="I3" s="7"/>
      <c r="J3" s="6"/>
    </row>
    <row r="4" spans="1:10" ht="18">
      <c r="A4" s="1"/>
      <c r="B4" s="258"/>
      <c r="C4" s="45"/>
      <c r="D4" s="45"/>
      <c r="E4" s="45"/>
      <c r="F4" s="45"/>
      <c r="G4" s="257"/>
      <c r="H4" s="204"/>
      <c r="I4" s="7"/>
      <c r="J4" s="6"/>
    </row>
    <row r="5" spans="1:10" ht="18">
      <c r="A5" s="1"/>
      <c r="B5" s="258"/>
      <c r="C5" s="45"/>
      <c r="D5" s="45"/>
      <c r="E5" s="45"/>
      <c r="F5" s="45"/>
      <c r="G5" s="257"/>
      <c r="H5" s="204"/>
      <c r="I5" s="7"/>
      <c r="J5" s="6"/>
    </row>
    <row r="6" spans="1:12" ht="18">
      <c r="A6" s="1"/>
      <c r="B6" s="45" t="s">
        <v>230</v>
      </c>
      <c r="C6" s="45"/>
      <c r="D6" s="45"/>
      <c r="E6" s="45"/>
      <c r="F6" s="45"/>
      <c r="G6" s="257"/>
      <c r="H6" s="204"/>
      <c r="I6" s="7"/>
      <c r="J6" s="6"/>
      <c r="L6" s="190" t="s">
        <v>2</v>
      </c>
    </row>
    <row r="7" spans="1:10" ht="18">
      <c r="A7" s="1"/>
      <c r="B7" s="258"/>
      <c r="C7" s="45"/>
      <c r="D7" s="45"/>
      <c r="E7" s="45"/>
      <c r="F7" s="45"/>
      <c r="G7" s="257"/>
      <c r="H7" s="204"/>
      <c r="I7" s="7"/>
      <c r="J7" s="6"/>
    </row>
    <row r="8" spans="1:13" ht="21" customHeight="1">
      <c r="A8" s="601" t="s">
        <v>231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</row>
    <row r="9" spans="1:15" ht="77.25" customHeight="1">
      <c r="A9" s="48" t="s">
        <v>4</v>
      </c>
      <c r="B9" s="48" t="s">
        <v>5</v>
      </c>
      <c r="C9" s="48" t="s">
        <v>6</v>
      </c>
      <c r="D9" s="49" t="s">
        <v>83</v>
      </c>
      <c r="E9" s="48" t="s">
        <v>8</v>
      </c>
      <c r="F9" s="48" t="s">
        <v>9</v>
      </c>
      <c r="G9" s="48" t="s">
        <v>10</v>
      </c>
      <c r="H9" s="207" t="s">
        <v>11</v>
      </c>
      <c r="I9" s="48" t="s">
        <v>12</v>
      </c>
      <c r="J9" s="48" t="s">
        <v>13</v>
      </c>
      <c r="K9" s="50" t="s">
        <v>14</v>
      </c>
      <c r="L9" s="50" t="s">
        <v>165</v>
      </c>
      <c r="M9" s="50" t="s">
        <v>16</v>
      </c>
      <c r="O9" s="214"/>
    </row>
    <row r="10" spans="1:13" ht="24.75" customHeight="1">
      <c r="A10" s="56">
        <v>1</v>
      </c>
      <c r="B10" s="52" t="s">
        <v>84</v>
      </c>
      <c r="C10" s="105" t="s">
        <v>174</v>
      </c>
      <c r="D10" s="105" t="s">
        <v>46</v>
      </c>
      <c r="E10" s="57" t="s">
        <v>20</v>
      </c>
      <c r="F10" s="57">
        <v>70</v>
      </c>
      <c r="G10" s="52"/>
      <c r="H10" s="57">
        <v>216</v>
      </c>
      <c r="I10" s="51"/>
      <c r="J10" s="260"/>
      <c r="K10" s="259"/>
      <c r="L10" s="65"/>
      <c r="M10" s="65"/>
    </row>
    <row r="11" spans="1:13" ht="24.75" customHeight="1">
      <c r="A11" s="56">
        <v>2</v>
      </c>
      <c r="B11" s="52" t="s">
        <v>84</v>
      </c>
      <c r="C11" s="105" t="s">
        <v>174</v>
      </c>
      <c r="D11" s="105" t="s">
        <v>46</v>
      </c>
      <c r="E11" s="57" t="s">
        <v>22</v>
      </c>
      <c r="F11" s="57">
        <v>70</v>
      </c>
      <c r="G11" s="52"/>
      <c r="H11" s="57">
        <v>792</v>
      </c>
      <c r="I11" s="51"/>
      <c r="J11" s="260"/>
      <c r="K11" s="259"/>
      <c r="L11" s="65"/>
      <c r="M11" s="65"/>
    </row>
    <row r="12" spans="1:13" ht="24.75" customHeight="1">
      <c r="A12" s="56">
        <v>3</v>
      </c>
      <c r="B12" s="52" t="s">
        <v>84</v>
      </c>
      <c r="C12" s="105" t="s">
        <v>232</v>
      </c>
      <c r="D12" s="105" t="s">
        <v>46</v>
      </c>
      <c r="E12" s="57" t="s">
        <v>24</v>
      </c>
      <c r="F12" s="57">
        <v>70</v>
      </c>
      <c r="G12" s="52"/>
      <c r="H12" s="57">
        <v>792</v>
      </c>
      <c r="I12" s="51"/>
      <c r="J12" s="260"/>
      <c r="K12" s="259"/>
      <c r="L12" s="65"/>
      <c r="M12" s="65"/>
    </row>
    <row r="13" spans="1:13" ht="24.75" customHeight="1">
      <c r="A13" s="56">
        <v>4</v>
      </c>
      <c r="B13" s="52" t="s">
        <v>84</v>
      </c>
      <c r="C13" s="105" t="s">
        <v>232</v>
      </c>
      <c r="D13" s="105" t="s">
        <v>58</v>
      </c>
      <c r="E13" s="57" t="s">
        <v>24</v>
      </c>
      <c r="F13" s="57">
        <v>70</v>
      </c>
      <c r="G13" s="52"/>
      <c r="H13" s="57">
        <f>360+288</f>
        <v>648</v>
      </c>
      <c r="I13" s="51"/>
      <c r="J13" s="260"/>
      <c r="K13" s="259"/>
      <c r="L13" s="65"/>
      <c r="M13" s="65"/>
    </row>
    <row r="14" spans="1:13" ht="26.25" customHeight="1">
      <c r="A14" s="56">
        <v>5</v>
      </c>
      <c r="B14" s="52" t="s">
        <v>84</v>
      </c>
      <c r="C14" s="105" t="s">
        <v>232</v>
      </c>
      <c r="D14" s="105" t="s">
        <v>58</v>
      </c>
      <c r="E14" s="57" t="s">
        <v>26</v>
      </c>
      <c r="F14" s="57">
        <v>70</v>
      </c>
      <c r="G14" s="52"/>
      <c r="H14" s="57">
        <f>828+540</f>
        <v>1368</v>
      </c>
      <c r="I14" s="51"/>
      <c r="J14" s="260"/>
      <c r="K14" s="259"/>
      <c r="L14" s="65"/>
      <c r="M14" s="65"/>
    </row>
    <row r="15" spans="1:13" ht="24.75" customHeight="1">
      <c r="A15" s="56">
        <v>6</v>
      </c>
      <c r="B15" s="52" t="s">
        <v>84</v>
      </c>
      <c r="C15" s="105" t="s">
        <v>179</v>
      </c>
      <c r="D15" s="105" t="s">
        <v>58</v>
      </c>
      <c r="E15" s="57" t="s">
        <v>24</v>
      </c>
      <c r="F15" s="57">
        <v>70</v>
      </c>
      <c r="G15" s="52"/>
      <c r="H15" s="57">
        <f>1908+792</f>
        <v>2700</v>
      </c>
      <c r="I15" s="51"/>
      <c r="J15" s="260"/>
      <c r="K15" s="259"/>
      <c r="L15" s="65"/>
      <c r="M15" s="65"/>
    </row>
    <row r="16" spans="1:13" ht="26.25" customHeight="1">
      <c r="A16" s="56">
        <v>7</v>
      </c>
      <c r="B16" s="52" t="s">
        <v>84</v>
      </c>
      <c r="C16" s="105" t="s">
        <v>179</v>
      </c>
      <c r="D16" s="105" t="s">
        <v>58</v>
      </c>
      <c r="E16" s="57" t="s">
        <v>26</v>
      </c>
      <c r="F16" s="57">
        <v>70</v>
      </c>
      <c r="G16" s="52"/>
      <c r="H16" s="57">
        <v>8556</v>
      </c>
      <c r="I16" s="51"/>
      <c r="J16" s="260"/>
      <c r="K16" s="259"/>
      <c r="L16" s="65"/>
      <c r="M16" s="65"/>
    </row>
    <row r="17" spans="1:13" ht="24" customHeight="1">
      <c r="A17" s="56">
        <v>8</v>
      </c>
      <c r="B17" s="52" t="s">
        <v>84</v>
      </c>
      <c r="C17" s="105" t="s">
        <v>179</v>
      </c>
      <c r="D17" s="105" t="s">
        <v>58</v>
      </c>
      <c r="E17" s="57" t="s">
        <v>49</v>
      </c>
      <c r="F17" s="57">
        <v>70</v>
      </c>
      <c r="G17" s="52"/>
      <c r="H17" s="57">
        <v>1512</v>
      </c>
      <c r="I17" s="51"/>
      <c r="J17" s="260"/>
      <c r="K17" s="259"/>
      <c r="L17" s="65"/>
      <c r="M17" s="65"/>
    </row>
    <row r="18" spans="1:13" ht="24" customHeight="1">
      <c r="A18" s="56">
        <v>9</v>
      </c>
      <c r="B18" s="52" t="s">
        <v>84</v>
      </c>
      <c r="C18" s="105" t="s">
        <v>139</v>
      </c>
      <c r="D18" s="105" t="s">
        <v>46</v>
      </c>
      <c r="E18" s="57" t="s">
        <v>26</v>
      </c>
      <c r="F18" s="57">
        <v>70</v>
      </c>
      <c r="G18" s="52"/>
      <c r="H18" s="57">
        <v>576</v>
      </c>
      <c r="I18" s="51"/>
      <c r="J18" s="260"/>
      <c r="K18" s="259"/>
      <c r="L18" s="65"/>
      <c r="M18" s="65"/>
    </row>
    <row r="19" spans="1:13" ht="24" customHeight="1">
      <c r="A19" s="56">
        <v>10</v>
      </c>
      <c r="B19" s="52" t="s">
        <v>84</v>
      </c>
      <c r="C19" s="105" t="s">
        <v>182</v>
      </c>
      <c r="D19" s="105" t="s">
        <v>58</v>
      </c>
      <c r="E19" s="57" t="s">
        <v>24</v>
      </c>
      <c r="F19" s="57">
        <v>70</v>
      </c>
      <c r="G19" s="52"/>
      <c r="H19" s="57">
        <f>756+216</f>
        <v>972</v>
      </c>
      <c r="I19" s="51"/>
      <c r="J19" s="260"/>
      <c r="K19" s="259"/>
      <c r="L19" s="65"/>
      <c r="M19" s="65"/>
    </row>
    <row r="20" spans="1:13" ht="28.5" customHeight="1">
      <c r="A20" s="56">
        <v>11</v>
      </c>
      <c r="B20" s="52" t="s">
        <v>84</v>
      </c>
      <c r="C20" s="105" t="s">
        <v>144</v>
      </c>
      <c r="D20" s="105" t="s">
        <v>58</v>
      </c>
      <c r="E20" s="57" t="s">
        <v>26</v>
      </c>
      <c r="F20" s="57">
        <v>70</v>
      </c>
      <c r="G20" s="136"/>
      <c r="H20" s="57">
        <f>3564+288</f>
        <v>3852</v>
      </c>
      <c r="I20" s="51"/>
      <c r="J20" s="260"/>
      <c r="K20" s="259"/>
      <c r="L20" s="65"/>
      <c r="M20" s="65"/>
    </row>
    <row r="21" spans="1:13" ht="25.5">
      <c r="A21" s="56">
        <v>12</v>
      </c>
      <c r="B21" s="52" t="s">
        <v>84</v>
      </c>
      <c r="C21" s="105" t="s">
        <v>182</v>
      </c>
      <c r="D21" s="105" t="s">
        <v>171</v>
      </c>
      <c r="E21" s="57" t="s">
        <v>49</v>
      </c>
      <c r="F21" s="57">
        <v>90</v>
      </c>
      <c r="G21" s="136" t="s">
        <v>233</v>
      </c>
      <c r="H21" s="57">
        <v>1224</v>
      </c>
      <c r="I21" s="51"/>
      <c r="J21" s="260"/>
      <c r="K21" s="259"/>
      <c r="L21" s="65"/>
      <c r="M21" s="65"/>
    </row>
    <row r="22" spans="1:13" ht="24" customHeight="1">
      <c r="A22" s="56">
        <v>13</v>
      </c>
      <c r="B22" s="52" t="s">
        <v>84</v>
      </c>
      <c r="C22" s="105" t="s">
        <v>234</v>
      </c>
      <c r="D22" s="105" t="s">
        <v>58</v>
      </c>
      <c r="E22" s="57" t="s">
        <v>49</v>
      </c>
      <c r="F22" s="57">
        <v>70</v>
      </c>
      <c r="G22" s="136"/>
      <c r="H22" s="57">
        <f>7884+1944</f>
        <v>9828</v>
      </c>
      <c r="I22" s="51"/>
      <c r="J22" s="260"/>
      <c r="K22" s="259"/>
      <c r="L22" s="65"/>
      <c r="M22" s="65"/>
    </row>
    <row r="23" spans="1:13" ht="22.5" customHeight="1">
      <c r="A23" s="56">
        <v>14</v>
      </c>
      <c r="B23" s="27" t="s">
        <v>84</v>
      </c>
      <c r="C23" s="59" t="s">
        <v>234</v>
      </c>
      <c r="D23" s="59" t="s">
        <v>58</v>
      </c>
      <c r="E23" s="21" t="s">
        <v>26</v>
      </c>
      <c r="F23" s="21">
        <v>70</v>
      </c>
      <c r="G23" s="178"/>
      <c r="H23" s="57">
        <f>2520+1080</f>
        <v>3600</v>
      </c>
      <c r="I23" s="27"/>
      <c r="J23" s="261"/>
      <c r="K23" s="259"/>
      <c r="L23" s="209"/>
      <c r="M23" s="209"/>
    </row>
    <row r="24" spans="1:13" ht="29.25" customHeight="1">
      <c r="A24" s="56">
        <v>15</v>
      </c>
      <c r="B24" s="52" t="s">
        <v>84</v>
      </c>
      <c r="C24" s="105" t="s">
        <v>234</v>
      </c>
      <c r="D24" s="105" t="s">
        <v>58</v>
      </c>
      <c r="E24" s="57" t="s">
        <v>52</v>
      </c>
      <c r="F24" s="57">
        <v>70</v>
      </c>
      <c r="G24" s="136"/>
      <c r="H24" s="57">
        <f>6768+3276</f>
        <v>10044</v>
      </c>
      <c r="I24" s="51"/>
      <c r="J24" s="260"/>
      <c r="K24" s="259"/>
      <c r="L24" s="65"/>
      <c r="M24" s="65"/>
    </row>
    <row r="25" spans="1:13" ht="30.75" customHeight="1">
      <c r="A25" s="56">
        <v>16</v>
      </c>
      <c r="B25" s="52" t="s">
        <v>84</v>
      </c>
      <c r="C25" s="105" t="s">
        <v>146</v>
      </c>
      <c r="D25" s="105" t="s">
        <v>58</v>
      </c>
      <c r="E25" s="57">
        <v>1</v>
      </c>
      <c r="F25" s="57">
        <v>70</v>
      </c>
      <c r="G25" s="136"/>
      <c r="H25" s="57">
        <v>2160</v>
      </c>
      <c r="I25" s="51"/>
      <c r="J25" s="260"/>
      <c r="K25" s="259"/>
      <c r="L25" s="65"/>
      <c r="M25" s="65"/>
    </row>
    <row r="26" spans="1:13" ht="26.25" customHeight="1">
      <c r="A26" s="56">
        <v>17</v>
      </c>
      <c r="B26" s="52" t="s">
        <v>84</v>
      </c>
      <c r="C26" s="105" t="s">
        <v>217</v>
      </c>
      <c r="D26" s="105" t="s">
        <v>58</v>
      </c>
      <c r="E26" s="57" t="s">
        <v>26</v>
      </c>
      <c r="F26" s="57">
        <v>70</v>
      </c>
      <c r="G26" s="136"/>
      <c r="H26" s="57">
        <f>1800+252</f>
        <v>2052</v>
      </c>
      <c r="I26" s="51"/>
      <c r="J26" s="260"/>
      <c r="K26" s="259"/>
      <c r="L26" s="65"/>
      <c r="M26" s="65"/>
    </row>
    <row r="27" spans="1:13" ht="24" customHeight="1">
      <c r="A27" s="56">
        <v>18</v>
      </c>
      <c r="B27" s="52" t="s">
        <v>84</v>
      </c>
      <c r="C27" s="105" t="s">
        <v>217</v>
      </c>
      <c r="D27" s="105" t="s">
        <v>58</v>
      </c>
      <c r="E27" s="57" t="s">
        <v>26</v>
      </c>
      <c r="F27" s="57">
        <v>70</v>
      </c>
      <c r="G27" s="136" t="s">
        <v>235</v>
      </c>
      <c r="H27" s="57">
        <v>720</v>
      </c>
      <c r="I27" s="51"/>
      <c r="J27" s="260"/>
      <c r="K27" s="259"/>
      <c r="L27" s="65"/>
      <c r="M27" s="65"/>
    </row>
    <row r="28" spans="1:13" ht="21.75" customHeight="1">
      <c r="A28" s="56">
        <v>19</v>
      </c>
      <c r="B28" s="52" t="s">
        <v>84</v>
      </c>
      <c r="C28" s="105" t="s">
        <v>217</v>
      </c>
      <c r="D28" s="105" t="s">
        <v>58</v>
      </c>
      <c r="E28" s="57" t="s">
        <v>49</v>
      </c>
      <c r="F28" s="57">
        <v>70</v>
      </c>
      <c r="G28" s="136"/>
      <c r="H28" s="57">
        <v>3312</v>
      </c>
      <c r="I28" s="51"/>
      <c r="J28" s="260"/>
      <c r="K28" s="259"/>
      <c r="L28" s="65"/>
      <c r="M28" s="65"/>
    </row>
    <row r="29" spans="1:13" ht="24" customHeight="1">
      <c r="A29" s="56">
        <v>20</v>
      </c>
      <c r="B29" s="52" t="s">
        <v>84</v>
      </c>
      <c r="C29" s="105" t="s">
        <v>217</v>
      </c>
      <c r="D29" s="105" t="s">
        <v>58</v>
      </c>
      <c r="E29" s="57" t="s">
        <v>49</v>
      </c>
      <c r="F29" s="57">
        <v>70</v>
      </c>
      <c r="G29" s="136" t="s">
        <v>235</v>
      </c>
      <c r="H29" s="57">
        <f>1980+648</f>
        <v>2628</v>
      </c>
      <c r="I29" s="51"/>
      <c r="J29" s="260"/>
      <c r="K29" s="259"/>
      <c r="L29" s="65"/>
      <c r="M29" s="65"/>
    </row>
    <row r="30" spans="1:13" ht="21.75" customHeight="1">
      <c r="A30" s="56">
        <v>21</v>
      </c>
      <c r="B30" s="52" t="s">
        <v>84</v>
      </c>
      <c r="C30" s="105" t="s">
        <v>217</v>
      </c>
      <c r="D30" s="105" t="s">
        <v>58</v>
      </c>
      <c r="E30" s="57" t="s">
        <v>52</v>
      </c>
      <c r="F30" s="57">
        <v>70</v>
      </c>
      <c r="G30" s="52"/>
      <c r="H30" s="57">
        <v>2160</v>
      </c>
      <c r="I30" s="51"/>
      <c r="J30" s="260"/>
      <c r="K30" s="259"/>
      <c r="L30" s="65"/>
      <c r="M30" s="65"/>
    </row>
    <row r="31" spans="1:13" ht="24" customHeight="1">
      <c r="A31" s="56">
        <v>22</v>
      </c>
      <c r="B31" s="52" t="s">
        <v>84</v>
      </c>
      <c r="C31" s="105" t="s">
        <v>217</v>
      </c>
      <c r="D31" s="105" t="s">
        <v>58</v>
      </c>
      <c r="E31" s="57" t="s">
        <v>52</v>
      </c>
      <c r="F31" s="57">
        <v>70</v>
      </c>
      <c r="G31" s="136" t="s">
        <v>235</v>
      </c>
      <c r="H31" s="57">
        <f>3096+648</f>
        <v>3744</v>
      </c>
      <c r="I31" s="51"/>
      <c r="J31" s="260"/>
      <c r="K31" s="259"/>
      <c r="L31" s="65"/>
      <c r="M31" s="65"/>
    </row>
    <row r="32" spans="1:13" ht="24.75" customHeight="1">
      <c r="A32" s="56">
        <v>23</v>
      </c>
      <c r="B32" s="52" t="s">
        <v>84</v>
      </c>
      <c r="C32" s="105" t="s">
        <v>48</v>
      </c>
      <c r="D32" s="105" t="s">
        <v>58</v>
      </c>
      <c r="E32" s="57" t="s">
        <v>49</v>
      </c>
      <c r="F32" s="57">
        <v>70</v>
      </c>
      <c r="G32" s="136" t="s">
        <v>235</v>
      </c>
      <c r="H32" s="57">
        <v>720</v>
      </c>
      <c r="I32" s="51"/>
      <c r="J32" s="260"/>
      <c r="K32" s="259"/>
      <c r="L32" s="65"/>
      <c r="M32" s="65"/>
    </row>
    <row r="33" spans="1:13" ht="22.5" customHeight="1">
      <c r="A33" s="56">
        <v>24</v>
      </c>
      <c r="B33" s="52" t="s">
        <v>84</v>
      </c>
      <c r="C33" s="105" t="s">
        <v>236</v>
      </c>
      <c r="D33" s="105" t="s">
        <v>58</v>
      </c>
      <c r="E33" s="57" t="s">
        <v>52</v>
      </c>
      <c r="F33" s="57">
        <v>70</v>
      </c>
      <c r="G33" s="52"/>
      <c r="H33" s="57">
        <v>7920</v>
      </c>
      <c r="I33" s="51"/>
      <c r="J33" s="260"/>
      <c r="K33" s="259"/>
      <c r="L33" s="65"/>
      <c r="M33" s="65"/>
    </row>
    <row r="34" spans="1:13" ht="24.75" customHeight="1">
      <c r="A34" s="56">
        <v>25</v>
      </c>
      <c r="B34" s="52" t="s">
        <v>84</v>
      </c>
      <c r="C34" s="105" t="s">
        <v>236</v>
      </c>
      <c r="D34" s="105" t="s">
        <v>58</v>
      </c>
      <c r="E34" s="57" t="s">
        <v>52</v>
      </c>
      <c r="F34" s="57">
        <v>70</v>
      </c>
      <c r="G34" s="136" t="s">
        <v>235</v>
      </c>
      <c r="H34" s="57">
        <v>720</v>
      </c>
      <c r="I34" s="51"/>
      <c r="J34" s="260"/>
      <c r="K34" s="259"/>
      <c r="L34" s="209"/>
      <c r="M34" s="209"/>
    </row>
    <row r="35" spans="1:13" ht="24.75" customHeight="1">
      <c r="A35" s="56">
        <v>26</v>
      </c>
      <c r="B35" s="52" t="s">
        <v>84</v>
      </c>
      <c r="C35" s="105" t="s">
        <v>236</v>
      </c>
      <c r="D35" s="105" t="s">
        <v>58</v>
      </c>
      <c r="E35" s="57">
        <v>1</v>
      </c>
      <c r="F35" s="57">
        <v>70</v>
      </c>
      <c r="G35" s="52"/>
      <c r="H35" s="57">
        <v>14400</v>
      </c>
      <c r="I35" s="51"/>
      <c r="J35" s="260"/>
      <c r="K35" s="259"/>
      <c r="L35" s="65"/>
      <c r="M35" s="65"/>
    </row>
    <row r="36" spans="1:13" ht="24" customHeight="1">
      <c r="A36" s="56">
        <v>27</v>
      </c>
      <c r="B36" s="52" t="s">
        <v>84</v>
      </c>
      <c r="C36" s="105" t="s">
        <v>236</v>
      </c>
      <c r="D36" s="105" t="s">
        <v>58</v>
      </c>
      <c r="E36" s="57">
        <v>2</v>
      </c>
      <c r="F36" s="57">
        <v>70</v>
      </c>
      <c r="G36" s="52"/>
      <c r="H36" s="57">
        <v>4032</v>
      </c>
      <c r="I36" s="51"/>
      <c r="J36" s="260"/>
      <c r="K36" s="259"/>
      <c r="L36" s="65"/>
      <c r="M36" s="65"/>
    </row>
    <row r="37" spans="1:13" ht="24" customHeight="1">
      <c r="A37" s="56">
        <v>28</v>
      </c>
      <c r="B37" s="52" t="s">
        <v>84</v>
      </c>
      <c r="C37" s="105" t="s">
        <v>237</v>
      </c>
      <c r="D37" s="105" t="s">
        <v>58</v>
      </c>
      <c r="E37" s="57" t="s">
        <v>49</v>
      </c>
      <c r="F37" s="57">
        <v>70</v>
      </c>
      <c r="G37" s="52"/>
      <c r="H37" s="57">
        <v>4428</v>
      </c>
      <c r="I37" s="51"/>
      <c r="J37" s="260"/>
      <c r="K37" s="259"/>
      <c r="L37" s="65"/>
      <c r="M37" s="65"/>
    </row>
    <row r="38" spans="1:13" ht="22.5" customHeight="1">
      <c r="A38" s="56">
        <v>29</v>
      </c>
      <c r="B38" s="52" t="s">
        <v>84</v>
      </c>
      <c r="C38" s="105" t="s">
        <v>237</v>
      </c>
      <c r="D38" s="105" t="s">
        <v>58</v>
      </c>
      <c r="E38" s="57" t="s">
        <v>52</v>
      </c>
      <c r="F38" s="57">
        <v>70</v>
      </c>
      <c r="G38" s="52"/>
      <c r="H38" s="57">
        <v>612</v>
      </c>
      <c r="I38" s="51"/>
      <c r="J38" s="260"/>
      <c r="K38" s="259"/>
      <c r="L38" s="65"/>
      <c r="M38" s="65"/>
    </row>
    <row r="39" spans="1:13" ht="22.5" customHeight="1">
      <c r="A39" s="56">
        <v>30</v>
      </c>
      <c r="B39" s="52" t="s">
        <v>84</v>
      </c>
      <c r="C39" s="105" t="s">
        <v>237</v>
      </c>
      <c r="D39" s="105" t="s">
        <v>58</v>
      </c>
      <c r="E39" s="57">
        <v>1</v>
      </c>
      <c r="F39" s="57">
        <v>90</v>
      </c>
      <c r="G39" s="52"/>
      <c r="H39" s="57">
        <v>14400</v>
      </c>
      <c r="I39" s="51"/>
      <c r="J39" s="260"/>
      <c r="K39" s="259"/>
      <c r="L39" s="65"/>
      <c r="M39" s="65"/>
    </row>
    <row r="40" spans="1:13" ht="21.75" customHeight="1">
      <c r="A40" s="56">
        <v>31</v>
      </c>
      <c r="B40" s="52" t="s">
        <v>84</v>
      </c>
      <c r="C40" s="105" t="s">
        <v>237</v>
      </c>
      <c r="D40" s="105" t="s">
        <v>58</v>
      </c>
      <c r="E40" s="57">
        <v>2</v>
      </c>
      <c r="F40" s="57">
        <v>90</v>
      </c>
      <c r="G40" s="52"/>
      <c r="H40" s="57">
        <v>13920</v>
      </c>
      <c r="I40" s="51"/>
      <c r="J40" s="260"/>
      <c r="K40" s="259"/>
      <c r="L40" s="65"/>
      <c r="M40" s="65"/>
    </row>
    <row r="41" spans="1:13" ht="22.5" customHeight="1">
      <c r="A41" s="56">
        <v>32</v>
      </c>
      <c r="B41" s="52" t="s">
        <v>84</v>
      </c>
      <c r="C41" s="105" t="s">
        <v>238</v>
      </c>
      <c r="D41" s="105" t="s">
        <v>58</v>
      </c>
      <c r="E41" s="57" t="s">
        <v>49</v>
      </c>
      <c r="F41" s="57">
        <v>70</v>
      </c>
      <c r="G41" s="52"/>
      <c r="H41" s="57">
        <v>720</v>
      </c>
      <c r="I41" s="56"/>
      <c r="J41" s="260"/>
      <c r="K41" s="259"/>
      <c r="L41" s="65"/>
      <c r="M41" s="65"/>
    </row>
    <row r="42" spans="1:13" ht="24" customHeight="1">
      <c r="A42" s="56">
        <v>33</v>
      </c>
      <c r="B42" s="52" t="s">
        <v>84</v>
      </c>
      <c r="C42" s="105" t="s">
        <v>768</v>
      </c>
      <c r="D42" s="105" t="s">
        <v>58</v>
      </c>
      <c r="E42" s="57">
        <v>1</v>
      </c>
      <c r="F42" s="57">
        <v>70</v>
      </c>
      <c r="G42" s="52"/>
      <c r="H42" s="57">
        <v>288</v>
      </c>
      <c r="I42" s="56"/>
      <c r="J42" s="260"/>
      <c r="K42" s="259"/>
      <c r="L42" s="65"/>
      <c r="M42" s="65"/>
    </row>
    <row r="43" spans="1:13" ht="22.5" customHeight="1">
      <c r="A43" s="56">
        <v>34</v>
      </c>
      <c r="B43" s="52" t="s">
        <v>239</v>
      </c>
      <c r="C43" s="105" t="s">
        <v>240</v>
      </c>
      <c r="D43" s="105" t="s">
        <v>58</v>
      </c>
      <c r="E43" s="57">
        <v>1</v>
      </c>
      <c r="F43" s="57">
        <v>90</v>
      </c>
      <c r="G43" s="136" t="s">
        <v>241</v>
      </c>
      <c r="H43" s="57">
        <v>108</v>
      </c>
      <c r="I43" s="56"/>
      <c r="J43" s="260"/>
      <c r="K43" s="259"/>
      <c r="L43" s="65"/>
      <c r="M43" s="65"/>
    </row>
    <row r="44" spans="1:13" ht="26.25" customHeight="1">
      <c r="A44" s="56">
        <v>35</v>
      </c>
      <c r="B44" s="52" t="s">
        <v>17</v>
      </c>
      <c r="C44" s="105" t="s">
        <v>174</v>
      </c>
      <c r="D44" s="105" t="s">
        <v>46</v>
      </c>
      <c r="E44" s="57" t="s">
        <v>22</v>
      </c>
      <c r="F44" s="57">
        <v>45</v>
      </c>
      <c r="G44" s="136" t="s">
        <v>242</v>
      </c>
      <c r="H44" s="57">
        <v>612</v>
      </c>
      <c r="I44" s="57"/>
      <c r="J44" s="260"/>
      <c r="K44" s="259"/>
      <c r="L44" s="65"/>
      <c r="M44" s="65"/>
    </row>
    <row r="45" spans="1:13" ht="24" customHeight="1">
      <c r="A45" s="56">
        <v>36</v>
      </c>
      <c r="B45" s="52" t="s">
        <v>243</v>
      </c>
      <c r="C45" s="105" t="s">
        <v>182</v>
      </c>
      <c r="D45" s="105" t="s">
        <v>244</v>
      </c>
      <c r="E45" s="57">
        <v>1</v>
      </c>
      <c r="F45" s="57">
        <v>70</v>
      </c>
      <c r="G45" s="51"/>
      <c r="H45" s="57">
        <v>216</v>
      </c>
      <c r="I45" s="56"/>
      <c r="J45" s="260"/>
      <c r="K45" s="259"/>
      <c r="L45" s="262"/>
      <c r="M45" s="262"/>
    </row>
    <row r="46" spans="1:13" ht="36">
      <c r="A46" s="56">
        <v>37</v>
      </c>
      <c r="B46" s="52" t="s">
        <v>245</v>
      </c>
      <c r="C46" s="105" t="s">
        <v>761</v>
      </c>
      <c r="D46" s="105" t="s">
        <v>171</v>
      </c>
      <c r="E46" s="57" t="s">
        <v>246</v>
      </c>
      <c r="F46" s="57">
        <v>70</v>
      </c>
      <c r="G46" s="51" t="s">
        <v>245</v>
      </c>
      <c r="H46" s="57">
        <v>684</v>
      </c>
      <c r="I46" s="56"/>
      <c r="J46" s="260"/>
      <c r="K46" s="259"/>
      <c r="L46" s="262"/>
      <c r="M46" s="262"/>
    </row>
    <row r="47" spans="1:13" ht="36.75" customHeight="1">
      <c r="A47" s="39"/>
      <c r="B47" s="39"/>
      <c r="C47" s="39"/>
      <c r="D47" s="39"/>
      <c r="E47" s="39"/>
      <c r="F47" s="39"/>
      <c r="G47" s="263"/>
      <c r="H47" s="147"/>
      <c r="I47" s="39"/>
      <c r="J47" s="113" t="s">
        <v>27</v>
      </c>
      <c r="K47" s="264"/>
      <c r="L47" s="39"/>
      <c r="M47" s="39"/>
    </row>
    <row r="48" spans="1:13" ht="50.25" customHeight="1">
      <c r="A48" s="69"/>
      <c r="B48" s="602" t="s">
        <v>247</v>
      </c>
      <c r="C48" s="602"/>
      <c r="D48" s="602"/>
      <c r="E48" s="602"/>
      <c r="F48" s="602"/>
      <c r="G48" s="602"/>
      <c r="H48" s="265" t="s">
        <v>29</v>
      </c>
      <c r="I48" s="70" t="s">
        <v>75</v>
      </c>
      <c r="J48" s="71"/>
      <c r="K48" s="71"/>
      <c r="L48" s="72"/>
      <c r="M48" s="72"/>
    </row>
    <row r="49" spans="1:13" ht="17.25" customHeight="1">
      <c r="A49" s="69"/>
      <c r="B49" s="625" t="s">
        <v>248</v>
      </c>
      <c r="C49" s="625"/>
      <c r="D49" s="625"/>
      <c r="E49" s="625"/>
      <c r="F49" s="625"/>
      <c r="G49" s="625"/>
      <c r="H49" s="218" t="s">
        <v>32</v>
      </c>
      <c r="I49" s="68"/>
      <c r="J49" s="71"/>
      <c r="K49" s="71"/>
      <c r="L49" s="72"/>
      <c r="M49" s="72"/>
    </row>
    <row r="50" spans="1:11" ht="17.25" customHeight="1">
      <c r="A50" s="6"/>
      <c r="B50" s="625" t="s">
        <v>249</v>
      </c>
      <c r="C50" s="625"/>
      <c r="D50" s="625"/>
      <c r="E50" s="625"/>
      <c r="F50" s="625"/>
      <c r="G50" s="625"/>
      <c r="H50" s="218" t="s">
        <v>32</v>
      </c>
      <c r="I50" s="37"/>
      <c r="J50" s="6"/>
      <c r="K50" s="6"/>
    </row>
    <row r="51" spans="1:11" ht="17.25" customHeight="1">
      <c r="A51" s="6"/>
      <c r="B51" s="625" t="s">
        <v>250</v>
      </c>
      <c r="C51" s="625"/>
      <c r="D51" s="625"/>
      <c r="E51" s="625"/>
      <c r="F51" s="625"/>
      <c r="G51" s="625"/>
      <c r="H51" s="218" t="s">
        <v>32</v>
      </c>
      <c r="I51" s="37"/>
      <c r="J51" s="6"/>
      <c r="K51" s="6"/>
    </row>
    <row r="52" spans="1:11" ht="33" customHeight="1">
      <c r="A52" s="6"/>
      <c r="B52" s="625" t="s">
        <v>251</v>
      </c>
      <c r="C52" s="625"/>
      <c r="D52" s="625"/>
      <c r="E52" s="625"/>
      <c r="F52" s="625"/>
      <c r="G52" s="625"/>
      <c r="H52" s="218" t="s">
        <v>32</v>
      </c>
      <c r="I52" s="37"/>
      <c r="J52" s="6"/>
      <c r="K52" s="6"/>
    </row>
    <row r="53" spans="1:11" ht="17.25" customHeight="1">
      <c r="A53" s="6"/>
      <c r="B53" s="625" t="s">
        <v>252</v>
      </c>
      <c r="C53" s="625"/>
      <c r="D53" s="625"/>
      <c r="E53" s="625"/>
      <c r="F53" s="625"/>
      <c r="G53" s="625"/>
      <c r="H53" s="218" t="s">
        <v>32</v>
      </c>
      <c r="I53" s="37"/>
      <c r="J53" s="6"/>
      <c r="K53" s="6"/>
    </row>
    <row r="54" spans="1:11" ht="17.25" customHeight="1">
      <c r="A54" s="6"/>
      <c r="B54" s="625" t="s">
        <v>191</v>
      </c>
      <c r="C54" s="625"/>
      <c r="D54" s="625"/>
      <c r="E54" s="625"/>
      <c r="F54" s="625"/>
      <c r="G54" s="625"/>
      <c r="H54" s="218" t="s">
        <v>32</v>
      </c>
      <c r="I54" s="37"/>
      <c r="J54" s="6"/>
      <c r="K54" s="6"/>
    </row>
    <row r="55" spans="1:13" ht="18">
      <c r="A55" s="38"/>
      <c r="B55" s="626" t="s">
        <v>253</v>
      </c>
      <c r="C55" s="626"/>
      <c r="D55" s="626"/>
      <c r="E55" s="626"/>
      <c r="F55" s="626"/>
      <c r="G55" s="626"/>
      <c r="H55" s="218" t="s">
        <v>32</v>
      </c>
      <c r="I55" s="39"/>
      <c r="J55" s="40"/>
      <c r="K55" s="41"/>
      <c r="L55" s="38"/>
      <c r="M55" s="38"/>
    </row>
    <row r="56" spans="2:9" ht="30" customHeight="1">
      <c r="B56" s="625" t="s">
        <v>254</v>
      </c>
      <c r="C56" s="625"/>
      <c r="D56" s="625"/>
      <c r="E56" s="625"/>
      <c r="F56" s="625"/>
      <c r="G56" s="625"/>
      <c r="H56" s="218" t="s">
        <v>32</v>
      </c>
      <c r="I56" s="39"/>
    </row>
    <row r="57" spans="1:13" ht="18.75">
      <c r="A57" s="38"/>
      <c r="B57" s="626" t="s">
        <v>255</v>
      </c>
      <c r="C57" s="626"/>
      <c r="D57" s="626"/>
      <c r="E57" s="626"/>
      <c r="F57" s="626"/>
      <c r="G57" s="626"/>
      <c r="H57" s="218" t="s">
        <v>32</v>
      </c>
      <c r="I57" s="73"/>
      <c r="J57" s="40"/>
      <c r="K57" s="164" t="s">
        <v>162</v>
      </c>
      <c r="L57" s="164"/>
      <c r="M57" s="38"/>
    </row>
    <row r="58" spans="2:12" ht="20.25" customHeight="1">
      <c r="B58" s="626" t="s">
        <v>256</v>
      </c>
      <c r="C58" s="626"/>
      <c r="D58" s="626"/>
      <c r="E58" s="626"/>
      <c r="F58" s="626"/>
      <c r="G58" s="626"/>
      <c r="H58" s="218" t="s">
        <v>32</v>
      </c>
      <c r="I58" s="73"/>
      <c r="K58" s="164" t="s">
        <v>40</v>
      </c>
      <c r="L58" s="164"/>
    </row>
    <row r="59" spans="2:13" ht="35.25" customHeight="1">
      <c r="B59" s="625" t="s">
        <v>257</v>
      </c>
      <c r="C59" s="625"/>
      <c r="D59" s="625"/>
      <c r="E59" s="625"/>
      <c r="F59" s="625"/>
      <c r="G59" s="625"/>
      <c r="H59" s="218" t="s">
        <v>32</v>
      </c>
      <c r="I59" s="73"/>
      <c r="J59" s="6"/>
      <c r="K59" s="169"/>
      <c r="L59" s="6"/>
      <c r="M59" s="6"/>
    </row>
    <row r="60" spans="2:13" ht="18">
      <c r="B60" s="45"/>
      <c r="C60" s="45"/>
      <c r="D60" s="45"/>
      <c r="E60" s="45"/>
      <c r="F60" s="45"/>
      <c r="G60" s="257"/>
      <c r="H60" s="204"/>
      <c r="I60" s="7"/>
      <c r="J60" s="7"/>
      <c r="K60" s="7"/>
      <c r="L60" s="8"/>
      <c r="M60" s="8"/>
    </row>
  </sheetData>
  <sheetProtection selectLockedCells="1" selectUnlockedCells="1"/>
  <mergeCells count="13">
    <mergeCell ref="A8:M8"/>
    <mergeCell ref="B48:G48"/>
    <mergeCell ref="B49:G49"/>
    <mergeCell ref="B50:G50"/>
    <mergeCell ref="B51:G51"/>
    <mergeCell ref="B52:G52"/>
    <mergeCell ref="B59:G59"/>
    <mergeCell ref="B53:G53"/>
    <mergeCell ref="B54:G54"/>
    <mergeCell ref="B55:G55"/>
    <mergeCell ref="B56:G56"/>
    <mergeCell ref="B57:G57"/>
    <mergeCell ref="B58:G58"/>
  </mergeCells>
  <printOptions/>
  <pageMargins left="0.2" right="0.19027777777777777" top="0.1701388888888889" bottom="0.1597222222222222" header="0.5118055555555555" footer="0.5118055555555555"/>
  <pageSetup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M25"/>
  <sheetViews>
    <sheetView view="pageLayout" zoomScaleNormal="95" zoomScaleSheetLayoutView="80" workbookViewId="0" topLeftCell="A1">
      <selection activeCell="B6" sqref="B6"/>
    </sheetView>
  </sheetViews>
  <sheetFormatPr defaultColWidth="11.57421875" defaultRowHeight="12.75"/>
  <cols>
    <col min="1" max="1" width="5.7109375" style="42" customWidth="1"/>
    <col min="2" max="2" width="18.7109375" style="42" customWidth="1"/>
    <col min="3" max="3" width="13.7109375" style="42" customWidth="1"/>
    <col min="4" max="4" width="14.8515625" style="42" customWidth="1"/>
    <col min="5" max="5" width="15.7109375" style="42" customWidth="1"/>
    <col min="6" max="6" width="15.140625" style="42" customWidth="1"/>
    <col min="7" max="7" width="22.28125" style="42" customWidth="1"/>
    <col min="8" max="8" width="14.57421875" style="42" customWidth="1"/>
    <col min="9" max="9" width="19.421875" style="42" customWidth="1"/>
    <col min="10" max="10" width="14.7109375" style="42" customWidth="1"/>
    <col min="11" max="11" width="18.57421875" style="42" customWidth="1"/>
    <col min="12" max="12" width="19.00390625" style="42" customWidth="1"/>
    <col min="13" max="13" width="16.28125" style="42" customWidth="1"/>
    <col min="14" max="16384" width="11.57421875" style="42" customWidth="1"/>
  </cols>
  <sheetData>
    <row r="1" spans="1:10" ht="18">
      <c r="A1" s="6"/>
      <c r="B1" s="6"/>
      <c r="C1" s="6"/>
      <c r="D1" s="6"/>
      <c r="E1" s="6"/>
      <c r="F1" s="6"/>
      <c r="G1" s="47"/>
      <c r="H1" s="6"/>
      <c r="I1" s="6"/>
      <c r="J1" s="6"/>
    </row>
    <row r="2" spans="1:10" ht="18">
      <c r="A2" s="1"/>
      <c r="B2" s="45"/>
      <c r="C2" s="45"/>
      <c r="D2" s="45"/>
      <c r="E2" s="45" t="s">
        <v>0</v>
      </c>
      <c r="F2" s="45"/>
      <c r="G2" s="1"/>
      <c r="H2" s="7"/>
      <c r="I2" s="7"/>
      <c r="J2" s="6"/>
    </row>
    <row r="3" spans="1:10" ht="18">
      <c r="A3" s="1"/>
      <c r="C3" s="45"/>
      <c r="D3" s="45"/>
      <c r="E3" s="45"/>
      <c r="F3" s="45"/>
      <c r="G3" s="1"/>
      <c r="H3" s="7"/>
      <c r="I3" s="7"/>
      <c r="J3" s="6"/>
    </row>
    <row r="4" spans="1:10" ht="18">
      <c r="A4" s="1"/>
      <c r="B4" s="45"/>
      <c r="C4" s="45"/>
      <c r="D4" s="45"/>
      <c r="E4" s="45"/>
      <c r="F4" s="45"/>
      <c r="G4" s="1"/>
      <c r="H4" s="7"/>
      <c r="I4" s="7"/>
      <c r="J4" s="6"/>
    </row>
    <row r="5" spans="1:10" ht="18">
      <c r="A5" s="1"/>
      <c r="B5" s="45"/>
      <c r="C5" s="45"/>
      <c r="D5" s="45"/>
      <c r="E5" s="45"/>
      <c r="F5" s="45"/>
      <c r="G5" s="1"/>
      <c r="H5" s="7"/>
      <c r="I5" s="7"/>
      <c r="J5" s="8"/>
    </row>
    <row r="6" spans="1:12" ht="18">
      <c r="A6" s="1"/>
      <c r="B6" s="45" t="s">
        <v>258</v>
      </c>
      <c r="C6" s="45"/>
      <c r="D6" s="45"/>
      <c r="E6" s="45"/>
      <c r="F6" s="45"/>
      <c r="G6" s="1"/>
      <c r="H6" s="7"/>
      <c r="I6" s="7"/>
      <c r="J6" s="6"/>
      <c r="L6" s="190" t="s">
        <v>2</v>
      </c>
    </row>
    <row r="7" spans="1:10" ht="18">
      <c r="A7" s="1"/>
      <c r="B7" s="45"/>
      <c r="C7" s="45"/>
      <c r="D7" s="45"/>
      <c r="E7" s="45"/>
      <c r="F7" s="45"/>
      <c r="G7" s="1"/>
      <c r="H7" s="7"/>
      <c r="I7" s="7"/>
      <c r="J7" s="6"/>
    </row>
    <row r="8" spans="1:13" ht="21" customHeight="1">
      <c r="A8" s="603" t="s">
        <v>259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</row>
    <row r="9" spans="1:13" ht="90">
      <c r="A9" s="48" t="s">
        <v>4</v>
      </c>
      <c r="B9" s="48" t="s">
        <v>5</v>
      </c>
      <c r="C9" s="48" t="s">
        <v>6</v>
      </c>
      <c r="D9" s="49" t="s">
        <v>83</v>
      </c>
      <c r="E9" s="48" t="s">
        <v>8</v>
      </c>
      <c r="F9" s="48" t="s">
        <v>9</v>
      </c>
      <c r="G9" s="48" t="s">
        <v>10</v>
      </c>
      <c r="H9" s="48" t="s">
        <v>11</v>
      </c>
      <c r="I9" s="48" t="s">
        <v>12</v>
      </c>
      <c r="J9" s="48" t="s">
        <v>13</v>
      </c>
      <c r="K9" s="50" t="s">
        <v>14</v>
      </c>
      <c r="L9" s="50" t="s">
        <v>72</v>
      </c>
      <c r="M9" s="50" t="s">
        <v>16</v>
      </c>
    </row>
    <row r="10" spans="1:13" ht="111.75" customHeight="1">
      <c r="A10" s="56">
        <v>1</v>
      </c>
      <c r="B10" s="52" t="s">
        <v>220</v>
      </c>
      <c r="C10" s="102" t="s">
        <v>260</v>
      </c>
      <c r="D10" s="102" t="s">
        <v>220</v>
      </c>
      <c r="E10" s="102" t="s">
        <v>261</v>
      </c>
      <c r="F10" s="52">
        <v>70</v>
      </c>
      <c r="G10" s="52" t="s">
        <v>262</v>
      </c>
      <c r="H10" s="52">
        <v>1476</v>
      </c>
      <c r="I10" s="51"/>
      <c r="J10" s="266"/>
      <c r="K10" s="267"/>
      <c r="L10" s="65"/>
      <c r="M10" s="39"/>
    </row>
    <row r="11" spans="1:13" ht="51" customHeight="1">
      <c r="A11" s="69"/>
      <c r="B11" s="602" t="s">
        <v>166</v>
      </c>
      <c r="C11" s="602"/>
      <c r="D11" s="602"/>
      <c r="E11" s="602"/>
      <c r="F11" s="602"/>
      <c r="G11" s="602"/>
      <c r="H11" s="70" t="s">
        <v>29</v>
      </c>
      <c r="I11" s="70" t="s">
        <v>757</v>
      </c>
      <c r="J11" s="71"/>
      <c r="K11" s="71"/>
      <c r="L11" s="72"/>
      <c r="M11" s="72"/>
    </row>
    <row r="12" spans="1:13" ht="17.25" customHeight="1">
      <c r="A12" s="69"/>
      <c r="B12" s="594" t="s">
        <v>248</v>
      </c>
      <c r="C12" s="594"/>
      <c r="D12" s="594"/>
      <c r="E12" s="594"/>
      <c r="F12" s="594"/>
      <c r="G12" s="594"/>
      <c r="H12" s="68" t="s">
        <v>32</v>
      </c>
      <c r="I12" s="68"/>
      <c r="J12" s="71"/>
      <c r="K12" s="71"/>
      <c r="L12" s="72"/>
      <c r="M12" s="72"/>
    </row>
    <row r="13" spans="1:11" ht="17.25" customHeight="1">
      <c r="A13" s="6"/>
      <c r="B13" s="594" t="s">
        <v>263</v>
      </c>
      <c r="C13" s="594"/>
      <c r="D13" s="594"/>
      <c r="E13" s="594"/>
      <c r="F13" s="594"/>
      <c r="G13" s="594"/>
      <c r="H13" s="68" t="s">
        <v>32</v>
      </c>
      <c r="I13" s="37"/>
      <c r="J13" s="6"/>
      <c r="K13" s="6"/>
    </row>
    <row r="14" spans="1:11" ht="17.25" customHeight="1">
      <c r="A14" s="6"/>
      <c r="B14" s="594" t="s">
        <v>250</v>
      </c>
      <c r="C14" s="594"/>
      <c r="D14" s="594"/>
      <c r="E14" s="594"/>
      <c r="F14" s="594"/>
      <c r="G14" s="594"/>
      <c r="H14" s="68" t="s">
        <v>32</v>
      </c>
      <c r="I14" s="37"/>
      <c r="J14" s="6"/>
      <c r="K14" s="6"/>
    </row>
    <row r="15" spans="1:11" ht="38.25" customHeight="1">
      <c r="A15" s="6"/>
      <c r="B15" s="594" t="s">
        <v>264</v>
      </c>
      <c r="C15" s="594"/>
      <c r="D15" s="594"/>
      <c r="E15" s="594"/>
      <c r="F15" s="594"/>
      <c r="G15" s="594"/>
      <c r="H15" s="68" t="s">
        <v>32</v>
      </c>
      <c r="I15" s="37"/>
      <c r="J15" s="6"/>
      <c r="K15" s="6"/>
    </row>
    <row r="16" spans="1:11" ht="17.25" customHeight="1">
      <c r="A16" s="6"/>
      <c r="B16" s="594" t="s">
        <v>252</v>
      </c>
      <c r="C16" s="594"/>
      <c r="D16" s="594"/>
      <c r="E16" s="594"/>
      <c r="F16" s="594"/>
      <c r="G16" s="594"/>
      <c r="H16" s="68" t="s">
        <v>32</v>
      </c>
      <c r="I16" s="37"/>
      <c r="J16" s="6"/>
      <c r="K16" s="6"/>
    </row>
    <row r="17" spans="1:11" ht="43.5" customHeight="1">
      <c r="A17" s="6"/>
      <c r="B17" s="594" t="s">
        <v>191</v>
      </c>
      <c r="C17" s="594"/>
      <c r="D17" s="594"/>
      <c r="E17" s="594"/>
      <c r="F17" s="594"/>
      <c r="G17" s="594"/>
      <c r="H17" s="68" t="s">
        <v>32</v>
      </c>
      <c r="I17" s="37"/>
      <c r="J17" s="6"/>
      <c r="K17" s="6"/>
    </row>
    <row r="18" spans="1:13" ht="18">
      <c r="A18" s="38"/>
      <c r="B18" s="593" t="s">
        <v>253</v>
      </c>
      <c r="C18" s="593"/>
      <c r="D18" s="593"/>
      <c r="E18" s="593"/>
      <c r="F18" s="593"/>
      <c r="G18" s="593"/>
      <c r="H18" s="68" t="s">
        <v>32</v>
      </c>
      <c r="I18" s="39"/>
      <c r="J18" s="40"/>
      <c r="K18" s="41"/>
      <c r="L18" s="38"/>
      <c r="M18" s="38"/>
    </row>
    <row r="19" spans="2:9" ht="45" customHeight="1">
      <c r="B19" s="594" t="s">
        <v>254</v>
      </c>
      <c r="C19" s="594"/>
      <c r="D19" s="594"/>
      <c r="E19" s="594"/>
      <c r="F19" s="594"/>
      <c r="G19" s="594"/>
      <c r="H19" s="68" t="s">
        <v>32</v>
      </c>
      <c r="I19" s="39"/>
    </row>
    <row r="20" spans="1:12" ht="18.75">
      <c r="A20" s="268"/>
      <c r="B20" s="593" t="s">
        <v>192</v>
      </c>
      <c r="C20" s="593"/>
      <c r="D20" s="593"/>
      <c r="E20" s="593"/>
      <c r="F20" s="593"/>
      <c r="G20" s="593"/>
      <c r="H20" s="68" t="s">
        <v>32</v>
      </c>
      <c r="I20" s="73"/>
      <c r="J20" s="269"/>
      <c r="K20" s="270"/>
      <c r="L20" s="72"/>
    </row>
    <row r="21" spans="2:9" ht="18.75">
      <c r="B21" s="593" t="s">
        <v>193</v>
      </c>
      <c r="C21" s="593"/>
      <c r="D21" s="593"/>
      <c r="E21" s="593"/>
      <c r="F21" s="593"/>
      <c r="G21" s="593"/>
      <c r="H21" s="68" t="s">
        <v>32</v>
      </c>
      <c r="I21" s="73"/>
    </row>
    <row r="22" spans="2:13" ht="44.25" customHeight="1">
      <c r="B22" s="594" t="s">
        <v>69</v>
      </c>
      <c r="C22" s="594"/>
      <c r="D22" s="594"/>
      <c r="E22" s="594"/>
      <c r="F22" s="594"/>
      <c r="G22" s="594"/>
      <c r="H22" s="68" t="s">
        <v>32</v>
      </c>
      <c r="I22" s="73"/>
      <c r="J22" s="198"/>
      <c r="K22" s="7"/>
      <c r="L22" s="6"/>
      <c r="M22" s="6"/>
    </row>
    <row r="23" spans="2:13" ht="18">
      <c r="B23" s="11"/>
      <c r="C23" s="11"/>
      <c r="D23" s="11"/>
      <c r="E23" s="11"/>
      <c r="F23" s="11"/>
      <c r="G23" s="11"/>
      <c r="H23" s="11"/>
      <c r="I23" s="11"/>
      <c r="J23" s="198"/>
      <c r="K23" s="8" t="s">
        <v>67</v>
      </c>
      <c r="L23" s="126"/>
      <c r="M23" s="6"/>
    </row>
    <row r="24" spans="2:13" ht="18">
      <c r="B24" s="11"/>
      <c r="C24" s="11"/>
      <c r="D24" s="11"/>
      <c r="E24" s="11"/>
      <c r="F24" s="11"/>
      <c r="G24" s="11"/>
      <c r="H24" s="11"/>
      <c r="I24" s="11"/>
      <c r="J24" s="11"/>
      <c r="K24" s="8" t="s">
        <v>40</v>
      </c>
      <c r="L24" s="126"/>
      <c r="M24" s="6"/>
    </row>
    <row r="25" spans="2:10" ht="15"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 selectLockedCells="1" selectUnlockedCells="1"/>
  <mergeCells count="13">
    <mergeCell ref="A8:M8"/>
    <mergeCell ref="B11:G11"/>
    <mergeCell ref="B12:G12"/>
    <mergeCell ref="B13:G13"/>
    <mergeCell ref="B14:G14"/>
    <mergeCell ref="B15:G15"/>
    <mergeCell ref="B22:G22"/>
    <mergeCell ref="B16:G16"/>
    <mergeCell ref="B17:G17"/>
    <mergeCell ref="B18:G18"/>
    <mergeCell ref="B19:G19"/>
    <mergeCell ref="B20:G20"/>
    <mergeCell ref="B21:G21"/>
  </mergeCells>
  <printOptions/>
  <pageMargins left="0.2" right="0.19027777777777777" top="0.1701388888888889" bottom="0.1597222222222222" header="0.5118055555555555" footer="0.5118055555555555"/>
  <pageSetup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P51"/>
  <sheetViews>
    <sheetView view="pageLayout" zoomScaleNormal="95" workbookViewId="0" topLeftCell="A1">
      <selection activeCell="F12" sqref="F12"/>
    </sheetView>
  </sheetViews>
  <sheetFormatPr defaultColWidth="11.57421875" defaultRowHeight="12.75"/>
  <cols>
    <col min="1" max="1" width="3.28125" style="42" customWidth="1"/>
    <col min="2" max="2" width="7.8515625" style="42" customWidth="1"/>
    <col min="3" max="3" width="10.7109375" style="42" customWidth="1"/>
    <col min="4" max="4" width="11.7109375" style="42" customWidth="1"/>
    <col min="5" max="5" width="10.7109375" style="42" customWidth="1"/>
    <col min="6" max="6" width="18.7109375" style="42" customWidth="1"/>
    <col min="7" max="7" width="10.140625" style="42" customWidth="1"/>
    <col min="8" max="8" width="14.00390625" style="42" customWidth="1"/>
    <col min="9" max="9" width="14.8515625" style="42" customWidth="1"/>
    <col min="10" max="10" width="17.140625" style="42" customWidth="1"/>
    <col min="11" max="11" width="14.57421875" style="42" customWidth="1"/>
    <col min="12" max="12" width="13.28125" style="42" customWidth="1"/>
    <col min="13" max="13" width="0.13671875" style="42" customWidth="1"/>
    <col min="14" max="18" width="11.57421875" style="42" customWidth="1"/>
    <col min="19" max="19" width="15.28125" style="42" customWidth="1"/>
    <col min="20" max="16384" width="11.57421875" style="42" customWidth="1"/>
  </cols>
  <sheetData>
    <row r="2" spans="1:9" ht="12.75">
      <c r="A2" s="127"/>
      <c r="B2" s="128"/>
      <c r="C2" s="128"/>
      <c r="D2" s="128"/>
      <c r="E2" s="128"/>
      <c r="F2" s="128" t="s">
        <v>0</v>
      </c>
      <c r="G2" s="128"/>
      <c r="H2" s="127"/>
      <c r="I2" s="38"/>
    </row>
    <row r="3" spans="1:9" ht="12.75">
      <c r="A3" s="127"/>
      <c r="D3" s="128"/>
      <c r="E3" s="128"/>
      <c r="F3" s="128"/>
      <c r="G3" s="128"/>
      <c r="H3" s="127"/>
      <c r="I3" s="38"/>
    </row>
    <row r="4" spans="1:12" ht="9.75" customHeight="1">
      <c r="A4" s="126"/>
      <c r="D4" s="171"/>
      <c r="E4" s="126"/>
      <c r="F4" s="126"/>
      <c r="G4" s="126"/>
      <c r="H4" s="126"/>
      <c r="I4" s="126"/>
      <c r="K4" s="126"/>
      <c r="L4" s="126"/>
    </row>
    <row r="5" spans="1:11" ht="19.5" customHeight="1">
      <c r="A5" s="126"/>
      <c r="B5" s="600" t="s">
        <v>265</v>
      </c>
      <c r="C5" s="600"/>
      <c r="K5" s="42" t="s">
        <v>2</v>
      </c>
    </row>
    <row r="6" spans="1:16" ht="15" customHeight="1">
      <c r="A6" s="126"/>
      <c r="B6" s="128"/>
      <c r="P6" s="42" t="s">
        <v>266</v>
      </c>
    </row>
    <row r="7" spans="1:12" ht="30" customHeight="1">
      <c r="A7" s="630" t="s">
        <v>267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</row>
    <row r="8" spans="1:12" ht="51">
      <c r="A8" s="271" t="s">
        <v>4</v>
      </c>
      <c r="B8" s="271" t="s">
        <v>6</v>
      </c>
      <c r="C8" s="272" t="s">
        <v>7</v>
      </c>
      <c r="D8" s="271" t="s">
        <v>8</v>
      </c>
      <c r="E8" s="271" t="s">
        <v>9</v>
      </c>
      <c r="F8" s="271" t="s">
        <v>10</v>
      </c>
      <c r="G8" s="271" t="s">
        <v>11</v>
      </c>
      <c r="H8" s="271" t="s">
        <v>12</v>
      </c>
      <c r="I8" s="271" t="s">
        <v>13</v>
      </c>
      <c r="J8" s="273" t="s">
        <v>14</v>
      </c>
      <c r="K8" s="273" t="s">
        <v>15</v>
      </c>
      <c r="L8" s="273" t="s">
        <v>16</v>
      </c>
    </row>
    <row r="9" spans="1:12" ht="26.25" customHeight="1">
      <c r="A9" s="274">
        <v>1</v>
      </c>
      <c r="B9" s="274">
        <v>8</v>
      </c>
      <c r="C9" s="275" t="s">
        <v>58</v>
      </c>
      <c r="D9" s="274" t="s">
        <v>20</v>
      </c>
      <c r="E9" s="274">
        <v>45</v>
      </c>
      <c r="F9" s="276" t="s">
        <v>268</v>
      </c>
      <c r="G9" s="274">
        <v>840</v>
      </c>
      <c r="H9" s="271"/>
      <c r="I9" s="277"/>
      <c r="J9" s="277"/>
      <c r="K9" s="273"/>
      <c r="L9" s="273"/>
    </row>
    <row r="10" spans="1:12" ht="25.5" customHeight="1">
      <c r="A10" s="177">
        <v>2</v>
      </c>
      <c r="B10" s="278">
        <v>8</v>
      </c>
      <c r="C10" s="275" t="s">
        <v>269</v>
      </c>
      <c r="D10" s="177" t="s">
        <v>22</v>
      </c>
      <c r="E10" s="177">
        <v>45</v>
      </c>
      <c r="F10" s="276" t="s">
        <v>268</v>
      </c>
      <c r="G10" s="177">
        <v>264</v>
      </c>
      <c r="H10" s="177"/>
      <c r="I10" s="279"/>
      <c r="J10" s="277"/>
      <c r="K10" s="280"/>
      <c r="L10" s="280"/>
    </row>
    <row r="11" spans="1:12" ht="105" customHeight="1">
      <c r="A11" s="177">
        <v>3</v>
      </c>
      <c r="B11" s="278">
        <v>11</v>
      </c>
      <c r="C11" s="275" t="s">
        <v>46</v>
      </c>
      <c r="D11" s="177" t="s">
        <v>22</v>
      </c>
      <c r="E11" s="281">
        <v>45</v>
      </c>
      <c r="F11" s="282" t="s">
        <v>793</v>
      </c>
      <c r="G11" s="281">
        <v>384</v>
      </c>
      <c r="H11" s="283"/>
      <c r="I11" s="277"/>
      <c r="J11" s="277"/>
      <c r="K11" s="280"/>
      <c r="L11" s="280"/>
    </row>
    <row r="12" spans="1:12" ht="33" customHeight="1">
      <c r="A12" s="177">
        <v>4</v>
      </c>
      <c r="B12" s="278" t="s">
        <v>91</v>
      </c>
      <c r="C12" s="275" t="s">
        <v>46</v>
      </c>
      <c r="D12" s="177" t="s">
        <v>88</v>
      </c>
      <c r="E12" s="281">
        <v>30</v>
      </c>
      <c r="F12" s="276" t="s">
        <v>268</v>
      </c>
      <c r="G12" s="281">
        <v>60</v>
      </c>
      <c r="H12" s="283"/>
      <c r="I12" s="277"/>
      <c r="J12" s="277"/>
      <c r="K12" s="280"/>
      <c r="L12" s="280"/>
    </row>
    <row r="13" spans="1:12" ht="29.25" customHeight="1">
      <c r="A13" s="177">
        <v>5</v>
      </c>
      <c r="B13" s="278">
        <v>8</v>
      </c>
      <c r="C13" s="592" t="s">
        <v>790</v>
      </c>
      <c r="D13" s="177" t="s">
        <v>20</v>
      </c>
      <c r="E13" s="281">
        <v>45</v>
      </c>
      <c r="F13" s="276" t="s">
        <v>268</v>
      </c>
      <c r="G13" s="281">
        <v>96</v>
      </c>
      <c r="H13" s="283"/>
      <c r="I13" s="277"/>
      <c r="J13" s="277"/>
      <c r="K13" s="280"/>
      <c r="L13" s="280"/>
    </row>
    <row r="14" spans="1:12" ht="36.75" customHeight="1">
      <c r="A14" s="177">
        <v>6</v>
      </c>
      <c r="B14" s="278" t="s">
        <v>91</v>
      </c>
      <c r="C14" s="275" t="s">
        <v>46</v>
      </c>
      <c r="D14" s="177" t="s">
        <v>94</v>
      </c>
      <c r="E14" s="281">
        <v>30</v>
      </c>
      <c r="F14" s="276" t="s">
        <v>791</v>
      </c>
      <c r="G14" s="281">
        <v>636</v>
      </c>
      <c r="H14" s="283"/>
      <c r="I14" s="277"/>
      <c r="J14" s="277"/>
      <c r="K14" s="280"/>
      <c r="L14" s="280"/>
    </row>
    <row r="15" spans="1:12" ht="31.5" customHeight="1">
      <c r="A15" s="273"/>
      <c r="B15" s="273"/>
      <c r="C15" s="273"/>
      <c r="D15" s="273"/>
      <c r="E15" s="273"/>
      <c r="F15" s="273"/>
      <c r="G15" s="284"/>
      <c r="H15" s="284"/>
      <c r="I15" s="285" t="s">
        <v>27</v>
      </c>
      <c r="J15" s="286"/>
      <c r="K15" s="287"/>
      <c r="L15" s="287"/>
    </row>
    <row r="16" spans="1:12" ht="34.5" customHeight="1">
      <c r="A16" s="629" t="s">
        <v>270</v>
      </c>
      <c r="B16" s="629"/>
      <c r="C16" s="629"/>
      <c r="D16" s="629"/>
      <c r="E16" s="629"/>
      <c r="F16" s="629"/>
      <c r="G16" s="288" t="s">
        <v>29</v>
      </c>
      <c r="H16" s="288" t="s">
        <v>271</v>
      </c>
      <c r="I16" s="289"/>
      <c r="J16" s="289"/>
      <c r="K16" s="290"/>
      <c r="L16" s="290"/>
    </row>
    <row r="17" spans="1:12" ht="12.75" customHeight="1">
      <c r="A17" s="625" t="s">
        <v>272</v>
      </c>
      <c r="B17" s="625"/>
      <c r="C17" s="625"/>
      <c r="D17" s="625"/>
      <c r="E17" s="625"/>
      <c r="F17" s="625"/>
      <c r="G17" s="284" t="s">
        <v>32</v>
      </c>
      <c r="H17" s="284"/>
      <c r="I17" s="289"/>
      <c r="J17" s="289"/>
      <c r="K17" s="290"/>
      <c r="L17" s="290"/>
    </row>
    <row r="18" spans="1:12" ht="15" customHeight="1">
      <c r="A18" s="625" t="s">
        <v>273</v>
      </c>
      <c r="B18" s="625"/>
      <c r="C18" s="625"/>
      <c r="D18" s="625"/>
      <c r="E18" s="625"/>
      <c r="F18" s="625"/>
      <c r="G18" s="284" t="s">
        <v>32</v>
      </c>
      <c r="H18" s="284"/>
      <c r="I18" s="289"/>
      <c r="J18" s="289"/>
      <c r="K18" s="290"/>
      <c r="L18" s="290"/>
    </row>
    <row r="19" spans="1:12" ht="12.75" customHeight="1">
      <c r="A19" s="625" t="s">
        <v>274</v>
      </c>
      <c r="B19" s="625"/>
      <c r="C19" s="625"/>
      <c r="D19" s="625"/>
      <c r="E19" s="625"/>
      <c r="F19" s="625"/>
      <c r="G19" s="284" t="s">
        <v>32</v>
      </c>
      <c r="H19" s="284"/>
      <c r="I19" s="289"/>
      <c r="J19" s="289"/>
      <c r="K19" s="290"/>
      <c r="L19" s="290"/>
    </row>
    <row r="20" spans="1:12" ht="12.75" customHeight="1">
      <c r="A20" s="625" t="s">
        <v>275</v>
      </c>
      <c r="B20" s="625"/>
      <c r="C20" s="625"/>
      <c r="D20" s="625"/>
      <c r="E20" s="625"/>
      <c r="F20" s="625"/>
      <c r="G20" s="284" t="s">
        <v>32</v>
      </c>
      <c r="H20" s="284"/>
      <c r="I20" s="289"/>
      <c r="J20" s="289"/>
      <c r="K20" s="290"/>
      <c r="L20" s="290"/>
    </row>
    <row r="21" spans="1:12" ht="12.75" customHeight="1">
      <c r="A21" s="625" t="s">
        <v>276</v>
      </c>
      <c r="B21" s="625"/>
      <c r="C21" s="625"/>
      <c r="D21" s="625"/>
      <c r="E21" s="625"/>
      <c r="F21" s="625"/>
      <c r="G21" s="284" t="s">
        <v>32</v>
      </c>
      <c r="H21" s="284"/>
      <c r="I21" s="289"/>
      <c r="J21" s="289"/>
      <c r="K21" s="290"/>
      <c r="L21" s="290"/>
    </row>
    <row r="22" spans="1:12" ht="12.75" customHeight="1">
      <c r="A22" s="625" t="s">
        <v>277</v>
      </c>
      <c r="B22" s="625"/>
      <c r="C22" s="625"/>
      <c r="D22" s="625"/>
      <c r="E22" s="625"/>
      <c r="F22" s="625"/>
      <c r="G22" s="284" t="s">
        <v>32</v>
      </c>
      <c r="H22" s="284"/>
      <c r="I22" s="289"/>
      <c r="J22" s="289"/>
      <c r="K22" s="290"/>
      <c r="L22" s="290"/>
    </row>
    <row r="23" spans="1:12" ht="12.75" customHeight="1">
      <c r="A23" s="625" t="s">
        <v>192</v>
      </c>
      <c r="B23" s="625"/>
      <c r="C23" s="625"/>
      <c r="D23" s="625"/>
      <c r="E23" s="625"/>
      <c r="F23" s="625"/>
      <c r="G23" s="284" t="s">
        <v>32</v>
      </c>
      <c r="H23" s="284"/>
      <c r="I23" s="289"/>
      <c r="J23" s="289"/>
      <c r="K23" s="290"/>
      <c r="L23" s="290"/>
    </row>
    <row r="24" spans="1:12" ht="12.75" customHeight="1">
      <c r="A24" s="625" t="s">
        <v>193</v>
      </c>
      <c r="B24" s="625"/>
      <c r="C24" s="625"/>
      <c r="D24" s="625"/>
      <c r="E24" s="625"/>
      <c r="F24" s="625"/>
      <c r="G24" s="284" t="s">
        <v>32</v>
      </c>
      <c r="H24" s="284"/>
      <c r="I24" s="289"/>
      <c r="J24" s="289"/>
      <c r="K24" s="290"/>
      <c r="L24" s="290"/>
    </row>
    <row r="25" spans="1:12" ht="33.75" customHeight="1">
      <c r="A25" s="625" t="s">
        <v>69</v>
      </c>
      <c r="B25" s="625"/>
      <c r="C25" s="625"/>
      <c r="D25" s="625"/>
      <c r="E25" s="625"/>
      <c r="F25" s="625"/>
      <c r="G25" s="284" t="s">
        <v>32</v>
      </c>
      <c r="H25" s="284"/>
      <c r="I25" s="289"/>
      <c r="J25" s="289"/>
      <c r="K25" s="290"/>
      <c r="L25" s="290"/>
    </row>
    <row r="26" spans="1:12" ht="33.75" customHeight="1">
      <c r="A26" s="629" t="s">
        <v>278</v>
      </c>
      <c r="B26" s="629"/>
      <c r="C26" s="629"/>
      <c r="D26" s="629"/>
      <c r="E26" s="629"/>
      <c r="F26" s="629"/>
      <c r="G26" s="288" t="s">
        <v>29</v>
      </c>
      <c r="H26" s="288" t="s">
        <v>279</v>
      </c>
      <c r="I26" s="289"/>
      <c r="J26" s="289"/>
      <c r="K26" s="290"/>
      <c r="L26" s="290"/>
    </row>
    <row r="27" spans="1:12" ht="12.75" customHeight="1">
      <c r="A27" s="625" t="s">
        <v>272</v>
      </c>
      <c r="B27" s="625"/>
      <c r="C27" s="625"/>
      <c r="D27" s="625"/>
      <c r="E27" s="625"/>
      <c r="F27" s="625"/>
      <c r="G27" s="284" t="s">
        <v>32</v>
      </c>
      <c r="H27" s="284"/>
      <c r="I27" s="289"/>
      <c r="J27" s="289"/>
      <c r="K27" s="290"/>
      <c r="L27" s="290"/>
    </row>
    <row r="28" spans="1:12" ht="15" customHeight="1">
      <c r="A28" s="625" t="s">
        <v>273</v>
      </c>
      <c r="B28" s="625"/>
      <c r="C28" s="625"/>
      <c r="D28" s="625"/>
      <c r="E28" s="625"/>
      <c r="F28" s="625"/>
      <c r="G28" s="284" t="s">
        <v>32</v>
      </c>
      <c r="H28" s="284"/>
      <c r="I28" s="289"/>
      <c r="J28" s="289"/>
      <c r="K28" s="290"/>
      <c r="L28" s="290"/>
    </row>
    <row r="29" spans="1:12" ht="12.75" customHeight="1">
      <c r="A29" s="625" t="s">
        <v>274</v>
      </c>
      <c r="B29" s="625"/>
      <c r="C29" s="625"/>
      <c r="D29" s="625"/>
      <c r="E29" s="625"/>
      <c r="F29" s="625"/>
      <c r="G29" s="284" t="s">
        <v>32</v>
      </c>
      <c r="H29" s="284"/>
      <c r="I29" s="289"/>
      <c r="J29" s="289"/>
      <c r="K29" s="290"/>
      <c r="L29" s="290"/>
    </row>
    <row r="30" spans="1:12" ht="12.75" customHeight="1">
      <c r="A30" s="625" t="s">
        <v>275</v>
      </c>
      <c r="B30" s="625"/>
      <c r="C30" s="625"/>
      <c r="D30" s="625"/>
      <c r="E30" s="625"/>
      <c r="F30" s="625"/>
      <c r="G30" s="284" t="s">
        <v>32</v>
      </c>
      <c r="H30" s="284"/>
      <c r="I30" s="289"/>
      <c r="J30" s="289"/>
      <c r="K30" s="290"/>
      <c r="L30" s="290"/>
    </row>
    <row r="31" spans="1:12" ht="12.75" customHeight="1">
      <c r="A31" s="625" t="s">
        <v>280</v>
      </c>
      <c r="B31" s="625"/>
      <c r="C31" s="625"/>
      <c r="D31" s="625"/>
      <c r="E31" s="625"/>
      <c r="F31" s="625"/>
      <c r="G31" s="284" t="s">
        <v>32</v>
      </c>
      <c r="H31" s="284"/>
      <c r="I31" s="289"/>
      <c r="J31" s="289"/>
      <c r="K31" s="290"/>
      <c r="L31" s="290"/>
    </row>
    <row r="32" spans="1:12" ht="15" customHeight="1">
      <c r="A32" s="625" t="s">
        <v>281</v>
      </c>
      <c r="B32" s="625"/>
      <c r="C32" s="625"/>
      <c r="D32" s="625"/>
      <c r="E32" s="625"/>
      <c r="F32" s="625"/>
      <c r="G32" s="284" t="s">
        <v>32</v>
      </c>
      <c r="H32" s="284"/>
      <c r="I32" s="289"/>
      <c r="J32" s="289"/>
      <c r="K32" s="290"/>
      <c r="L32" s="290"/>
    </row>
    <row r="33" spans="1:8" ht="12.75" customHeight="1">
      <c r="A33" s="625" t="s">
        <v>192</v>
      </c>
      <c r="B33" s="625"/>
      <c r="C33" s="625"/>
      <c r="D33" s="625"/>
      <c r="E33" s="625"/>
      <c r="F33" s="625"/>
      <c r="G33" s="284" t="s">
        <v>32</v>
      </c>
      <c r="H33" s="39"/>
    </row>
    <row r="34" spans="1:8" ht="12.75" customHeight="1">
      <c r="A34" s="625" t="s">
        <v>193</v>
      </c>
      <c r="B34" s="625"/>
      <c r="C34" s="625"/>
      <c r="D34" s="625"/>
      <c r="E34" s="625"/>
      <c r="F34" s="625"/>
      <c r="G34" s="284" t="s">
        <v>32</v>
      </c>
      <c r="H34" s="39"/>
    </row>
    <row r="35" spans="1:9" ht="29.25" customHeight="1">
      <c r="A35" s="625" t="s">
        <v>69</v>
      </c>
      <c r="B35" s="625"/>
      <c r="C35" s="625"/>
      <c r="D35" s="625"/>
      <c r="E35" s="625"/>
      <c r="F35" s="625"/>
      <c r="G35" s="284" t="s">
        <v>32</v>
      </c>
      <c r="H35" s="39"/>
      <c r="I35" s="126"/>
    </row>
    <row r="36" spans="1:9" ht="12.75">
      <c r="A36" s="291"/>
      <c r="I36" s="38"/>
    </row>
    <row r="37" spans="1:10" ht="12.75">
      <c r="A37" s="291"/>
      <c r="J37" s="126" t="s">
        <v>162</v>
      </c>
    </row>
    <row r="38" spans="1:10" ht="12.75">
      <c r="A38" s="291"/>
      <c r="J38" s="126" t="s">
        <v>40</v>
      </c>
    </row>
    <row r="39" ht="12.75">
      <c r="A39" s="291"/>
    </row>
    <row r="40" ht="12.75">
      <c r="A40" s="291"/>
    </row>
    <row r="41" ht="12.75">
      <c r="A41" s="291"/>
    </row>
    <row r="42" ht="12.75">
      <c r="A42" s="291"/>
    </row>
    <row r="43" ht="12.75">
      <c r="A43" s="291"/>
    </row>
    <row r="44" ht="12.75">
      <c r="A44" s="291"/>
    </row>
    <row r="45" ht="12.75">
      <c r="A45" s="291"/>
    </row>
    <row r="46" spans="1:8" ht="12.75">
      <c r="A46" s="291"/>
      <c r="B46" s="292"/>
      <c r="C46" s="292"/>
      <c r="D46" s="292"/>
      <c r="E46" s="292"/>
      <c r="F46" s="292"/>
      <c r="G46" s="289"/>
      <c r="H46" s="289"/>
    </row>
    <row r="47" ht="12.75">
      <c r="H47" s="293"/>
    </row>
    <row r="48" spans="1:8" ht="12.75">
      <c r="A48" s="127"/>
      <c r="B48" s="127"/>
      <c r="C48" s="127"/>
      <c r="D48" s="127"/>
      <c r="E48" s="128"/>
      <c r="F48" s="127"/>
      <c r="G48" s="38"/>
      <c r="H48" s="294"/>
    </row>
    <row r="49" spans="1:8" ht="12.75">
      <c r="A49" s="127"/>
      <c r="B49" s="127"/>
      <c r="C49" s="127"/>
      <c r="D49" s="127"/>
      <c r="E49" s="128"/>
      <c r="F49" s="127"/>
      <c r="G49" s="38"/>
      <c r="H49" s="294"/>
    </row>
    <row r="50" spans="1:8" ht="12.75">
      <c r="A50" s="127"/>
      <c r="B50" s="127"/>
      <c r="C50" s="127"/>
      <c r="D50" s="127"/>
      <c r="E50" s="128"/>
      <c r="F50" s="127"/>
      <c r="G50" s="38"/>
      <c r="H50" s="294"/>
    </row>
    <row r="51" ht="12.75">
      <c r="H51" s="293"/>
    </row>
  </sheetData>
  <sheetProtection selectLockedCells="1" selectUnlockedCells="1"/>
  <mergeCells count="22">
    <mergeCell ref="B5:C5"/>
    <mergeCell ref="A7:L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32:F32"/>
    <mergeCell ref="A33:F33"/>
    <mergeCell ref="A34:F34"/>
    <mergeCell ref="A35:F35"/>
    <mergeCell ref="A26:F26"/>
    <mergeCell ref="A27:F27"/>
    <mergeCell ref="A28:F28"/>
    <mergeCell ref="A29:F29"/>
    <mergeCell ref="A30:F30"/>
    <mergeCell ref="A31:F31"/>
  </mergeCells>
  <printOptions/>
  <pageMargins left="0.1597222222222222" right="0.12986111111111112" top="0.5" bottom="0.12986111111111112" header="0.5118055555555555" footer="0.511805555555555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37"/>
  <sheetViews>
    <sheetView view="pageLayout" zoomScaleNormal="95" zoomScaleSheetLayoutView="80" workbookViewId="0" topLeftCell="A1">
      <selection activeCell="J17" sqref="J17"/>
    </sheetView>
  </sheetViews>
  <sheetFormatPr defaultColWidth="11.421875" defaultRowHeight="12.75"/>
  <cols>
    <col min="1" max="1" width="6.28125" style="0" customWidth="1"/>
    <col min="2" max="2" width="19.28125" style="0" customWidth="1"/>
    <col min="3" max="3" width="13.7109375" style="0" customWidth="1"/>
    <col min="4" max="4" width="15.28125" style="0" customWidth="1"/>
    <col min="5" max="5" width="15.57421875" style="0" customWidth="1"/>
    <col min="6" max="6" width="15.7109375" style="0" customWidth="1"/>
    <col min="7" max="7" width="16.140625" style="0" customWidth="1"/>
    <col min="8" max="8" width="14.57421875" style="0" customWidth="1"/>
    <col min="9" max="9" width="18.57421875" style="0" customWidth="1"/>
    <col min="10" max="10" width="14.8515625" style="0" customWidth="1"/>
    <col min="11" max="11" width="20.57421875" style="0" customWidth="1"/>
    <col min="12" max="12" width="19.00390625" style="0" customWidth="1"/>
    <col min="13" max="13" width="17.8515625" style="0" customWidth="1"/>
  </cols>
  <sheetData>
    <row r="1" spans="1:9" ht="18">
      <c r="A1" s="6"/>
      <c r="B1" s="6"/>
      <c r="C1" s="6"/>
      <c r="D1" s="6"/>
      <c r="E1" s="6"/>
      <c r="F1" s="6"/>
      <c r="G1" s="47"/>
      <c r="H1" s="6"/>
      <c r="I1" s="6"/>
    </row>
    <row r="2" spans="1:9" ht="18">
      <c r="A2" s="1"/>
      <c r="B2" s="45"/>
      <c r="C2" s="3"/>
      <c r="D2" s="45"/>
      <c r="E2" s="45" t="s">
        <v>0</v>
      </c>
      <c r="F2" s="45"/>
      <c r="G2" s="1"/>
      <c r="H2" s="7"/>
      <c r="I2" s="7"/>
    </row>
    <row r="3" spans="1:9" ht="18">
      <c r="A3" s="1"/>
      <c r="C3" s="45"/>
      <c r="D3" s="45"/>
      <c r="E3" s="45"/>
      <c r="F3" s="45"/>
      <c r="G3" s="1"/>
      <c r="H3" s="7"/>
      <c r="I3" s="7"/>
    </row>
    <row r="4" spans="1:9" ht="18">
      <c r="A4" s="1"/>
      <c r="C4" s="45"/>
      <c r="D4" s="45"/>
      <c r="E4" s="45"/>
      <c r="F4" s="45"/>
      <c r="G4" s="1"/>
      <c r="H4" s="7"/>
      <c r="I4" s="7"/>
    </row>
    <row r="5" spans="1:9" ht="18">
      <c r="A5" s="1"/>
      <c r="C5" s="45"/>
      <c r="D5" s="45"/>
      <c r="E5" s="45"/>
      <c r="F5" s="45"/>
      <c r="G5" s="1"/>
      <c r="H5" s="7"/>
      <c r="I5" s="7"/>
    </row>
    <row r="6" spans="1:12" ht="18">
      <c r="A6" s="1"/>
      <c r="B6" s="45" t="s">
        <v>282</v>
      </c>
      <c r="C6" s="45"/>
      <c r="D6" s="45"/>
      <c r="E6" s="45"/>
      <c r="F6" s="45"/>
      <c r="G6" s="1"/>
      <c r="H6" s="7"/>
      <c r="I6" s="7"/>
      <c r="L6" s="190" t="s">
        <v>2</v>
      </c>
    </row>
    <row r="7" spans="1:9" ht="18">
      <c r="A7" s="1"/>
      <c r="B7" s="2"/>
      <c r="C7" s="45"/>
      <c r="D7" s="45"/>
      <c r="E7" s="45"/>
      <c r="F7" s="45"/>
      <c r="G7" s="1"/>
      <c r="H7" s="7"/>
      <c r="I7" s="7"/>
    </row>
    <row r="8" spans="1:13" ht="21" customHeight="1">
      <c r="A8" s="603" t="s">
        <v>283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</row>
    <row r="9" spans="1:13" ht="72">
      <c r="A9" s="295" t="s">
        <v>4</v>
      </c>
      <c r="B9" s="295" t="s">
        <v>5</v>
      </c>
      <c r="C9" s="295" t="s">
        <v>6</v>
      </c>
      <c r="D9" s="296" t="s">
        <v>83</v>
      </c>
      <c r="E9" s="295" t="s">
        <v>8</v>
      </c>
      <c r="F9" s="295" t="s">
        <v>9</v>
      </c>
      <c r="G9" s="295" t="s">
        <v>10</v>
      </c>
      <c r="H9" s="295" t="s">
        <v>11</v>
      </c>
      <c r="I9" s="295" t="s">
        <v>12</v>
      </c>
      <c r="J9" s="295" t="s">
        <v>13</v>
      </c>
      <c r="K9" s="117" t="s">
        <v>14</v>
      </c>
      <c r="L9" s="117" t="s">
        <v>165</v>
      </c>
      <c r="M9" s="117" t="s">
        <v>16</v>
      </c>
    </row>
    <row r="10" spans="1:13" ht="18">
      <c r="A10" s="16">
        <v>1</v>
      </c>
      <c r="B10" s="297" t="s">
        <v>17</v>
      </c>
      <c r="C10" s="105" t="s">
        <v>174</v>
      </c>
      <c r="D10" s="298" t="s">
        <v>46</v>
      </c>
      <c r="E10" s="299" t="s">
        <v>22</v>
      </c>
      <c r="F10" s="300">
        <v>45</v>
      </c>
      <c r="G10" s="301"/>
      <c r="H10" s="57">
        <v>360</v>
      </c>
      <c r="I10" s="302"/>
      <c r="J10" s="108"/>
      <c r="K10" s="303"/>
      <c r="L10" s="50"/>
      <c r="M10" s="26"/>
    </row>
    <row r="11" spans="1:13" ht="18">
      <c r="A11" s="16">
        <v>2</v>
      </c>
      <c r="B11" s="297" t="s">
        <v>17</v>
      </c>
      <c r="C11" s="105" t="s">
        <v>284</v>
      </c>
      <c r="D11" s="298" t="s">
        <v>46</v>
      </c>
      <c r="E11" s="299" t="s">
        <v>22</v>
      </c>
      <c r="F11" s="300">
        <v>45</v>
      </c>
      <c r="G11" s="301"/>
      <c r="H11" s="57">
        <v>720</v>
      </c>
      <c r="I11" s="302"/>
      <c r="J11" s="108"/>
      <c r="K11" s="303"/>
      <c r="L11" s="304"/>
      <c r="M11" s="26"/>
    </row>
    <row r="12" spans="1:13" ht="18">
      <c r="A12" s="16">
        <v>3</v>
      </c>
      <c r="B12" s="297" t="s">
        <v>17</v>
      </c>
      <c r="C12" s="105" t="s">
        <v>174</v>
      </c>
      <c r="D12" s="298" t="s">
        <v>46</v>
      </c>
      <c r="E12" s="305" t="s">
        <v>285</v>
      </c>
      <c r="F12" s="300">
        <v>45</v>
      </c>
      <c r="G12" s="301"/>
      <c r="H12" s="57">
        <v>288</v>
      </c>
      <c r="I12" s="302"/>
      <c r="J12" s="108"/>
      <c r="K12" s="303"/>
      <c r="L12" s="304"/>
      <c r="M12" s="26"/>
    </row>
    <row r="13" spans="1:13" ht="18">
      <c r="A13" s="16">
        <v>4</v>
      </c>
      <c r="B13" s="297" t="s">
        <v>17</v>
      </c>
      <c r="C13" s="298" t="s">
        <v>286</v>
      </c>
      <c r="D13" s="298" t="s">
        <v>46</v>
      </c>
      <c r="E13" s="305" t="s">
        <v>285</v>
      </c>
      <c r="F13" s="300">
        <v>70</v>
      </c>
      <c r="G13" s="301"/>
      <c r="H13" s="57">
        <v>720</v>
      </c>
      <c r="I13" s="302"/>
      <c r="J13" s="108"/>
      <c r="K13" s="303"/>
      <c r="L13" s="304"/>
      <c r="M13" s="26"/>
    </row>
    <row r="14" spans="1:13" ht="18">
      <c r="A14" s="16">
        <v>5</v>
      </c>
      <c r="B14" s="297" t="s">
        <v>17</v>
      </c>
      <c r="C14" s="210">
        <v>19</v>
      </c>
      <c r="D14" s="306" t="s">
        <v>46</v>
      </c>
      <c r="E14" s="306" t="s">
        <v>24</v>
      </c>
      <c r="F14" s="297">
        <v>70</v>
      </c>
      <c r="G14" s="297"/>
      <c r="H14" s="52">
        <v>1800</v>
      </c>
      <c r="I14" s="302"/>
      <c r="J14" s="108"/>
      <c r="K14" s="303"/>
      <c r="L14" s="304"/>
      <c r="M14" s="26"/>
    </row>
    <row r="15" spans="1:13" ht="18">
      <c r="A15" s="16">
        <v>6</v>
      </c>
      <c r="B15" s="297" t="s">
        <v>17</v>
      </c>
      <c r="C15" s="210">
        <v>19</v>
      </c>
      <c r="D15" s="306" t="s">
        <v>46</v>
      </c>
      <c r="E15" s="306" t="s">
        <v>26</v>
      </c>
      <c r="F15" s="297">
        <v>70</v>
      </c>
      <c r="G15" s="297"/>
      <c r="H15" s="52">
        <v>2160</v>
      </c>
      <c r="I15" s="302"/>
      <c r="J15" s="108"/>
      <c r="K15" s="303"/>
      <c r="L15" s="304"/>
      <c r="M15" s="26"/>
    </row>
    <row r="16" spans="1:13" ht="40.5" customHeight="1">
      <c r="A16" s="26"/>
      <c r="B16" s="26"/>
      <c r="C16" s="26"/>
      <c r="D16" s="26"/>
      <c r="E16" s="26"/>
      <c r="F16" s="26"/>
      <c r="G16" s="26"/>
      <c r="H16" s="26"/>
      <c r="I16" s="26"/>
      <c r="J16" s="113" t="s">
        <v>27</v>
      </c>
      <c r="K16" s="307"/>
      <c r="L16" s="26"/>
      <c r="M16" s="26"/>
    </row>
    <row r="17" spans="1:12" ht="42" customHeight="1">
      <c r="A17" s="31"/>
      <c r="B17" s="596" t="s">
        <v>287</v>
      </c>
      <c r="C17" s="596"/>
      <c r="D17" s="596"/>
      <c r="E17" s="596"/>
      <c r="F17" s="596"/>
      <c r="G17" s="596"/>
      <c r="H17" s="32" t="s">
        <v>29</v>
      </c>
      <c r="I17" s="32" t="s">
        <v>757</v>
      </c>
      <c r="J17" s="33"/>
      <c r="K17" s="33"/>
      <c r="L17" s="34"/>
    </row>
    <row r="18" spans="1:12" ht="17.25" customHeight="1">
      <c r="A18" s="31"/>
      <c r="B18" s="594" t="s">
        <v>288</v>
      </c>
      <c r="C18" s="594"/>
      <c r="D18" s="594"/>
      <c r="E18" s="594"/>
      <c r="F18" s="594"/>
      <c r="G18" s="594"/>
      <c r="H18" s="29" t="s">
        <v>32</v>
      </c>
      <c r="I18" s="29"/>
      <c r="J18" s="33"/>
      <c r="K18" s="33"/>
      <c r="L18" s="34"/>
    </row>
    <row r="19" spans="1:11" ht="17.25" customHeight="1">
      <c r="A19" s="6"/>
      <c r="B19" s="594" t="s">
        <v>289</v>
      </c>
      <c r="C19" s="594"/>
      <c r="D19" s="594"/>
      <c r="E19" s="594"/>
      <c r="F19" s="594"/>
      <c r="G19" s="594"/>
      <c r="H19" s="29" t="s">
        <v>32</v>
      </c>
      <c r="I19" s="37"/>
      <c r="J19" s="6"/>
      <c r="K19" s="6"/>
    </row>
    <row r="20" spans="1:11" ht="37.5" customHeight="1">
      <c r="A20" s="6"/>
      <c r="B20" s="594" t="s">
        <v>290</v>
      </c>
      <c r="C20" s="594"/>
      <c r="D20" s="594"/>
      <c r="E20" s="594"/>
      <c r="F20" s="594"/>
      <c r="G20" s="594"/>
      <c r="H20" s="29" t="s">
        <v>32</v>
      </c>
      <c r="I20" s="37"/>
      <c r="J20" s="6"/>
      <c r="K20" s="6"/>
    </row>
    <row r="21" spans="1:11" ht="17.25" customHeight="1">
      <c r="A21" s="6"/>
      <c r="B21" s="594" t="s">
        <v>291</v>
      </c>
      <c r="C21" s="594"/>
      <c r="D21" s="594"/>
      <c r="E21" s="594"/>
      <c r="F21" s="594"/>
      <c r="G21" s="594"/>
      <c r="H21" s="29" t="s">
        <v>32</v>
      </c>
      <c r="I21" s="37"/>
      <c r="J21" s="6"/>
      <c r="K21" s="6"/>
    </row>
    <row r="22" spans="1:11" ht="39.75" customHeight="1">
      <c r="A22" s="6"/>
      <c r="B22" s="594" t="s">
        <v>292</v>
      </c>
      <c r="C22" s="594"/>
      <c r="D22" s="594"/>
      <c r="E22" s="594"/>
      <c r="F22" s="594"/>
      <c r="G22" s="594"/>
      <c r="H22" s="29" t="s">
        <v>32</v>
      </c>
      <c r="I22" s="37"/>
      <c r="J22" s="6"/>
      <c r="K22" s="6"/>
    </row>
    <row r="23" spans="2:9" ht="17.25" customHeight="1">
      <c r="B23" s="594" t="s">
        <v>293</v>
      </c>
      <c r="C23" s="594"/>
      <c r="D23" s="594"/>
      <c r="E23" s="594"/>
      <c r="F23" s="594"/>
      <c r="G23" s="594"/>
      <c r="H23" s="29" t="s">
        <v>32</v>
      </c>
      <c r="I23" s="26"/>
    </row>
    <row r="24" spans="2:9" ht="18">
      <c r="B24" s="593" t="s">
        <v>294</v>
      </c>
      <c r="C24" s="593"/>
      <c r="D24" s="593"/>
      <c r="E24" s="593"/>
      <c r="F24" s="593"/>
      <c r="G24" s="593"/>
      <c r="H24" s="29" t="s">
        <v>32</v>
      </c>
      <c r="I24" s="26"/>
    </row>
    <row r="25" spans="1:12" ht="39" customHeight="1">
      <c r="A25" s="308"/>
      <c r="B25" s="594" t="s">
        <v>254</v>
      </c>
      <c r="C25" s="594"/>
      <c r="D25" s="594"/>
      <c r="E25" s="594"/>
      <c r="F25" s="594"/>
      <c r="G25" s="594"/>
      <c r="H25" s="29" t="s">
        <v>32</v>
      </c>
      <c r="I25" s="309"/>
      <c r="J25" s="41"/>
      <c r="K25" s="310"/>
      <c r="L25" s="308"/>
    </row>
    <row r="26" spans="1:12" ht="18.75">
      <c r="A26" s="308"/>
      <c r="B26" s="593" t="s">
        <v>255</v>
      </c>
      <c r="C26" s="593"/>
      <c r="D26" s="593"/>
      <c r="E26" s="593"/>
      <c r="F26" s="593"/>
      <c r="G26" s="593"/>
      <c r="H26" s="29" t="s">
        <v>32</v>
      </c>
      <c r="I26" s="43"/>
      <c r="J26" s="40"/>
      <c r="K26" s="311"/>
      <c r="L26" s="308"/>
    </row>
    <row r="27" spans="1:12" ht="18.75">
      <c r="A27" s="308"/>
      <c r="B27" s="593" t="s">
        <v>256</v>
      </c>
      <c r="C27" s="593"/>
      <c r="D27" s="593"/>
      <c r="E27" s="593"/>
      <c r="F27" s="593"/>
      <c r="G27" s="593"/>
      <c r="H27" s="29" t="s">
        <v>32</v>
      </c>
      <c r="I27" s="43"/>
      <c r="J27" s="40"/>
      <c r="K27" s="311"/>
      <c r="L27" s="308"/>
    </row>
    <row r="28" spans="2:13" ht="42" customHeight="1">
      <c r="B28" s="594" t="s">
        <v>257</v>
      </c>
      <c r="C28" s="594"/>
      <c r="D28" s="594"/>
      <c r="E28" s="594"/>
      <c r="F28" s="594"/>
      <c r="G28" s="594"/>
      <c r="H28" s="29" t="s">
        <v>32</v>
      </c>
      <c r="I28" s="43"/>
      <c r="J28" s="7"/>
      <c r="K28" s="7"/>
      <c r="L28" s="6"/>
      <c r="M28" s="6"/>
    </row>
    <row r="29" spans="10:13" ht="18">
      <c r="J29" s="7"/>
      <c r="K29" s="164" t="s">
        <v>67</v>
      </c>
      <c r="L29" s="164"/>
      <c r="M29" s="12"/>
    </row>
    <row r="30" spans="2:13" ht="18">
      <c r="B30" s="11"/>
      <c r="C30" s="11"/>
      <c r="D30" s="11"/>
      <c r="E30" s="11"/>
      <c r="F30" s="11"/>
      <c r="G30" s="11"/>
      <c r="H30" s="11"/>
      <c r="I30" s="11"/>
      <c r="K30" s="8" t="s">
        <v>40</v>
      </c>
      <c r="L30" s="164"/>
      <c r="M30" s="12"/>
    </row>
    <row r="31" spans="2:9" ht="15">
      <c r="B31" s="11"/>
      <c r="C31" s="11"/>
      <c r="D31" s="11"/>
      <c r="E31" s="11"/>
      <c r="F31" s="11"/>
      <c r="G31" s="11"/>
      <c r="H31" s="11"/>
      <c r="I31" s="11"/>
    </row>
    <row r="32" spans="2:11" ht="1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ht="14.2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5" hidden="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5" hidden="1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15" hidden="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5" hidden="1">
      <c r="B37" s="11"/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 selectLockedCells="1" selectUnlockedCells="1"/>
  <mergeCells count="13">
    <mergeCell ref="A8:M8"/>
    <mergeCell ref="B17:G17"/>
    <mergeCell ref="B18:G18"/>
    <mergeCell ref="B19:G19"/>
    <mergeCell ref="B20:G20"/>
    <mergeCell ref="B21:G21"/>
    <mergeCell ref="B28:G28"/>
    <mergeCell ref="B22:G22"/>
    <mergeCell ref="B23:G23"/>
    <mergeCell ref="B24:G24"/>
    <mergeCell ref="B25:G25"/>
    <mergeCell ref="B26:G26"/>
    <mergeCell ref="B27:G27"/>
  </mergeCells>
  <printOptions/>
  <pageMargins left="0.2" right="0.19027777777777777" top="0.1701388888888889" bottom="0.1597222222222222" header="0.5118055555555555" footer="0.5118055555555555"/>
  <pageSetup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M24"/>
  <sheetViews>
    <sheetView view="pageLayout" zoomScale="80" zoomScaleNormal="95" zoomScaleSheetLayoutView="80" zoomScalePageLayoutView="80" workbookViewId="0" topLeftCell="A7">
      <selection activeCell="B15" sqref="B15:G15"/>
    </sheetView>
  </sheetViews>
  <sheetFormatPr defaultColWidth="11.421875" defaultRowHeight="12.75"/>
  <cols>
    <col min="1" max="1" width="5.140625" style="0" customWidth="1"/>
    <col min="2" max="2" width="16.8515625" style="0" customWidth="1"/>
    <col min="3" max="3" width="12.140625" style="0" customWidth="1"/>
    <col min="4" max="4" width="15.28125" style="0" customWidth="1"/>
    <col min="5" max="6" width="16.28125" style="0" customWidth="1"/>
    <col min="7" max="7" width="16.57421875" style="0" customWidth="1"/>
    <col min="8" max="8" width="17.28125" style="0" customWidth="1"/>
    <col min="9" max="9" width="18.57421875" style="0" customWidth="1"/>
    <col min="10" max="10" width="14.8515625" style="0" customWidth="1"/>
    <col min="11" max="11" width="23.57421875" style="0" customWidth="1"/>
    <col min="12" max="12" width="21.00390625" style="0" customWidth="1"/>
    <col min="13" max="13" width="16.421875" style="0" customWidth="1"/>
  </cols>
  <sheetData>
    <row r="1" spans="1:9" ht="18">
      <c r="A1" s="6"/>
      <c r="B1" s="6"/>
      <c r="C1" s="6"/>
      <c r="D1" s="6"/>
      <c r="E1" s="6"/>
      <c r="F1" s="6"/>
      <c r="G1" s="47"/>
      <c r="H1" s="6"/>
      <c r="I1" s="6"/>
    </row>
    <row r="2" spans="1:9" ht="18">
      <c r="A2" s="1"/>
      <c r="B2" s="45"/>
      <c r="C2" s="3"/>
      <c r="D2" s="45"/>
      <c r="E2" s="45" t="s">
        <v>0</v>
      </c>
      <c r="F2" s="45"/>
      <c r="G2" s="1"/>
      <c r="H2" s="7"/>
      <c r="I2" s="7"/>
    </row>
    <row r="3" spans="1:9" ht="18">
      <c r="A3" s="1"/>
      <c r="B3" s="45"/>
      <c r="C3" s="45"/>
      <c r="D3" s="45"/>
      <c r="E3" s="45"/>
      <c r="F3" s="45"/>
      <c r="G3" s="1"/>
      <c r="H3" s="7"/>
      <c r="I3" s="7"/>
    </row>
    <row r="4" spans="1:9" ht="18">
      <c r="A4" s="1"/>
      <c r="C4" s="45"/>
      <c r="D4" s="45"/>
      <c r="E4" s="45"/>
      <c r="F4" s="45"/>
      <c r="G4" s="1"/>
      <c r="H4" s="7"/>
      <c r="I4" s="7"/>
    </row>
    <row r="5" spans="1:12" ht="18">
      <c r="A5" s="46"/>
      <c r="B5" s="45" t="s">
        <v>295</v>
      </c>
      <c r="C5" s="45"/>
      <c r="D5" s="45"/>
      <c r="E5" s="45"/>
      <c r="F5" s="45"/>
      <c r="G5" s="46"/>
      <c r="H5" s="164"/>
      <c r="I5" s="40"/>
      <c r="L5" s="190" t="s">
        <v>2</v>
      </c>
    </row>
    <row r="6" spans="1:9" ht="18">
      <c r="A6" s="46"/>
      <c r="B6" s="2"/>
      <c r="C6" s="45"/>
      <c r="D6" s="45"/>
      <c r="E6" s="45"/>
      <c r="F6" s="45"/>
      <c r="G6" s="46"/>
      <c r="H6" s="40"/>
      <c r="I6" s="40"/>
    </row>
    <row r="7" spans="1:13" ht="20.25">
      <c r="A7" s="603" t="s">
        <v>296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</row>
    <row r="8" spans="1:13" ht="72">
      <c r="A8" s="312" t="s">
        <v>4</v>
      </c>
      <c r="B8" s="312" t="s">
        <v>5</v>
      </c>
      <c r="C8" s="312" t="s">
        <v>6</v>
      </c>
      <c r="D8" s="313" t="s">
        <v>83</v>
      </c>
      <c r="E8" s="312" t="s">
        <v>8</v>
      </c>
      <c r="F8" s="312" t="s">
        <v>9</v>
      </c>
      <c r="G8" s="312" t="s">
        <v>10</v>
      </c>
      <c r="H8" s="312" t="s">
        <v>11</v>
      </c>
      <c r="I8" s="312" t="s">
        <v>12</v>
      </c>
      <c r="J8" s="312" t="s">
        <v>13</v>
      </c>
      <c r="K8" s="117" t="s">
        <v>14</v>
      </c>
      <c r="L8" s="117" t="s">
        <v>72</v>
      </c>
      <c r="M8" s="117" t="s">
        <v>16</v>
      </c>
    </row>
    <row r="9" spans="1:13" ht="18">
      <c r="A9" s="301">
        <v>1</v>
      </c>
      <c r="B9" s="17" t="s">
        <v>17</v>
      </c>
      <c r="C9" s="301" t="s">
        <v>25</v>
      </c>
      <c r="D9" s="314" t="s">
        <v>46</v>
      </c>
      <c r="E9" s="301" t="s">
        <v>26</v>
      </c>
      <c r="F9" s="301">
        <v>70</v>
      </c>
      <c r="G9" s="301"/>
      <c r="H9" s="52">
        <v>108</v>
      </c>
      <c r="I9" s="13"/>
      <c r="J9" s="108"/>
      <c r="K9" s="315"/>
      <c r="L9" s="15"/>
      <c r="M9" s="26"/>
    </row>
    <row r="10" spans="1:13" ht="18">
      <c r="A10" s="16">
        <v>2</v>
      </c>
      <c r="B10" s="17" t="s">
        <v>17</v>
      </c>
      <c r="C10" s="314" t="s">
        <v>297</v>
      </c>
      <c r="D10" s="314" t="s">
        <v>46</v>
      </c>
      <c r="E10" s="16" t="s">
        <v>24</v>
      </c>
      <c r="F10" s="16">
        <v>70</v>
      </c>
      <c r="G10" s="301"/>
      <c r="H10" s="57">
        <v>108</v>
      </c>
      <c r="I10" s="13"/>
      <c r="J10" s="108"/>
      <c r="K10" s="315"/>
      <c r="L10" s="15"/>
      <c r="M10" s="26"/>
    </row>
    <row r="11" spans="1:13" s="320" customFormat="1" ht="18">
      <c r="A11" s="300">
        <v>3</v>
      </c>
      <c r="B11" s="297" t="s">
        <v>17</v>
      </c>
      <c r="C11" s="298" t="s">
        <v>234</v>
      </c>
      <c r="D11" s="298" t="s">
        <v>46</v>
      </c>
      <c r="E11" s="300" t="s">
        <v>26</v>
      </c>
      <c r="F11" s="300">
        <v>70</v>
      </c>
      <c r="G11" s="297"/>
      <c r="H11" s="57">
        <v>1080</v>
      </c>
      <c r="I11" s="316"/>
      <c r="J11" s="97"/>
      <c r="K11" s="317"/>
      <c r="L11" s="318"/>
      <c r="M11" s="319"/>
    </row>
    <row r="12" spans="1:13" ht="18">
      <c r="A12" s="16"/>
      <c r="B12" s="17"/>
      <c r="C12" s="314"/>
      <c r="D12" s="314"/>
      <c r="E12" s="16"/>
      <c r="F12" s="16"/>
      <c r="G12" s="301"/>
      <c r="H12" s="57"/>
      <c r="I12" s="13"/>
      <c r="J12" s="108"/>
      <c r="K12" s="315"/>
      <c r="L12" s="15"/>
      <c r="M12" s="26"/>
    </row>
    <row r="13" spans="1:13" ht="33.75" customHeight="1">
      <c r="A13" s="302"/>
      <c r="B13" s="321"/>
      <c r="C13" s="322"/>
      <c r="D13" s="322"/>
      <c r="E13" s="302"/>
      <c r="F13" s="302"/>
      <c r="G13" s="302"/>
      <c r="H13" s="302"/>
      <c r="I13" s="302"/>
      <c r="J13" s="67" t="s">
        <v>27</v>
      </c>
      <c r="K13" s="323"/>
      <c r="L13" s="25"/>
      <c r="M13" s="26"/>
    </row>
    <row r="14" spans="1:12" ht="46.5" customHeight="1">
      <c r="A14" s="31"/>
      <c r="B14" s="596" t="s">
        <v>298</v>
      </c>
      <c r="C14" s="596"/>
      <c r="D14" s="596"/>
      <c r="E14" s="596"/>
      <c r="F14" s="596"/>
      <c r="G14" s="596"/>
      <c r="H14" s="32" t="s">
        <v>29</v>
      </c>
      <c r="I14" s="32" t="s">
        <v>299</v>
      </c>
      <c r="J14" s="33"/>
      <c r="K14" s="33"/>
      <c r="L14" s="34"/>
    </row>
    <row r="15" spans="1:12" ht="17.25" customHeight="1">
      <c r="A15" s="31"/>
      <c r="B15" s="594" t="s">
        <v>776</v>
      </c>
      <c r="C15" s="594"/>
      <c r="D15" s="594"/>
      <c r="E15" s="594"/>
      <c r="F15" s="594"/>
      <c r="G15" s="594"/>
      <c r="H15" s="29" t="s">
        <v>32</v>
      </c>
      <c r="I15" s="29"/>
      <c r="J15" s="33"/>
      <c r="K15" s="33"/>
      <c r="L15" s="34"/>
    </row>
    <row r="16" spans="1:12" ht="17.25" customHeight="1">
      <c r="A16" s="31"/>
      <c r="B16" s="594" t="s">
        <v>300</v>
      </c>
      <c r="C16" s="594"/>
      <c r="D16" s="594"/>
      <c r="E16" s="594"/>
      <c r="F16" s="594"/>
      <c r="G16" s="594"/>
      <c r="H16" s="29" t="s">
        <v>32</v>
      </c>
      <c r="I16" s="29"/>
      <c r="J16" s="33"/>
      <c r="K16" s="33"/>
      <c r="L16" s="34"/>
    </row>
    <row r="17" spans="1:11" s="328" customFormat="1" ht="17.25" customHeight="1">
      <c r="A17" s="324"/>
      <c r="B17" s="631" t="s">
        <v>301</v>
      </c>
      <c r="C17" s="631"/>
      <c r="D17" s="631"/>
      <c r="E17" s="631"/>
      <c r="F17" s="631"/>
      <c r="G17" s="631"/>
      <c r="H17" s="326" t="s">
        <v>32</v>
      </c>
      <c r="I17" s="327"/>
      <c r="J17" s="324"/>
      <c r="K17" s="324"/>
    </row>
    <row r="18" spans="2:9" ht="17.25" customHeight="1">
      <c r="B18" s="632" t="s">
        <v>302</v>
      </c>
      <c r="C18" s="632"/>
      <c r="D18" s="632"/>
      <c r="E18" s="632"/>
      <c r="F18" s="632"/>
      <c r="G18" s="632"/>
      <c r="H18" s="329" t="s">
        <v>32</v>
      </c>
      <c r="I18" s="330"/>
    </row>
    <row r="19" spans="1:12" ht="36" customHeight="1">
      <c r="A19" s="308"/>
      <c r="B19" s="594" t="s">
        <v>303</v>
      </c>
      <c r="C19" s="594"/>
      <c r="D19" s="594"/>
      <c r="E19" s="594"/>
      <c r="F19" s="594"/>
      <c r="G19" s="594"/>
      <c r="H19" s="29" t="s">
        <v>32</v>
      </c>
      <c r="I19" s="309"/>
      <c r="J19" s="41"/>
      <c r="K19" s="310"/>
      <c r="L19" s="308"/>
    </row>
    <row r="20" spans="1:12" ht="18" customHeight="1">
      <c r="A20" s="308"/>
      <c r="B20" s="593" t="s">
        <v>167</v>
      </c>
      <c r="C20" s="593"/>
      <c r="D20" s="593"/>
      <c r="E20" s="593"/>
      <c r="F20" s="593"/>
      <c r="G20" s="593"/>
      <c r="H20" s="29" t="s">
        <v>32</v>
      </c>
      <c r="I20" s="43"/>
      <c r="J20" s="40"/>
      <c r="K20" s="164" t="s">
        <v>67</v>
      </c>
      <c r="L20" s="164"/>
    </row>
    <row r="21" spans="1:12" ht="18.75">
      <c r="A21" s="331"/>
      <c r="B21" s="593" t="s">
        <v>168</v>
      </c>
      <c r="C21" s="593"/>
      <c r="D21" s="593"/>
      <c r="E21" s="593"/>
      <c r="F21" s="593"/>
      <c r="G21" s="593"/>
      <c r="H21" s="29" t="s">
        <v>32</v>
      </c>
      <c r="I21" s="43"/>
      <c r="J21" s="332"/>
      <c r="K21" s="8" t="s">
        <v>40</v>
      </c>
      <c r="L21" s="8"/>
    </row>
    <row r="22" spans="1:12" ht="35.25" customHeight="1">
      <c r="A22" s="88"/>
      <c r="B22" s="594" t="s">
        <v>41</v>
      </c>
      <c r="C22" s="594"/>
      <c r="D22" s="594"/>
      <c r="E22" s="594"/>
      <c r="F22" s="594"/>
      <c r="G22" s="594"/>
      <c r="H22" s="29" t="s">
        <v>32</v>
      </c>
      <c r="I22" s="43"/>
      <c r="J22" s="7"/>
      <c r="K22" s="6"/>
      <c r="L22" s="6"/>
    </row>
    <row r="23" spans="1:12" ht="21.75" customHeight="1">
      <c r="A23" s="45"/>
      <c r="B23" s="1"/>
      <c r="C23" s="1"/>
      <c r="D23" s="1"/>
      <c r="E23" s="45"/>
      <c r="F23" s="1"/>
      <c r="G23" s="7"/>
      <c r="H23" s="7"/>
      <c r="I23" s="7"/>
      <c r="J23" s="7"/>
      <c r="K23" s="333"/>
      <c r="L23" s="333"/>
    </row>
    <row r="24" spans="1:12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333"/>
      <c r="L24" s="333"/>
    </row>
  </sheetData>
  <sheetProtection selectLockedCells="1" selectUnlockedCells="1"/>
  <mergeCells count="10">
    <mergeCell ref="B19:G19"/>
    <mergeCell ref="B20:G20"/>
    <mergeCell ref="B21:G21"/>
    <mergeCell ref="B22:G22"/>
    <mergeCell ref="A7:M7"/>
    <mergeCell ref="B14:G14"/>
    <mergeCell ref="B15:G15"/>
    <mergeCell ref="B16:G16"/>
    <mergeCell ref="B17:G17"/>
    <mergeCell ref="B18:G18"/>
  </mergeCells>
  <printOptions/>
  <pageMargins left="0.2" right="0.19027777777777777" top="0.1701388888888889" bottom="0.1597222222222222" header="0.5118055555555555" footer="0.5118055555555555"/>
  <pageSetup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M44"/>
  <sheetViews>
    <sheetView zoomScale="95" zoomScaleNormal="95" zoomScaleSheetLayoutView="80" zoomScalePageLayoutView="80" workbookViewId="0" topLeftCell="A19">
      <selection activeCell="B28" sqref="B28:G28"/>
    </sheetView>
  </sheetViews>
  <sheetFormatPr defaultColWidth="11.57421875" defaultRowHeight="12.75"/>
  <cols>
    <col min="1" max="1" width="5.7109375" style="42" customWidth="1"/>
    <col min="2" max="2" width="18.140625" style="42" customWidth="1"/>
    <col min="3" max="3" width="15.140625" style="42" customWidth="1"/>
    <col min="4" max="4" width="14.7109375" style="42" customWidth="1"/>
    <col min="5" max="5" width="15.7109375" style="42" customWidth="1"/>
    <col min="6" max="6" width="17.00390625" style="42" customWidth="1"/>
    <col min="7" max="7" width="24.57421875" style="42" customWidth="1"/>
    <col min="8" max="8" width="14.57421875" style="42" customWidth="1"/>
    <col min="9" max="9" width="17.140625" style="42" customWidth="1"/>
    <col min="10" max="10" width="13.7109375" style="42" customWidth="1"/>
    <col min="11" max="11" width="17.57421875" style="42" customWidth="1"/>
    <col min="12" max="12" width="20.140625" style="42" customWidth="1"/>
    <col min="13" max="13" width="16.140625" style="42" customWidth="1"/>
    <col min="14" max="16384" width="11.57421875" style="42" customWidth="1"/>
  </cols>
  <sheetData>
    <row r="1" spans="1:9" ht="18">
      <c r="A1" s="6"/>
      <c r="B1" s="6"/>
      <c r="C1" s="6"/>
      <c r="D1" s="6"/>
      <c r="E1" s="6"/>
      <c r="F1" s="6"/>
      <c r="G1" s="47"/>
      <c r="H1" s="6"/>
      <c r="I1" s="6"/>
    </row>
    <row r="2" spans="1:9" ht="18">
      <c r="A2" s="1"/>
      <c r="B2" s="45"/>
      <c r="C2" s="3"/>
      <c r="D2" s="45"/>
      <c r="E2" s="45" t="s">
        <v>0</v>
      </c>
      <c r="F2" s="45"/>
      <c r="G2" s="1"/>
      <c r="H2" s="7"/>
      <c r="I2" s="7"/>
    </row>
    <row r="3" spans="1:9" ht="18">
      <c r="A3" s="1"/>
      <c r="C3" s="45"/>
      <c r="D3" s="45"/>
      <c r="E3" s="45"/>
      <c r="F3" s="45"/>
      <c r="G3" s="1"/>
      <c r="H3" s="7"/>
      <c r="I3" s="7"/>
    </row>
    <row r="4" spans="1:11" ht="18">
      <c r="A4" s="1"/>
      <c r="B4" s="45" t="s">
        <v>304</v>
      </c>
      <c r="C4" s="45"/>
      <c r="D4" s="45"/>
      <c r="E4" s="45"/>
      <c r="F4" s="45"/>
      <c r="G4" s="1"/>
      <c r="H4" s="7"/>
      <c r="I4" s="7"/>
      <c r="K4" s="190" t="s">
        <v>2</v>
      </c>
    </row>
    <row r="5" spans="1:9" ht="18">
      <c r="A5" s="1"/>
      <c r="B5" s="45"/>
      <c r="C5" s="45"/>
      <c r="D5" s="45"/>
      <c r="E5" s="45"/>
      <c r="F5" s="45"/>
      <c r="G5" s="1"/>
      <c r="H5" s="7"/>
      <c r="I5" s="7"/>
    </row>
    <row r="6" spans="1:13" ht="25.5" customHeight="1">
      <c r="A6" s="603" t="s">
        <v>305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</row>
    <row r="7" spans="1:13" ht="90">
      <c r="A7" s="48" t="s">
        <v>4</v>
      </c>
      <c r="B7" s="48" t="s">
        <v>5</v>
      </c>
      <c r="C7" s="48" t="s">
        <v>6</v>
      </c>
      <c r="D7" s="49" t="s">
        <v>83</v>
      </c>
      <c r="E7" s="48" t="s">
        <v>8</v>
      </c>
      <c r="F7" s="48" t="s">
        <v>9</v>
      </c>
      <c r="G7" s="48" t="s">
        <v>10</v>
      </c>
      <c r="H7" s="48" t="s">
        <v>11</v>
      </c>
      <c r="I7" s="48" t="s">
        <v>12</v>
      </c>
      <c r="J7" s="48" t="s">
        <v>13</v>
      </c>
      <c r="K7" s="50" t="s">
        <v>14</v>
      </c>
      <c r="L7" s="50" t="s">
        <v>72</v>
      </c>
      <c r="M7" s="207" t="s">
        <v>16</v>
      </c>
    </row>
    <row r="8" spans="1:13" ht="18">
      <c r="A8" s="56">
        <v>1</v>
      </c>
      <c r="B8" s="195" t="s">
        <v>84</v>
      </c>
      <c r="C8" s="54" t="s">
        <v>174</v>
      </c>
      <c r="D8" s="54" t="s">
        <v>46</v>
      </c>
      <c r="E8" s="56" t="s">
        <v>20</v>
      </c>
      <c r="F8" s="56">
        <v>70</v>
      </c>
      <c r="G8" s="56"/>
      <c r="H8" s="56">
        <v>144</v>
      </c>
      <c r="I8" s="56"/>
      <c r="J8" s="334"/>
      <c r="K8" s="335"/>
      <c r="L8" s="65"/>
      <c r="M8" s="336"/>
    </row>
    <row r="9" spans="1:13" ht="18">
      <c r="A9" s="56">
        <v>2</v>
      </c>
      <c r="B9" s="195" t="s">
        <v>84</v>
      </c>
      <c r="C9" s="54" t="s">
        <v>106</v>
      </c>
      <c r="D9" s="54" t="s">
        <v>58</v>
      </c>
      <c r="E9" s="56" t="s">
        <v>22</v>
      </c>
      <c r="F9" s="56">
        <v>70</v>
      </c>
      <c r="G9" s="56"/>
      <c r="H9" s="56">
        <v>360</v>
      </c>
      <c r="I9" s="56"/>
      <c r="J9" s="334"/>
      <c r="K9" s="335"/>
      <c r="L9" s="262"/>
      <c r="M9" s="336"/>
    </row>
    <row r="10" spans="1:13" ht="18">
      <c r="A10" s="56">
        <v>3</v>
      </c>
      <c r="B10" s="195" t="s">
        <v>17</v>
      </c>
      <c r="C10" s="54" t="s">
        <v>286</v>
      </c>
      <c r="D10" s="54" t="s">
        <v>306</v>
      </c>
      <c r="E10" s="56" t="s">
        <v>22</v>
      </c>
      <c r="F10" s="56" t="s">
        <v>307</v>
      </c>
      <c r="G10" s="51"/>
      <c r="H10" s="56">
        <v>144</v>
      </c>
      <c r="I10" s="56"/>
      <c r="J10" s="334"/>
      <c r="K10" s="335"/>
      <c r="L10" s="65"/>
      <c r="M10" s="336"/>
    </row>
    <row r="11" spans="1:13" ht="18">
      <c r="A11" s="56">
        <v>4</v>
      </c>
      <c r="B11" s="195" t="s">
        <v>84</v>
      </c>
      <c r="C11" s="56" t="s">
        <v>177</v>
      </c>
      <c r="D11" s="54" t="s">
        <v>46</v>
      </c>
      <c r="E11" s="54" t="s">
        <v>22</v>
      </c>
      <c r="F11" s="56">
        <v>45</v>
      </c>
      <c r="G11" s="56"/>
      <c r="H11" s="56">
        <v>360</v>
      </c>
      <c r="I11" s="56"/>
      <c r="J11" s="334"/>
      <c r="K11" s="335"/>
      <c r="L11" s="65"/>
      <c r="M11" s="336"/>
    </row>
    <row r="12" spans="1:13" ht="18">
      <c r="A12" s="56">
        <v>5</v>
      </c>
      <c r="B12" s="195" t="s">
        <v>84</v>
      </c>
      <c r="C12" s="56">
        <v>17</v>
      </c>
      <c r="D12" s="54" t="s">
        <v>46</v>
      </c>
      <c r="E12" s="54" t="s">
        <v>24</v>
      </c>
      <c r="F12" s="56">
        <v>70</v>
      </c>
      <c r="G12" s="56"/>
      <c r="H12" s="56">
        <v>1080</v>
      </c>
      <c r="I12" s="56"/>
      <c r="J12" s="334"/>
      <c r="K12" s="335"/>
      <c r="L12" s="65"/>
      <c r="M12" s="336"/>
    </row>
    <row r="13" spans="1:13" ht="18">
      <c r="A13" s="56">
        <v>6</v>
      </c>
      <c r="B13" s="195" t="s">
        <v>84</v>
      </c>
      <c r="C13" s="56" t="s">
        <v>179</v>
      </c>
      <c r="D13" s="54" t="s">
        <v>58</v>
      </c>
      <c r="E13" s="54" t="s">
        <v>24</v>
      </c>
      <c r="F13" s="56">
        <v>70</v>
      </c>
      <c r="G13" s="64"/>
      <c r="H13" s="57">
        <v>3960</v>
      </c>
      <c r="I13" s="56"/>
      <c r="J13" s="334"/>
      <c r="K13" s="335"/>
      <c r="L13" s="65"/>
      <c r="M13" s="336"/>
    </row>
    <row r="14" spans="1:13" ht="18">
      <c r="A14" s="56">
        <v>7</v>
      </c>
      <c r="B14" s="195" t="s">
        <v>84</v>
      </c>
      <c r="C14" s="56" t="s">
        <v>179</v>
      </c>
      <c r="D14" s="54" t="s">
        <v>58</v>
      </c>
      <c r="E14" s="54" t="s">
        <v>26</v>
      </c>
      <c r="F14" s="56">
        <v>70</v>
      </c>
      <c r="G14" s="64"/>
      <c r="H14" s="57">
        <v>1440</v>
      </c>
      <c r="I14" s="56"/>
      <c r="J14" s="334"/>
      <c r="K14" s="335"/>
      <c r="L14" s="65"/>
      <c r="M14" s="336"/>
    </row>
    <row r="15" spans="1:13" ht="18">
      <c r="A15" s="56">
        <v>8</v>
      </c>
      <c r="B15" s="195" t="s">
        <v>84</v>
      </c>
      <c r="C15" s="56">
        <v>26</v>
      </c>
      <c r="D15" s="54" t="s">
        <v>58</v>
      </c>
      <c r="E15" s="54" t="s">
        <v>26</v>
      </c>
      <c r="F15" s="56">
        <v>70</v>
      </c>
      <c r="G15" s="64"/>
      <c r="H15" s="57">
        <v>1080</v>
      </c>
      <c r="I15" s="56"/>
      <c r="J15" s="334"/>
      <c r="K15" s="335"/>
      <c r="L15" s="65"/>
      <c r="M15" s="336"/>
    </row>
    <row r="16" spans="1:13" ht="18">
      <c r="A16" s="56">
        <v>9</v>
      </c>
      <c r="B16" s="195" t="s">
        <v>84</v>
      </c>
      <c r="C16" s="56">
        <v>26</v>
      </c>
      <c r="D16" s="54" t="s">
        <v>58</v>
      </c>
      <c r="E16" s="54" t="s">
        <v>49</v>
      </c>
      <c r="F16" s="56">
        <v>70</v>
      </c>
      <c r="G16" s="64"/>
      <c r="H16" s="57">
        <v>1080</v>
      </c>
      <c r="I16" s="56"/>
      <c r="J16" s="334"/>
      <c r="K16" s="335"/>
      <c r="L16" s="65"/>
      <c r="M16" s="336"/>
    </row>
    <row r="17" spans="1:13" ht="30">
      <c r="A17" s="56">
        <v>10</v>
      </c>
      <c r="B17" s="195" t="s">
        <v>84</v>
      </c>
      <c r="C17" s="56" t="s">
        <v>182</v>
      </c>
      <c r="D17" s="54" t="s">
        <v>58</v>
      </c>
      <c r="E17" s="54" t="s">
        <v>52</v>
      </c>
      <c r="F17" s="56">
        <v>70</v>
      </c>
      <c r="G17" s="583" t="s">
        <v>308</v>
      </c>
      <c r="H17" s="57">
        <v>360</v>
      </c>
      <c r="I17" s="56"/>
      <c r="J17" s="334"/>
      <c r="K17" s="335"/>
      <c r="L17" s="65"/>
      <c r="M17" s="336"/>
    </row>
    <row r="18" spans="1:13" ht="18">
      <c r="A18" s="56">
        <v>11</v>
      </c>
      <c r="B18" s="195" t="s">
        <v>84</v>
      </c>
      <c r="C18" s="56" t="s">
        <v>309</v>
      </c>
      <c r="D18" s="54" t="s">
        <v>58</v>
      </c>
      <c r="E18" s="54" t="s">
        <v>52</v>
      </c>
      <c r="F18" s="56">
        <v>70</v>
      </c>
      <c r="G18" s="64"/>
      <c r="H18" s="57">
        <v>1080</v>
      </c>
      <c r="I18" s="56"/>
      <c r="J18" s="334"/>
      <c r="K18" s="335"/>
      <c r="L18" s="65"/>
      <c r="M18" s="336"/>
    </row>
    <row r="19" spans="1:13" ht="60">
      <c r="A19" s="56">
        <v>12</v>
      </c>
      <c r="B19" s="27" t="s">
        <v>310</v>
      </c>
      <c r="C19" s="57">
        <v>22</v>
      </c>
      <c r="D19" s="106">
        <v>0.5</v>
      </c>
      <c r="E19" s="57" t="s">
        <v>26</v>
      </c>
      <c r="F19" s="57" t="s">
        <v>311</v>
      </c>
      <c r="G19" s="103" t="s">
        <v>312</v>
      </c>
      <c r="H19" s="21">
        <v>400</v>
      </c>
      <c r="I19" s="21"/>
      <c r="J19" s="337"/>
      <c r="K19" s="335"/>
      <c r="L19" s="65"/>
      <c r="M19" s="336"/>
    </row>
    <row r="20" spans="1:13" ht="37.5" customHeight="1">
      <c r="A20" s="338"/>
      <c r="B20" s="339"/>
      <c r="C20" s="340"/>
      <c r="D20" s="341"/>
      <c r="E20" s="342"/>
      <c r="F20" s="342"/>
      <c r="G20" s="343"/>
      <c r="H20" s="342"/>
      <c r="I20" s="342"/>
      <c r="J20" s="344" t="s">
        <v>27</v>
      </c>
      <c r="K20" s="345"/>
      <c r="L20" s="39"/>
      <c r="M20" s="39"/>
    </row>
    <row r="21" spans="1:12" ht="41.25" customHeight="1">
      <c r="A21" s="69"/>
      <c r="B21" s="602" t="s">
        <v>783</v>
      </c>
      <c r="C21" s="602"/>
      <c r="D21" s="602"/>
      <c r="E21" s="602"/>
      <c r="F21" s="602"/>
      <c r="G21" s="602"/>
      <c r="H21" s="70" t="s">
        <v>29</v>
      </c>
      <c r="I21" s="70" t="s">
        <v>75</v>
      </c>
      <c r="J21" s="71"/>
      <c r="K21" s="71"/>
      <c r="L21" s="72"/>
    </row>
    <row r="22" spans="1:12" ht="17.25" customHeight="1">
      <c r="A22" s="69"/>
      <c r="B22" s="594" t="s">
        <v>313</v>
      </c>
      <c r="C22" s="594"/>
      <c r="D22" s="594"/>
      <c r="E22" s="594"/>
      <c r="F22" s="594"/>
      <c r="G22" s="594"/>
      <c r="H22" s="68" t="s">
        <v>32</v>
      </c>
      <c r="I22" s="68"/>
      <c r="J22" s="71"/>
      <c r="K22" s="71"/>
      <c r="L22" s="72"/>
    </row>
    <row r="23" spans="1:11" ht="17.25" customHeight="1">
      <c r="A23" s="6"/>
      <c r="B23" s="594" t="s">
        <v>314</v>
      </c>
      <c r="C23" s="594"/>
      <c r="D23" s="594"/>
      <c r="E23" s="594"/>
      <c r="F23" s="594"/>
      <c r="G23" s="594"/>
      <c r="H23" s="68" t="s">
        <v>32</v>
      </c>
      <c r="I23" s="37"/>
      <c r="J23" s="6"/>
      <c r="K23" s="6"/>
    </row>
    <row r="24" spans="1:11" ht="17.25" customHeight="1">
      <c r="A24" s="6"/>
      <c r="B24" s="594" t="s">
        <v>784</v>
      </c>
      <c r="C24" s="594"/>
      <c r="D24" s="594"/>
      <c r="E24" s="594"/>
      <c r="F24" s="594"/>
      <c r="G24" s="594"/>
      <c r="H24" s="68" t="s">
        <v>32</v>
      </c>
      <c r="I24" s="37"/>
      <c r="J24" s="6"/>
      <c r="K24" s="6"/>
    </row>
    <row r="25" spans="1:11" ht="17.25" customHeight="1">
      <c r="A25" s="6"/>
      <c r="B25" s="593" t="s">
        <v>315</v>
      </c>
      <c r="C25" s="593"/>
      <c r="D25" s="593"/>
      <c r="E25" s="593"/>
      <c r="F25" s="593"/>
      <c r="G25" s="593"/>
      <c r="H25" s="68" t="s">
        <v>32</v>
      </c>
      <c r="I25" s="37"/>
      <c r="J25" s="6"/>
      <c r="K25" s="6"/>
    </row>
    <row r="26" spans="1:11" ht="17.25" customHeight="1">
      <c r="A26" s="6"/>
      <c r="B26" s="593" t="s">
        <v>316</v>
      </c>
      <c r="C26" s="593"/>
      <c r="D26" s="593"/>
      <c r="E26" s="593"/>
      <c r="F26" s="593"/>
      <c r="G26" s="593"/>
      <c r="H26" s="68" t="s">
        <v>32</v>
      </c>
      <c r="I26" s="37"/>
      <c r="J26" s="6"/>
      <c r="K26" s="6"/>
    </row>
    <row r="27" spans="1:11" ht="17.25" customHeight="1">
      <c r="A27" s="6"/>
      <c r="B27" s="594" t="s">
        <v>317</v>
      </c>
      <c r="C27" s="594"/>
      <c r="D27" s="594"/>
      <c r="E27" s="594"/>
      <c r="F27" s="594"/>
      <c r="G27" s="594"/>
      <c r="H27" s="68" t="s">
        <v>32</v>
      </c>
      <c r="I27" s="37"/>
      <c r="J27" s="6"/>
      <c r="K27" s="6"/>
    </row>
    <row r="28" spans="1:12" s="588" customFormat="1" ht="41.25" customHeight="1">
      <c r="A28" s="584"/>
      <c r="B28" s="633" t="s">
        <v>785</v>
      </c>
      <c r="C28" s="633"/>
      <c r="D28" s="633"/>
      <c r="E28" s="633"/>
      <c r="F28" s="633"/>
      <c r="G28" s="633"/>
      <c r="H28" s="585" t="s">
        <v>29</v>
      </c>
      <c r="I28" s="585" t="s">
        <v>75</v>
      </c>
      <c r="J28" s="586"/>
      <c r="K28" s="586"/>
      <c r="L28" s="587"/>
    </row>
    <row r="29" spans="1:12" s="588" customFormat="1" ht="17.25" customHeight="1">
      <c r="A29" s="584"/>
      <c r="B29" s="634" t="s">
        <v>313</v>
      </c>
      <c r="C29" s="634"/>
      <c r="D29" s="634"/>
      <c r="E29" s="634"/>
      <c r="F29" s="634"/>
      <c r="G29" s="634"/>
      <c r="H29" s="589" t="s">
        <v>32</v>
      </c>
      <c r="I29" s="589"/>
      <c r="J29" s="586"/>
      <c r="K29" s="586"/>
      <c r="L29" s="587"/>
    </row>
    <row r="30" spans="1:11" s="588" customFormat="1" ht="17.25" customHeight="1">
      <c r="A30" s="590"/>
      <c r="B30" s="634" t="s">
        <v>314</v>
      </c>
      <c r="C30" s="634"/>
      <c r="D30" s="634"/>
      <c r="E30" s="634"/>
      <c r="F30" s="634"/>
      <c r="G30" s="634"/>
      <c r="H30" s="589" t="s">
        <v>32</v>
      </c>
      <c r="I30" s="591"/>
      <c r="J30" s="590"/>
      <c r="K30" s="590"/>
    </row>
    <row r="31" spans="1:11" s="588" customFormat="1" ht="17.25" customHeight="1">
      <c r="A31" s="590"/>
      <c r="B31" s="634" t="s">
        <v>782</v>
      </c>
      <c r="C31" s="634"/>
      <c r="D31" s="634"/>
      <c r="E31" s="634"/>
      <c r="F31" s="634"/>
      <c r="G31" s="634"/>
      <c r="H31" s="589" t="s">
        <v>32</v>
      </c>
      <c r="I31" s="591"/>
      <c r="J31" s="590"/>
      <c r="K31" s="590"/>
    </row>
    <row r="32" spans="1:11" s="588" customFormat="1" ht="17.25" customHeight="1">
      <c r="A32" s="590"/>
      <c r="B32" s="635" t="s">
        <v>315</v>
      </c>
      <c r="C32" s="635"/>
      <c r="D32" s="635"/>
      <c r="E32" s="635"/>
      <c r="F32" s="635"/>
      <c r="G32" s="635"/>
      <c r="H32" s="589" t="s">
        <v>32</v>
      </c>
      <c r="I32" s="591"/>
      <c r="J32" s="590"/>
      <c r="K32" s="590"/>
    </row>
    <row r="33" spans="1:11" s="588" customFormat="1" ht="17.25" customHeight="1">
      <c r="A33" s="590"/>
      <c r="B33" s="635" t="s">
        <v>316</v>
      </c>
      <c r="C33" s="635"/>
      <c r="D33" s="635"/>
      <c r="E33" s="635"/>
      <c r="F33" s="635"/>
      <c r="G33" s="635"/>
      <c r="H33" s="589" t="s">
        <v>32</v>
      </c>
      <c r="I33" s="591"/>
      <c r="J33" s="590"/>
      <c r="K33" s="590"/>
    </row>
    <row r="34" spans="1:11" s="588" customFormat="1" ht="17.25" customHeight="1">
      <c r="A34" s="590"/>
      <c r="B34" s="634" t="s">
        <v>317</v>
      </c>
      <c r="C34" s="634"/>
      <c r="D34" s="634"/>
      <c r="E34" s="634"/>
      <c r="F34" s="634"/>
      <c r="G34" s="634"/>
      <c r="H34" s="589" t="s">
        <v>32</v>
      </c>
      <c r="I34" s="591"/>
      <c r="J34" s="590"/>
      <c r="K34" s="590"/>
    </row>
    <row r="35" spans="1:12" ht="34.5" customHeight="1">
      <c r="A35" s="69"/>
      <c r="B35" s="602" t="s">
        <v>318</v>
      </c>
      <c r="C35" s="602"/>
      <c r="D35" s="602"/>
      <c r="E35" s="602"/>
      <c r="F35" s="602"/>
      <c r="G35" s="602"/>
      <c r="H35" s="70" t="s">
        <v>29</v>
      </c>
      <c r="I35" s="70" t="s">
        <v>75</v>
      </c>
      <c r="J35" s="71"/>
      <c r="K35" s="71"/>
      <c r="L35" s="72"/>
    </row>
    <row r="36" spans="1:12" ht="17.25" customHeight="1">
      <c r="A36" s="69"/>
      <c r="B36" s="594" t="s">
        <v>313</v>
      </c>
      <c r="C36" s="594"/>
      <c r="D36" s="594"/>
      <c r="E36" s="594"/>
      <c r="F36" s="594"/>
      <c r="G36" s="594"/>
      <c r="H36" s="68" t="s">
        <v>32</v>
      </c>
      <c r="I36" s="68"/>
      <c r="J36" s="71"/>
      <c r="K36" s="71"/>
      <c r="L36" s="72"/>
    </row>
    <row r="37" spans="1:11" ht="17.25" customHeight="1">
      <c r="A37" s="6"/>
      <c r="B37" s="594" t="s">
        <v>314</v>
      </c>
      <c r="C37" s="594"/>
      <c r="D37" s="594"/>
      <c r="E37" s="594"/>
      <c r="F37" s="594"/>
      <c r="G37" s="594"/>
      <c r="H37" s="68" t="s">
        <v>32</v>
      </c>
      <c r="I37" s="37"/>
      <c r="J37" s="6"/>
      <c r="K37" s="6"/>
    </row>
    <row r="38" spans="2:9" ht="18">
      <c r="B38" s="593" t="s">
        <v>319</v>
      </c>
      <c r="C38" s="593"/>
      <c r="D38" s="593"/>
      <c r="E38" s="593"/>
      <c r="F38" s="593"/>
      <c r="G38" s="593"/>
      <c r="H38" s="68" t="s">
        <v>32</v>
      </c>
      <c r="I38" s="37"/>
    </row>
    <row r="39" spans="2:11" ht="18.75">
      <c r="B39" s="593" t="s">
        <v>315</v>
      </c>
      <c r="C39" s="593"/>
      <c r="D39" s="593"/>
      <c r="E39" s="593"/>
      <c r="F39" s="593"/>
      <c r="G39" s="593"/>
      <c r="H39" s="68" t="s">
        <v>32</v>
      </c>
      <c r="I39" s="73"/>
      <c r="K39" s="8" t="s">
        <v>67</v>
      </c>
    </row>
    <row r="40" spans="1:11" ht="18.75">
      <c r="A40" s="88"/>
      <c r="B40" s="593" t="s">
        <v>316</v>
      </c>
      <c r="C40" s="593"/>
      <c r="D40" s="593"/>
      <c r="E40" s="593"/>
      <c r="F40" s="593"/>
      <c r="G40" s="593"/>
      <c r="H40" s="68" t="s">
        <v>32</v>
      </c>
      <c r="I40" s="73"/>
      <c r="J40" s="6"/>
      <c r="K40" s="8" t="s">
        <v>40</v>
      </c>
    </row>
    <row r="41" spans="1:11" ht="45.75" customHeight="1">
      <c r="A41" s="45"/>
      <c r="B41" s="594" t="s">
        <v>320</v>
      </c>
      <c r="C41" s="594"/>
      <c r="D41" s="594"/>
      <c r="E41" s="594"/>
      <c r="F41" s="594"/>
      <c r="G41" s="594"/>
      <c r="H41" s="68" t="s">
        <v>32</v>
      </c>
      <c r="I41" s="37"/>
      <c r="J41" s="6"/>
      <c r="K41" s="6"/>
    </row>
    <row r="42" spans="1:11" ht="2.25" customHeight="1">
      <c r="A42" s="45"/>
      <c r="B42" s="11"/>
      <c r="C42" s="11"/>
      <c r="D42" s="1"/>
      <c r="E42" s="45"/>
      <c r="F42" s="1"/>
      <c r="G42" s="7"/>
      <c r="H42" s="7"/>
      <c r="I42" s="7"/>
      <c r="J42" s="8"/>
      <c r="K42" s="6"/>
    </row>
    <row r="43" ht="18" hidden="1">
      <c r="L43" s="8"/>
    </row>
    <row r="44" ht="18" hidden="1">
      <c r="L44" s="8"/>
    </row>
    <row r="45" ht="12.75" hidden="1"/>
  </sheetData>
  <sheetProtection selectLockedCells="1" selectUnlockedCells="1"/>
  <mergeCells count="22">
    <mergeCell ref="B29:G29"/>
    <mergeCell ref="B30:G30"/>
    <mergeCell ref="B31:G31"/>
    <mergeCell ref="B32:G32"/>
    <mergeCell ref="B33:G33"/>
    <mergeCell ref="B34:G34"/>
    <mergeCell ref="A6:M6"/>
    <mergeCell ref="B21:G21"/>
    <mergeCell ref="B22:G22"/>
    <mergeCell ref="B23:G23"/>
    <mergeCell ref="B24:G24"/>
    <mergeCell ref="B25:G25"/>
    <mergeCell ref="B39:G39"/>
    <mergeCell ref="B40:G40"/>
    <mergeCell ref="B41:G41"/>
    <mergeCell ref="B26:G26"/>
    <mergeCell ref="B27:G27"/>
    <mergeCell ref="B35:G35"/>
    <mergeCell ref="B36:G36"/>
    <mergeCell ref="B37:G37"/>
    <mergeCell ref="B38:G38"/>
    <mergeCell ref="B28:G28"/>
  </mergeCells>
  <printOptions/>
  <pageMargins left="0.2" right="0.19027777777777777" top="0.1701388888888889" bottom="0.1597222222222222" header="0.5118055555555555" footer="0.5118055555555555"/>
  <pageSetup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Q31"/>
  <sheetViews>
    <sheetView view="pageLayout" zoomScaleNormal="95" workbookViewId="0" topLeftCell="A1">
      <selection activeCell="D8" sqref="D8"/>
    </sheetView>
  </sheetViews>
  <sheetFormatPr defaultColWidth="11.57421875" defaultRowHeight="12.75"/>
  <cols>
    <col min="1" max="1" width="3.7109375" style="42" customWidth="1"/>
    <col min="2" max="2" width="11.28125" style="42" customWidth="1"/>
    <col min="3" max="3" width="8.28125" style="42" customWidth="1"/>
    <col min="4" max="4" width="10.00390625" style="42" customWidth="1"/>
    <col min="5" max="5" width="11.7109375" style="42" customWidth="1"/>
    <col min="6" max="6" width="11.57421875" style="42" customWidth="1"/>
    <col min="7" max="7" width="17.28125" style="42" customWidth="1"/>
    <col min="8" max="8" width="10.421875" style="42" customWidth="1"/>
    <col min="9" max="9" width="12.57421875" style="42" customWidth="1"/>
    <col min="10" max="10" width="12.00390625" style="42" customWidth="1"/>
    <col min="11" max="11" width="17.140625" style="42" customWidth="1"/>
    <col min="12" max="12" width="17.00390625" style="42" customWidth="1"/>
    <col min="13" max="13" width="11.57421875" style="42" customWidth="1"/>
    <col min="14" max="14" width="14.140625" style="42" hidden="1" customWidth="1"/>
    <col min="15" max="15" width="13.7109375" style="42" hidden="1" customWidth="1"/>
    <col min="16" max="17" width="11.57421875" style="42" hidden="1" customWidth="1"/>
    <col min="18" max="16384" width="11.57421875" style="42" customWidth="1"/>
  </cols>
  <sheetData>
    <row r="1" ht="12.75">
      <c r="B1" s="126"/>
    </row>
    <row r="2" spans="1:11" ht="12.75">
      <c r="A2" s="127"/>
      <c r="B2" s="128"/>
      <c r="C2" s="128"/>
      <c r="D2" s="128"/>
      <c r="E2" s="128"/>
      <c r="F2" s="128"/>
      <c r="G2" s="128" t="s">
        <v>0</v>
      </c>
      <c r="H2" s="128"/>
      <c r="I2" s="127"/>
      <c r="J2" s="38"/>
      <c r="K2" s="129"/>
    </row>
    <row r="3" spans="1:10" ht="12.75">
      <c r="A3" s="127"/>
      <c r="D3" s="128"/>
      <c r="E3" s="128"/>
      <c r="F3" s="128"/>
      <c r="G3" s="127"/>
      <c r="H3" s="38"/>
      <c r="I3" s="38"/>
      <c r="J3" s="38"/>
    </row>
    <row r="4" spans="1:12" ht="15">
      <c r="A4" s="127"/>
      <c r="B4" s="346"/>
      <c r="C4" s="346"/>
      <c r="D4" s="128"/>
      <c r="E4" s="128"/>
      <c r="F4" s="128"/>
      <c r="G4" s="127"/>
      <c r="H4" s="38"/>
      <c r="I4" s="38"/>
      <c r="J4" s="38"/>
      <c r="L4" s="190"/>
    </row>
    <row r="5" spans="1:12" ht="18">
      <c r="A5" s="127"/>
      <c r="B5" s="600" t="s">
        <v>321</v>
      </c>
      <c r="C5" s="600"/>
      <c r="D5" s="3"/>
      <c r="E5" s="128"/>
      <c r="F5" s="128"/>
      <c r="G5" s="127"/>
      <c r="H5" s="38"/>
      <c r="I5" s="38"/>
      <c r="J5" s="38"/>
      <c r="L5" s="190" t="s">
        <v>2</v>
      </c>
    </row>
    <row r="6" spans="1:13" ht="16.5" customHeight="1">
      <c r="A6" s="126"/>
      <c r="B6" s="3"/>
      <c r="C6" s="3"/>
      <c r="D6" s="164"/>
      <c r="E6" s="171"/>
      <c r="F6" s="126"/>
      <c r="G6" s="126"/>
      <c r="H6" s="126"/>
      <c r="I6" s="126"/>
      <c r="J6" s="126"/>
      <c r="L6" s="126"/>
      <c r="M6" s="126"/>
    </row>
    <row r="7" spans="1:17" ht="19.5" customHeight="1">
      <c r="A7" s="608" t="s">
        <v>322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Q7" s="42" t="s">
        <v>266</v>
      </c>
    </row>
    <row r="8" spans="1:13" ht="61.5" customHeight="1">
      <c r="A8" s="347" t="s">
        <v>4</v>
      </c>
      <c r="B8" s="347" t="s">
        <v>5</v>
      </c>
      <c r="C8" s="347" t="s">
        <v>6</v>
      </c>
      <c r="D8" s="348" t="s">
        <v>7</v>
      </c>
      <c r="E8" s="347" t="s">
        <v>8</v>
      </c>
      <c r="F8" s="347" t="s">
        <v>9</v>
      </c>
      <c r="G8" s="347" t="s">
        <v>10</v>
      </c>
      <c r="H8" s="347" t="s">
        <v>11</v>
      </c>
      <c r="I8" s="347" t="s">
        <v>12</v>
      </c>
      <c r="J8" s="347" t="s">
        <v>13</v>
      </c>
      <c r="K8" s="349" t="s">
        <v>14</v>
      </c>
      <c r="L8" s="349" t="s">
        <v>15</v>
      </c>
      <c r="M8" s="349" t="s">
        <v>16</v>
      </c>
    </row>
    <row r="9" spans="1:13" ht="33" customHeight="1">
      <c r="A9" s="177">
        <v>1</v>
      </c>
      <c r="B9" s="178" t="s">
        <v>323</v>
      </c>
      <c r="C9" s="278">
        <v>9.3</v>
      </c>
      <c r="D9" s="275" t="s">
        <v>46</v>
      </c>
      <c r="E9" s="177" t="s">
        <v>88</v>
      </c>
      <c r="F9" s="177" t="s">
        <v>324</v>
      </c>
      <c r="G9" s="177"/>
      <c r="H9" s="177">
        <v>24</v>
      </c>
      <c r="I9" s="177"/>
      <c r="J9" s="350"/>
      <c r="K9" s="351"/>
      <c r="L9" s="280"/>
      <c r="M9" s="280"/>
    </row>
    <row r="10" spans="1:13" ht="59.25" customHeight="1">
      <c r="A10" s="177">
        <v>2</v>
      </c>
      <c r="B10" s="178" t="s">
        <v>17</v>
      </c>
      <c r="C10" s="278">
        <v>11</v>
      </c>
      <c r="D10" s="275" t="s">
        <v>46</v>
      </c>
      <c r="E10" s="177" t="s">
        <v>20</v>
      </c>
      <c r="F10" s="177" t="s">
        <v>324</v>
      </c>
      <c r="G10" s="178" t="s">
        <v>325</v>
      </c>
      <c r="H10" s="177">
        <v>48</v>
      </c>
      <c r="I10" s="177"/>
      <c r="J10" s="350"/>
      <c r="K10" s="351"/>
      <c r="L10" s="280"/>
      <c r="M10" s="280"/>
    </row>
    <row r="11" spans="1:13" ht="57" customHeight="1">
      <c r="A11" s="177">
        <v>3</v>
      </c>
      <c r="B11" s="178" t="s">
        <v>17</v>
      </c>
      <c r="C11" s="278">
        <v>13</v>
      </c>
      <c r="D11" s="275" t="s">
        <v>46</v>
      </c>
      <c r="E11" s="177" t="s">
        <v>22</v>
      </c>
      <c r="F11" s="177" t="s">
        <v>324</v>
      </c>
      <c r="G11" s="178" t="s">
        <v>325</v>
      </c>
      <c r="H11" s="177">
        <v>72</v>
      </c>
      <c r="I11" s="177"/>
      <c r="J11" s="350"/>
      <c r="K11" s="351"/>
      <c r="L11" s="280"/>
      <c r="M11" s="280"/>
    </row>
    <row r="12" spans="1:13" ht="34.5" customHeight="1">
      <c r="A12" s="177">
        <v>4</v>
      </c>
      <c r="B12" s="178" t="s">
        <v>310</v>
      </c>
      <c r="C12" s="278">
        <v>16</v>
      </c>
      <c r="D12" s="275" t="s">
        <v>46</v>
      </c>
      <c r="E12" s="177" t="s">
        <v>22</v>
      </c>
      <c r="F12" s="177">
        <v>45</v>
      </c>
      <c r="G12" s="178" t="s">
        <v>326</v>
      </c>
      <c r="H12" s="177">
        <v>72</v>
      </c>
      <c r="I12" s="177"/>
      <c r="J12" s="350"/>
      <c r="K12" s="351"/>
      <c r="L12" s="280"/>
      <c r="M12" s="280"/>
    </row>
    <row r="13" spans="1:13" ht="31.5" customHeight="1">
      <c r="A13" s="177">
        <v>5</v>
      </c>
      <c r="B13" s="178" t="s">
        <v>17</v>
      </c>
      <c r="C13" s="278">
        <v>19</v>
      </c>
      <c r="D13" s="275" t="s">
        <v>46</v>
      </c>
      <c r="E13" s="177" t="s">
        <v>24</v>
      </c>
      <c r="F13" s="177" t="s">
        <v>327</v>
      </c>
      <c r="G13" s="178"/>
      <c r="H13" s="177">
        <v>108</v>
      </c>
      <c r="I13" s="177"/>
      <c r="J13" s="350"/>
      <c r="K13" s="351"/>
      <c r="L13" s="280"/>
      <c r="M13" s="280"/>
    </row>
    <row r="14" spans="1:13" ht="45" customHeight="1">
      <c r="A14" s="177">
        <v>6</v>
      </c>
      <c r="B14" s="178" t="s">
        <v>17</v>
      </c>
      <c r="C14" s="278">
        <v>19</v>
      </c>
      <c r="D14" s="275" t="s">
        <v>46</v>
      </c>
      <c r="E14" s="177" t="s">
        <v>24</v>
      </c>
      <c r="F14" s="178" t="s">
        <v>328</v>
      </c>
      <c r="G14" s="178"/>
      <c r="H14" s="177">
        <v>108</v>
      </c>
      <c r="I14" s="177"/>
      <c r="J14" s="350"/>
      <c r="K14" s="351"/>
      <c r="L14" s="280"/>
      <c r="M14" s="280"/>
    </row>
    <row r="15" spans="1:13" ht="42" customHeight="1">
      <c r="A15" s="177">
        <v>7</v>
      </c>
      <c r="B15" s="178" t="s">
        <v>17</v>
      </c>
      <c r="C15" s="278">
        <v>19</v>
      </c>
      <c r="D15" s="275" t="s">
        <v>46</v>
      </c>
      <c r="E15" s="177" t="s">
        <v>26</v>
      </c>
      <c r="F15" s="178" t="s">
        <v>329</v>
      </c>
      <c r="G15" s="178"/>
      <c r="H15" s="177">
        <v>360</v>
      </c>
      <c r="I15" s="177"/>
      <c r="J15" s="350"/>
      <c r="K15" s="351"/>
      <c r="L15" s="280"/>
      <c r="M15" s="280"/>
    </row>
    <row r="16" spans="1:13" ht="18.75" customHeight="1">
      <c r="A16" s="177">
        <v>8</v>
      </c>
      <c r="B16" s="178" t="s">
        <v>17</v>
      </c>
      <c r="C16" s="278">
        <v>26</v>
      </c>
      <c r="D16" s="275" t="s">
        <v>46</v>
      </c>
      <c r="E16" s="177" t="s">
        <v>49</v>
      </c>
      <c r="F16" s="177" t="s">
        <v>330</v>
      </c>
      <c r="G16" s="178"/>
      <c r="H16" s="177">
        <v>216</v>
      </c>
      <c r="I16" s="177"/>
      <c r="J16" s="350"/>
      <c r="K16" s="351"/>
      <c r="L16" s="280"/>
      <c r="M16" s="280"/>
    </row>
    <row r="17" spans="1:13" ht="34.5" customHeight="1">
      <c r="A17" s="177">
        <v>9</v>
      </c>
      <c r="B17" s="178" t="s">
        <v>84</v>
      </c>
      <c r="C17" s="278">
        <v>48</v>
      </c>
      <c r="D17" s="275" t="s">
        <v>58</v>
      </c>
      <c r="E17" s="177">
        <v>1</v>
      </c>
      <c r="F17" s="178" t="s">
        <v>331</v>
      </c>
      <c r="G17" s="178" t="s">
        <v>332</v>
      </c>
      <c r="H17" s="177">
        <v>24</v>
      </c>
      <c r="I17" s="177"/>
      <c r="J17" s="350"/>
      <c r="K17" s="351"/>
      <c r="L17" s="280"/>
      <c r="M17" s="280"/>
    </row>
    <row r="18" spans="1:13" ht="33.75" customHeight="1">
      <c r="A18" s="273"/>
      <c r="B18" s="273"/>
      <c r="C18" s="273"/>
      <c r="D18" s="273"/>
      <c r="E18" s="273"/>
      <c r="F18" s="273"/>
      <c r="G18" s="273"/>
      <c r="H18" s="284"/>
      <c r="I18" s="284"/>
      <c r="J18" s="284" t="s">
        <v>27</v>
      </c>
      <c r="K18" s="284"/>
      <c r="L18" s="287"/>
      <c r="M18" s="287"/>
    </row>
    <row r="19" spans="1:13" ht="34.5" customHeight="1">
      <c r="A19" s="291"/>
      <c r="B19" s="629" t="s">
        <v>333</v>
      </c>
      <c r="C19" s="629"/>
      <c r="D19" s="629"/>
      <c r="E19" s="629"/>
      <c r="F19" s="629"/>
      <c r="G19" s="629"/>
      <c r="H19" s="352" t="s">
        <v>29</v>
      </c>
      <c r="I19" s="352" t="s">
        <v>60</v>
      </c>
      <c r="J19" s="289"/>
      <c r="K19" s="289"/>
      <c r="L19" s="290"/>
      <c r="M19" s="290"/>
    </row>
    <row r="20" spans="1:13" ht="12.75" customHeight="1">
      <c r="A20" s="291"/>
      <c r="B20" s="625" t="s">
        <v>334</v>
      </c>
      <c r="C20" s="625"/>
      <c r="D20" s="625"/>
      <c r="E20" s="625"/>
      <c r="F20" s="625"/>
      <c r="G20" s="625"/>
      <c r="H20" s="284" t="s">
        <v>32</v>
      </c>
      <c r="I20" s="284"/>
      <c r="J20" s="289"/>
      <c r="K20" s="289"/>
      <c r="L20" s="290"/>
      <c r="M20" s="290"/>
    </row>
    <row r="21" spans="2:9" ht="42.75" customHeight="1">
      <c r="B21" s="625" t="s">
        <v>335</v>
      </c>
      <c r="C21" s="625"/>
      <c r="D21" s="625"/>
      <c r="E21" s="625"/>
      <c r="F21" s="625"/>
      <c r="G21" s="625"/>
      <c r="H21" s="284" t="s">
        <v>32</v>
      </c>
      <c r="I21" s="39"/>
    </row>
    <row r="22" spans="2:9" ht="17.25" customHeight="1">
      <c r="B22" s="625" t="s">
        <v>336</v>
      </c>
      <c r="C22" s="625"/>
      <c r="D22" s="625"/>
      <c r="E22" s="625"/>
      <c r="F22" s="625"/>
      <c r="G22" s="625"/>
      <c r="H22" s="284" t="s">
        <v>32</v>
      </c>
      <c r="I22" s="39"/>
    </row>
    <row r="23" spans="2:9" ht="12.75" customHeight="1">
      <c r="B23" s="626" t="s">
        <v>315</v>
      </c>
      <c r="C23" s="626"/>
      <c r="D23" s="626"/>
      <c r="E23" s="626"/>
      <c r="F23" s="626"/>
      <c r="G23" s="626"/>
      <c r="H23" s="284" t="s">
        <v>32</v>
      </c>
      <c r="I23" s="580"/>
    </row>
    <row r="24" spans="2:9" ht="18">
      <c r="B24" s="626" t="s">
        <v>316</v>
      </c>
      <c r="C24" s="626"/>
      <c r="D24" s="626"/>
      <c r="E24" s="626"/>
      <c r="F24" s="626"/>
      <c r="G24" s="626"/>
      <c r="H24" s="284" t="s">
        <v>32</v>
      </c>
      <c r="I24" s="580"/>
    </row>
    <row r="25" spans="2:9" ht="27.75" customHeight="1">
      <c r="B25" s="625" t="s">
        <v>337</v>
      </c>
      <c r="C25" s="625"/>
      <c r="D25" s="625"/>
      <c r="E25" s="625"/>
      <c r="F25" s="625"/>
      <c r="G25" s="625"/>
      <c r="H25" s="284" t="s">
        <v>32</v>
      </c>
      <c r="I25" s="255"/>
    </row>
    <row r="27" spans="11:12" ht="15.75">
      <c r="K27" s="164" t="s">
        <v>67</v>
      </c>
      <c r="L27" s="11"/>
    </row>
    <row r="28" spans="11:12" ht="15.75">
      <c r="K28" s="164" t="s">
        <v>40</v>
      </c>
      <c r="L28" s="11"/>
    </row>
    <row r="30" spans="10:12" ht="15.75">
      <c r="J30" s="164"/>
      <c r="K30" s="164"/>
      <c r="L30" s="126"/>
    </row>
    <row r="31" spans="10:12" ht="15.75">
      <c r="J31" s="164"/>
      <c r="K31" s="164"/>
      <c r="L31" s="126"/>
    </row>
  </sheetData>
  <sheetProtection selectLockedCells="1" selectUnlockedCells="1"/>
  <mergeCells count="9">
    <mergeCell ref="B23:G23"/>
    <mergeCell ref="B24:G24"/>
    <mergeCell ref="B25:G25"/>
    <mergeCell ref="B5:C5"/>
    <mergeCell ref="A7:M7"/>
    <mergeCell ref="B19:G19"/>
    <mergeCell ref="B20:G20"/>
    <mergeCell ref="B21:G21"/>
    <mergeCell ref="B22:G22"/>
  </mergeCells>
  <printOptions/>
  <pageMargins left="0.12986111111111112" right="0.1798611111111111" top="0.4097222222222222" bottom="0.35" header="0.5118055555555555" footer="0.5118055555555555"/>
  <pageSetup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Q32"/>
  <sheetViews>
    <sheetView view="pageLayout" zoomScaleNormal="95" zoomScaleSheetLayoutView="80" workbookViewId="0" topLeftCell="A13">
      <selection activeCell="C17" sqref="C17"/>
    </sheetView>
  </sheetViews>
  <sheetFormatPr defaultColWidth="11.57421875" defaultRowHeight="12.75"/>
  <cols>
    <col min="1" max="1" width="6.7109375" style="42" customWidth="1"/>
    <col min="2" max="2" width="20.8515625" style="42" customWidth="1"/>
    <col min="3" max="3" width="12.7109375" style="42" customWidth="1"/>
    <col min="4" max="4" width="15.57421875" style="42" customWidth="1"/>
    <col min="5" max="5" width="16.57421875" style="42" customWidth="1"/>
    <col min="6" max="6" width="16.7109375" style="42" customWidth="1"/>
    <col min="7" max="7" width="18.421875" style="42" customWidth="1"/>
    <col min="8" max="8" width="14.7109375" style="42" customWidth="1"/>
    <col min="9" max="9" width="11.28125" style="42" customWidth="1"/>
    <col min="10" max="10" width="16.8515625" style="42" customWidth="1"/>
    <col min="11" max="11" width="21.7109375" style="42" customWidth="1"/>
    <col min="12" max="12" width="22.140625" style="42" customWidth="1"/>
    <col min="13" max="13" width="17.28125" style="42" customWidth="1"/>
    <col min="14" max="16384" width="11.57421875" style="42" customWidth="1"/>
  </cols>
  <sheetData>
    <row r="1" spans="2:9" ht="18">
      <c r="B1" s="6"/>
      <c r="C1" s="6"/>
      <c r="D1" s="6"/>
      <c r="E1" s="6"/>
      <c r="F1" s="6"/>
      <c r="G1" s="47"/>
      <c r="H1" s="6"/>
      <c r="I1" s="6"/>
    </row>
    <row r="2" spans="1:9" ht="18">
      <c r="A2" s="1"/>
      <c r="B2" s="45"/>
      <c r="C2" s="3"/>
      <c r="D2" s="45"/>
      <c r="E2" s="45" t="s">
        <v>0</v>
      </c>
      <c r="F2" s="45"/>
      <c r="G2" s="1"/>
      <c r="H2" s="7"/>
      <c r="I2" s="7"/>
    </row>
    <row r="3" spans="1:9" ht="18">
      <c r="A3" s="1"/>
      <c r="C3" s="45"/>
      <c r="D3" s="45"/>
      <c r="E3" s="45"/>
      <c r="F3" s="45"/>
      <c r="G3" s="1"/>
      <c r="H3" s="7"/>
      <c r="I3" s="7"/>
    </row>
    <row r="4" spans="1:9" ht="18">
      <c r="A4" s="1"/>
      <c r="B4" s="45"/>
      <c r="C4" s="45"/>
      <c r="D4" s="45"/>
      <c r="E4" s="45"/>
      <c r="F4" s="45"/>
      <c r="G4" s="1"/>
      <c r="H4" s="7"/>
      <c r="I4" s="7"/>
    </row>
    <row r="5" spans="1:12" ht="18">
      <c r="A5" s="1"/>
      <c r="B5" s="45" t="s">
        <v>339</v>
      </c>
      <c r="C5" s="45"/>
      <c r="D5" s="45"/>
      <c r="E5" s="45"/>
      <c r="F5" s="45"/>
      <c r="G5" s="1"/>
      <c r="H5" s="7"/>
      <c r="I5" s="7"/>
      <c r="L5" s="190" t="s">
        <v>2</v>
      </c>
    </row>
    <row r="6" spans="1:9" ht="18">
      <c r="A6" s="8"/>
      <c r="B6" s="45"/>
      <c r="C6" s="45"/>
      <c r="D6" s="45"/>
      <c r="E6" s="45"/>
      <c r="F6" s="45"/>
      <c r="G6" s="1"/>
      <c r="H6" s="7"/>
      <c r="I6" s="7"/>
    </row>
    <row r="7" spans="1:13" ht="20.25">
      <c r="A7" s="603" t="s">
        <v>340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</row>
    <row r="8" spans="1:13" ht="72">
      <c r="A8" s="338" t="s">
        <v>4</v>
      </c>
      <c r="B8" s="48" t="s">
        <v>5</v>
      </c>
      <c r="C8" s="48" t="s">
        <v>6</v>
      </c>
      <c r="D8" s="49" t="s">
        <v>83</v>
      </c>
      <c r="E8" s="48" t="s">
        <v>8</v>
      </c>
      <c r="F8" s="48" t="s">
        <v>9</v>
      </c>
      <c r="G8" s="48" t="s">
        <v>10</v>
      </c>
      <c r="H8" s="48" t="s">
        <v>11</v>
      </c>
      <c r="I8" s="48" t="s">
        <v>12</v>
      </c>
      <c r="J8" s="48" t="s">
        <v>13</v>
      </c>
      <c r="K8" s="50" t="s">
        <v>14</v>
      </c>
      <c r="L8" s="50" t="s">
        <v>165</v>
      </c>
      <c r="M8" s="50" t="s">
        <v>16</v>
      </c>
    </row>
    <row r="9" spans="1:13" ht="18.75">
      <c r="A9" s="56" t="s">
        <v>122</v>
      </c>
      <c r="B9" s="52" t="s">
        <v>84</v>
      </c>
      <c r="C9" s="51" t="s">
        <v>341</v>
      </c>
      <c r="D9" s="105" t="s">
        <v>58</v>
      </c>
      <c r="E9" s="52" t="s">
        <v>24</v>
      </c>
      <c r="F9" s="52">
        <v>70</v>
      </c>
      <c r="G9" s="51"/>
      <c r="H9" s="51">
        <v>288</v>
      </c>
      <c r="I9" s="51"/>
      <c r="J9" s="353"/>
      <c r="K9" s="354"/>
      <c r="L9" s="50"/>
      <c r="M9" s="115"/>
    </row>
    <row r="10" spans="1:13" ht="18.75">
      <c r="A10" s="56" t="s">
        <v>127</v>
      </c>
      <c r="B10" s="52" t="s">
        <v>84</v>
      </c>
      <c r="C10" s="52" t="s">
        <v>179</v>
      </c>
      <c r="D10" s="105" t="s">
        <v>58</v>
      </c>
      <c r="E10" s="52" t="s">
        <v>24</v>
      </c>
      <c r="F10" s="52">
        <v>70</v>
      </c>
      <c r="G10" s="51"/>
      <c r="H10" s="51">
        <v>528</v>
      </c>
      <c r="I10" s="51"/>
      <c r="J10" s="353"/>
      <c r="K10" s="354"/>
      <c r="L10" s="355"/>
      <c r="M10" s="115"/>
    </row>
    <row r="11" spans="1:13" s="101" customFormat="1" ht="18.75">
      <c r="A11" s="57" t="s">
        <v>129</v>
      </c>
      <c r="B11" s="52" t="s">
        <v>84</v>
      </c>
      <c r="C11" s="52" t="s">
        <v>309</v>
      </c>
      <c r="D11" s="105" t="s">
        <v>58</v>
      </c>
      <c r="E11" s="52" t="s">
        <v>26</v>
      </c>
      <c r="F11" s="52">
        <v>70</v>
      </c>
      <c r="G11" s="52"/>
      <c r="H11" s="52">
        <v>480</v>
      </c>
      <c r="I11" s="52"/>
      <c r="J11" s="356"/>
      <c r="K11" s="357"/>
      <c r="L11" s="358"/>
      <c r="M11" s="100"/>
    </row>
    <row r="12" spans="1:13" s="101" customFormat="1" ht="18.75">
      <c r="A12" s="57" t="s">
        <v>130</v>
      </c>
      <c r="B12" s="52" t="s">
        <v>84</v>
      </c>
      <c r="C12" s="52" t="s">
        <v>146</v>
      </c>
      <c r="D12" s="105" t="s">
        <v>58</v>
      </c>
      <c r="E12" s="52" t="s">
        <v>49</v>
      </c>
      <c r="F12" s="52">
        <v>70</v>
      </c>
      <c r="G12" s="52"/>
      <c r="H12" s="52">
        <v>480</v>
      </c>
      <c r="I12" s="52"/>
      <c r="J12" s="356"/>
      <c r="K12" s="357"/>
      <c r="L12" s="358"/>
      <c r="M12" s="100"/>
    </row>
    <row r="13" spans="1:13" s="101" customFormat="1" ht="18.75">
      <c r="A13" s="57" t="s">
        <v>132</v>
      </c>
      <c r="B13" s="52" t="s">
        <v>84</v>
      </c>
      <c r="C13" s="57">
        <v>26</v>
      </c>
      <c r="D13" s="105" t="s">
        <v>58</v>
      </c>
      <c r="E13" s="57" t="s">
        <v>49</v>
      </c>
      <c r="F13" s="57">
        <v>70</v>
      </c>
      <c r="G13" s="52"/>
      <c r="H13" s="57">
        <v>960</v>
      </c>
      <c r="I13" s="52"/>
      <c r="J13" s="356"/>
      <c r="K13" s="357"/>
      <c r="L13" s="358"/>
      <c r="M13" s="100"/>
    </row>
    <row r="14" spans="1:13" s="101" customFormat="1" ht="18.75">
      <c r="A14" s="57" t="s">
        <v>135</v>
      </c>
      <c r="B14" s="52" t="s">
        <v>84</v>
      </c>
      <c r="C14" s="57" t="s">
        <v>146</v>
      </c>
      <c r="D14" s="105" t="s">
        <v>58</v>
      </c>
      <c r="E14" s="57" t="s">
        <v>52</v>
      </c>
      <c r="F14" s="57">
        <v>70</v>
      </c>
      <c r="G14" s="52"/>
      <c r="H14" s="57">
        <v>720</v>
      </c>
      <c r="I14" s="52"/>
      <c r="J14" s="356"/>
      <c r="K14" s="357"/>
      <c r="L14" s="358"/>
      <c r="M14" s="100"/>
    </row>
    <row r="15" spans="1:13" s="101" customFormat="1" ht="18.75">
      <c r="A15" s="57" t="s">
        <v>136</v>
      </c>
      <c r="B15" s="52" t="s">
        <v>84</v>
      </c>
      <c r="C15" s="57" t="s">
        <v>217</v>
      </c>
      <c r="D15" s="105" t="s">
        <v>58</v>
      </c>
      <c r="E15" s="57" t="s">
        <v>52</v>
      </c>
      <c r="F15" s="57">
        <v>90</v>
      </c>
      <c r="G15" s="52"/>
      <c r="H15" s="57">
        <v>1200</v>
      </c>
      <c r="I15" s="52"/>
      <c r="J15" s="356"/>
      <c r="K15" s="357"/>
      <c r="L15" s="358"/>
      <c r="M15" s="100"/>
    </row>
    <row r="16" spans="1:13" s="101" customFormat="1" ht="18.75">
      <c r="A16" s="57" t="s">
        <v>138</v>
      </c>
      <c r="B16" s="52" t="s">
        <v>84</v>
      </c>
      <c r="C16" s="57">
        <v>40</v>
      </c>
      <c r="D16" s="105" t="s">
        <v>58</v>
      </c>
      <c r="E16" s="57" t="s">
        <v>52</v>
      </c>
      <c r="F16" s="57">
        <v>90</v>
      </c>
      <c r="G16" s="52"/>
      <c r="H16" s="57">
        <v>1680</v>
      </c>
      <c r="I16" s="52"/>
      <c r="J16" s="356"/>
      <c r="K16" s="357"/>
      <c r="L16" s="358"/>
      <c r="M16" s="100"/>
    </row>
    <row r="17" spans="1:13" ht="28.5" customHeight="1">
      <c r="A17" s="56" t="s">
        <v>140</v>
      </c>
      <c r="B17" s="52" t="s">
        <v>84</v>
      </c>
      <c r="C17" s="57">
        <v>40</v>
      </c>
      <c r="D17" s="105" t="s">
        <v>58</v>
      </c>
      <c r="E17" s="57">
        <v>1</v>
      </c>
      <c r="F17" s="57">
        <v>150</v>
      </c>
      <c r="G17" s="274" t="s">
        <v>342</v>
      </c>
      <c r="H17" s="56">
        <v>2448</v>
      </c>
      <c r="I17" s="51"/>
      <c r="J17" s="353"/>
      <c r="K17" s="354"/>
      <c r="L17" s="355"/>
      <c r="M17" s="115"/>
    </row>
    <row r="18" spans="1:13" ht="18.75">
      <c r="A18" s="56" t="s">
        <v>142</v>
      </c>
      <c r="B18" s="52" t="s">
        <v>84</v>
      </c>
      <c r="C18" s="57">
        <v>40</v>
      </c>
      <c r="D18" s="105" t="s">
        <v>58</v>
      </c>
      <c r="E18" s="57">
        <v>1</v>
      </c>
      <c r="F18" s="57">
        <v>90</v>
      </c>
      <c r="G18" s="274"/>
      <c r="H18" s="56">
        <v>2160</v>
      </c>
      <c r="I18" s="51"/>
      <c r="J18" s="353"/>
      <c r="K18" s="354"/>
      <c r="L18" s="355"/>
      <c r="M18" s="115"/>
    </row>
    <row r="19" spans="1:13" ht="42" customHeight="1">
      <c r="A19" s="56" t="s">
        <v>143</v>
      </c>
      <c r="B19" s="52" t="s">
        <v>343</v>
      </c>
      <c r="C19" s="57">
        <v>48</v>
      </c>
      <c r="D19" s="105" t="s">
        <v>58</v>
      </c>
      <c r="E19" s="57">
        <v>1</v>
      </c>
      <c r="F19" s="57">
        <v>150</v>
      </c>
      <c r="G19" s="274" t="s">
        <v>342</v>
      </c>
      <c r="H19" s="56">
        <v>1392</v>
      </c>
      <c r="I19" s="51"/>
      <c r="J19" s="353"/>
      <c r="K19" s="354"/>
      <c r="L19" s="355"/>
      <c r="M19" s="115"/>
    </row>
    <row r="20" spans="1:13" ht="18.75">
      <c r="A20" s="56" t="s">
        <v>145</v>
      </c>
      <c r="B20" s="52" t="s">
        <v>84</v>
      </c>
      <c r="C20" s="57">
        <v>48</v>
      </c>
      <c r="D20" s="105" t="s">
        <v>58</v>
      </c>
      <c r="E20" s="57">
        <v>1</v>
      </c>
      <c r="F20" s="57">
        <v>90</v>
      </c>
      <c r="G20" s="274"/>
      <c r="H20" s="56">
        <v>2064</v>
      </c>
      <c r="I20" s="51"/>
      <c r="J20" s="353"/>
      <c r="K20" s="354"/>
      <c r="L20" s="355"/>
      <c r="M20" s="115"/>
    </row>
    <row r="21" spans="1:13" ht="42.75" customHeight="1">
      <c r="A21" s="338"/>
      <c r="B21" s="27"/>
      <c r="C21" s="56"/>
      <c r="D21" s="54"/>
      <c r="E21" s="54"/>
      <c r="F21" s="56"/>
      <c r="G21" s="51"/>
      <c r="H21" s="56"/>
      <c r="I21" s="56"/>
      <c r="J21" s="113" t="s">
        <v>27</v>
      </c>
      <c r="K21" s="345"/>
      <c r="L21" s="65"/>
      <c r="M21" s="39"/>
    </row>
    <row r="22" spans="1:17" ht="50.25" customHeight="1">
      <c r="A22" s="69"/>
      <c r="B22" s="602" t="s">
        <v>344</v>
      </c>
      <c r="C22" s="602"/>
      <c r="D22" s="602"/>
      <c r="E22" s="602"/>
      <c r="F22" s="602"/>
      <c r="G22" s="602"/>
      <c r="H22" s="70" t="s">
        <v>29</v>
      </c>
      <c r="I22" s="70" t="s">
        <v>75</v>
      </c>
      <c r="J22" s="71"/>
      <c r="K22" s="71"/>
      <c r="L22" s="72"/>
      <c r="M22" s="101"/>
      <c r="N22" s="101"/>
      <c r="O22" s="101"/>
      <c r="P22" s="101"/>
      <c r="Q22" s="101"/>
    </row>
    <row r="23" spans="1:12" ht="17.25" customHeight="1">
      <c r="A23" s="69"/>
      <c r="B23" s="594" t="s">
        <v>345</v>
      </c>
      <c r="C23" s="594"/>
      <c r="D23" s="594"/>
      <c r="E23" s="594"/>
      <c r="F23" s="594"/>
      <c r="G23" s="594"/>
      <c r="H23" s="68" t="s">
        <v>32</v>
      </c>
      <c r="I23" s="68"/>
      <c r="J23" s="71"/>
      <c r="K23" s="71"/>
      <c r="L23" s="72"/>
    </row>
    <row r="24" spans="1:12" ht="17.25" customHeight="1">
      <c r="A24" s="69"/>
      <c r="B24" s="594" t="s">
        <v>346</v>
      </c>
      <c r="C24" s="594"/>
      <c r="D24" s="594"/>
      <c r="E24" s="594"/>
      <c r="F24" s="594"/>
      <c r="G24" s="594"/>
      <c r="H24" s="68" t="s">
        <v>32</v>
      </c>
      <c r="I24" s="68"/>
      <c r="J24" s="71"/>
      <c r="K24" s="71"/>
      <c r="L24" s="72"/>
    </row>
    <row r="25" spans="1:11" ht="17.25" customHeight="1">
      <c r="A25" s="6"/>
      <c r="B25" s="594" t="s">
        <v>347</v>
      </c>
      <c r="C25" s="594"/>
      <c r="D25" s="594"/>
      <c r="E25" s="594"/>
      <c r="F25" s="594"/>
      <c r="G25" s="594"/>
      <c r="H25" s="68" t="s">
        <v>32</v>
      </c>
      <c r="I25" s="37"/>
      <c r="J25" s="6"/>
      <c r="K25" s="6"/>
    </row>
    <row r="26" spans="1:11" ht="17.25" customHeight="1">
      <c r="A26" s="6"/>
      <c r="B26" s="594" t="s">
        <v>348</v>
      </c>
      <c r="C26" s="594"/>
      <c r="D26" s="594"/>
      <c r="E26" s="594"/>
      <c r="F26" s="594"/>
      <c r="G26" s="594"/>
      <c r="H26" s="68" t="s">
        <v>32</v>
      </c>
      <c r="I26" s="37"/>
      <c r="J26" s="6"/>
      <c r="K26" s="6"/>
    </row>
    <row r="27" spans="2:9" ht="18">
      <c r="B27" s="593" t="s">
        <v>349</v>
      </c>
      <c r="C27" s="593"/>
      <c r="D27" s="593"/>
      <c r="E27" s="593"/>
      <c r="F27" s="593"/>
      <c r="G27" s="593"/>
      <c r="H27" s="68" t="s">
        <v>32</v>
      </c>
      <c r="I27" s="255"/>
    </row>
    <row r="28" spans="2:12" ht="18">
      <c r="B28" s="593" t="s">
        <v>350</v>
      </c>
      <c r="C28" s="593"/>
      <c r="D28" s="593"/>
      <c r="E28" s="593"/>
      <c r="F28" s="593"/>
      <c r="G28" s="593"/>
      <c r="H28" s="68" t="s">
        <v>32</v>
      </c>
      <c r="I28" s="255"/>
      <c r="J28" s="6"/>
      <c r="K28" s="6"/>
      <c r="L28" s="6"/>
    </row>
    <row r="29" spans="2:12" ht="42.75" customHeight="1">
      <c r="B29" s="594" t="s">
        <v>351</v>
      </c>
      <c r="C29" s="594"/>
      <c r="D29" s="594"/>
      <c r="E29" s="594"/>
      <c r="F29" s="594"/>
      <c r="G29" s="594"/>
      <c r="H29" s="68" t="s">
        <v>32</v>
      </c>
      <c r="I29" s="255"/>
      <c r="J29" s="7"/>
      <c r="K29" s="6"/>
      <c r="L29" s="6"/>
    </row>
    <row r="30" spans="2:12" ht="18">
      <c r="B30" s="88"/>
      <c r="C30" s="1"/>
      <c r="D30" s="1"/>
      <c r="E30" s="1"/>
      <c r="F30" s="45"/>
      <c r="G30" s="1"/>
      <c r="H30" s="7"/>
      <c r="I30" s="7"/>
      <c r="J30" s="7"/>
      <c r="K30" s="6"/>
      <c r="L30" s="6"/>
    </row>
    <row r="31" spans="2:12" ht="18">
      <c r="B31" s="45"/>
      <c r="C31" s="1"/>
      <c r="D31" s="1"/>
      <c r="E31" s="1"/>
      <c r="F31" s="45"/>
      <c r="G31" s="1"/>
      <c r="H31" s="7"/>
      <c r="I31" s="7"/>
      <c r="J31" s="7"/>
      <c r="K31" s="164" t="s">
        <v>352</v>
      </c>
      <c r="L31" s="164"/>
    </row>
    <row r="32" spans="11:12" ht="15.75">
      <c r="K32" s="164" t="s">
        <v>40</v>
      </c>
      <c r="L32" s="164"/>
    </row>
    <row r="33" ht="11.25" customHeight="1"/>
    <row r="34" ht="12.75" hidden="1"/>
    <row r="35" ht="12.75" hidden="1"/>
    <row r="36" ht="12.75" hidden="1"/>
    <row r="37" ht="12.75" hidden="1"/>
  </sheetData>
  <sheetProtection selectLockedCells="1" selectUnlockedCells="1"/>
  <mergeCells count="9">
    <mergeCell ref="B27:G27"/>
    <mergeCell ref="B28:G28"/>
    <mergeCell ref="B29:G29"/>
    <mergeCell ref="A7:M7"/>
    <mergeCell ref="B22:G22"/>
    <mergeCell ref="B23:G23"/>
    <mergeCell ref="B24:G24"/>
    <mergeCell ref="B25:G25"/>
    <mergeCell ref="B26:G26"/>
  </mergeCells>
  <printOptions/>
  <pageMargins left="0.15" right="0.12986111111111112" top="0.12986111111111112" bottom="0.12986111111111112" header="0.5118055555555555" footer="0.5118055555555555"/>
  <pageSetup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O18"/>
  <sheetViews>
    <sheetView view="pageLayout" zoomScaleNormal="95" zoomScaleSheetLayoutView="80" workbookViewId="0" topLeftCell="A4">
      <selection activeCell="H12" sqref="H12"/>
    </sheetView>
  </sheetViews>
  <sheetFormatPr defaultColWidth="11.57421875" defaultRowHeight="12.75"/>
  <cols>
    <col min="1" max="1" width="7.421875" style="42" customWidth="1"/>
    <col min="2" max="2" width="21.28125" style="42" customWidth="1"/>
    <col min="3" max="3" width="12.7109375" style="42" customWidth="1"/>
    <col min="4" max="4" width="14.8515625" style="42" customWidth="1"/>
    <col min="5" max="5" width="13.00390625" style="42" customWidth="1"/>
    <col min="6" max="6" width="12.8515625" style="42" customWidth="1"/>
    <col min="7" max="7" width="11.57421875" style="42" customWidth="1"/>
    <col min="8" max="8" width="14.57421875" style="42" customWidth="1"/>
    <col min="9" max="9" width="11.28125" style="42" customWidth="1"/>
    <col min="10" max="10" width="15.421875" style="42" customWidth="1"/>
    <col min="11" max="11" width="20.57421875" style="42" customWidth="1"/>
    <col min="12" max="12" width="22.7109375" style="42" customWidth="1"/>
    <col min="13" max="13" width="16.7109375" style="42" customWidth="1"/>
    <col min="14" max="14" width="14.00390625" style="42" customWidth="1"/>
    <col min="15" max="16384" width="11.57421875" style="42" customWidth="1"/>
  </cols>
  <sheetData>
    <row r="1" spans="1:10" ht="18">
      <c r="A1" s="6"/>
      <c r="B1" s="6"/>
      <c r="C1" s="6"/>
      <c r="D1" s="6"/>
      <c r="E1" s="6"/>
      <c r="F1" s="6"/>
      <c r="G1" s="47"/>
      <c r="H1" s="6"/>
      <c r="I1" s="6"/>
      <c r="J1" s="6"/>
    </row>
    <row r="2" spans="1:10" ht="18">
      <c r="A2" s="1"/>
      <c r="B2" s="45"/>
      <c r="C2" s="3"/>
      <c r="D2" s="45"/>
      <c r="E2" s="45" t="s">
        <v>0</v>
      </c>
      <c r="F2" s="45"/>
      <c r="G2" s="1"/>
      <c r="H2" s="7"/>
      <c r="I2" s="7"/>
      <c r="J2" s="6"/>
    </row>
    <row r="3" spans="1:10" ht="18">
      <c r="A3" s="1"/>
      <c r="C3" s="45"/>
      <c r="D3" s="45"/>
      <c r="E3" s="45"/>
      <c r="F3" s="45"/>
      <c r="G3" s="1"/>
      <c r="H3" s="7"/>
      <c r="I3" s="7"/>
      <c r="J3" s="6"/>
    </row>
    <row r="4" spans="1:10" ht="18">
      <c r="A4" s="1"/>
      <c r="B4" s="3"/>
      <c r="C4" s="45"/>
      <c r="D4" s="45"/>
      <c r="E4" s="45"/>
      <c r="F4" s="45"/>
      <c r="G4" s="1"/>
      <c r="H4" s="7"/>
      <c r="I4" s="7"/>
      <c r="J4" s="6"/>
    </row>
    <row r="5" spans="1:10" ht="18">
      <c r="A5" s="1"/>
      <c r="B5" s="11"/>
      <c r="C5" s="45"/>
      <c r="D5" s="45"/>
      <c r="E5" s="45"/>
      <c r="F5" s="45"/>
      <c r="G5" s="1"/>
      <c r="H5" s="7"/>
      <c r="I5" s="7"/>
      <c r="J5" s="6"/>
    </row>
    <row r="6" spans="1:12" ht="18">
      <c r="A6" s="1"/>
      <c r="B6" s="45" t="s">
        <v>353</v>
      </c>
      <c r="C6" s="45"/>
      <c r="D6" s="45"/>
      <c r="E6" s="45"/>
      <c r="F6" s="45"/>
      <c r="G6" s="1"/>
      <c r="H6" s="7"/>
      <c r="I6" s="7"/>
      <c r="J6" s="6"/>
      <c r="L6" s="190" t="s">
        <v>2</v>
      </c>
    </row>
    <row r="7" spans="1:10" ht="18">
      <c r="A7" s="8"/>
      <c r="B7" s="3"/>
      <c r="C7" s="8"/>
      <c r="D7" s="8"/>
      <c r="E7" s="8"/>
      <c r="F7" s="8"/>
      <c r="G7" s="91"/>
      <c r="H7" s="8"/>
      <c r="I7" s="8"/>
      <c r="J7" s="8"/>
    </row>
    <row r="8" spans="1:13" ht="17.25" customHeight="1">
      <c r="A8" s="636" t="s">
        <v>354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</row>
    <row r="9" spans="1:13" ht="90">
      <c r="A9" s="359" t="s">
        <v>4</v>
      </c>
      <c r="B9" s="359" t="s">
        <v>5</v>
      </c>
      <c r="C9" s="359" t="s">
        <v>6</v>
      </c>
      <c r="D9" s="360" t="s">
        <v>83</v>
      </c>
      <c r="E9" s="359" t="s">
        <v>8</v>
      </c>
      <c r="F9" s="359" t="s">
        <v>9</v>
      </c>
      <c r="G9" s="359" t="s">
        <v>10</v>
      </c>
      <c r="H9" s="359" t="s">
        <v>11</v>
      </c>
      <c r="I9" s="359" t="s">
        <v>12</v>
      </c>
      <c r="J9" s="359" t="s">
        <v>13</v>
      </c>
      <c r="K9" s="361" t="s">
        <v>14</v>
      </c>
      <c r="L9" s="361" t="s">
        <v>72</v>
      </c>
      <c r="M9" s="361" t="s">
        <v>16</v>
      </c>
    </row>
    <row r="10" spans="1:15" ht="63.75" customHeight="1">
      <c r="A10" s="21">
        <v>1</v>
      </c>
      <c r="B10" s="27" t="s">
        <v>355</v>
      </c>
      <c r="C10" s="59" t="s">
        <v>133</v>
      </c>
      <c r="D10" s="59" t="s">
        <v>356</v>
      </c>
      <c r="E10" s="21" t="s">
        <v>26</v>
      </c>
      <c r="F10" s="21">
        <v>60</v>
      </c>
      <c r="G10" s="21"/>
      <c r="H10" s="21">
        <v>180</v>
      </c>
      <c r="I10" s="21"/>
      <c r="J10" s="362"/>
      <c r="K10" s="363"/>
      <c r="L10" s="242"/>
      <c r="M10" s="39"/>
      <c r="O10" s="364"/>
    </row>
    <row r="11" spans="2:9" ht="51.75" customHeight="1">
      <c r="B11" s="602" t="s">
        <v>357</v>
      </c>
      <c r="C11" s="602"/>
      <c r="D11" s="602"/>
      <c r="E11" s="602"/>
      <c r="F11" s="602"/>
      <c r="G11" s="602"/>
      <c r="H11" s="70" t="s">
        <v>29</v>
      </c>
      <c r="I11" s="70" t="s">
        <v>75</v>
      </c>
    </row>
    <row r="12" spans="2:9" ht="24.75" customHeight="1">
      <c r="B12" s="626" t="s">
        <v>358</v>
      </c>
      <c r="C12" s="626"/>
      <c r="D12" s="626"/>
      <c r="E12" s="626"/>
      <c r="F12" s="626"/>
      <c r="G12" s="626"/>
      <c r="H12" s="365" t="s">
        <v>32</v>
      </c>
      <c r="I12" s="426"/>
    </row>
    <row r="13" spans="2:9" ht="22.5" customHeight="1">
      <c r="B13" s="626" t="s">
        <v>359</v>
      </c>
      <c r="C13" s="626"/>
      <c r="D13" s="626"/>
      <c r="E13" s="626"/>
      <c r="F13" s="626"/>
      <c r="G13" s="626"/>
      <c r="H13" s="365" t="s">
        <v>32</v>
      </c>
      <c r="I13" s="426"/>
    </row>
    <row r="14" spans="2:9" ht="27" customHeight="1">
      <c r="B14" s="625" t="s">
        <v>360</v>
      </c>
      <c r="C14" s="625"/>
      <c r="D14" s="625"/>
      <c r="E14" s="625"/>
      <c r="F14" s="625"/>
      <c r="G14" s="625"/>
      <c r="H14" s="365" t="s">
        <v>32</v>
      </c>
      <c r="I14" s="426"/>
    </row>
    <row r="16" ht="15">
      <c r="J16" s="11"/>
    </row>
    <row r="17" spans="11:12" ht="15.75">
      <c r="K17" s="164" t="s">
        <v>162</v>
      </c>
      <c r="L17" s="164"/>
    </row>
    <row r="18" spans="11:12" ht="15.75">
      <c r="K18" s="164" t="s">
        <v>40</v>
      </c>
      <c r="L18" s="164"/>
    </row>
  </sheetData>
  <sheetProtection selectLockedCells="1" selectUnlockedCells="1"/>
  <mergeCells count="5">
    <mergeCell ref="A8:M8"/>
    <mergeCell ref="B11:G11"/>
    <mergeCell ref="B12:G12"/>
    <mergeCell ref="B13:G13"/>
    <mergeCell ref="B14:G14"/>
  </mergeCells>
  <printOptions/>
  <pageMargins left="0.12986111111111112" right="0.14027777777777778" top="0.1798611111111111" bottom="0.1798611111111111" header="0.5118055555555555" footer="0.5118055555555555"/>
  <pageSetup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2:I16"/>
  <sheetViews>
    <sheetView view="pageLayout" zoomScaleNormal="95" zoomScaleSheetLayoutView="80" workbookViewId="0" topLeftCell="A1">
      <selection activeCell="B6" sqref="B6"/>
    </sheetView>
  </sheetViews>
  <sheetFormatPr defaultColWidth="11.421875" defaultRowHeight="12.75"/>
  <cols>
    <col min="1" max="1" width="5.00390625" style="367" customWidth="1"/>
    <col min="2" max="2" width="63.00390625" style="0" customWidth="1"/>
    <col min="3" max="3" width="15.140625" style="0" customWidth="1"/>
    <col min="4" max="4" width="16.421875" style="0" customWidth="1"/>
    <col min="5" max="5" width="16.57421875" style="0" customWidth="1"/>
    <col min="6" max="6" width="24.7109375" style="0" customWidth="1"/>
    <col min="7" max="7" width="24.421875" style="0" customWidth="1"/>
    <col min="8" max="8" width="18.8515625" style="0" customWidth="1"/>
  </cols>
  <sheetData>
    <row r="2" spans="1:7" ht="18">
      <c r="A2" s="89"/>
      <c r="B2" s="3"/>
      <c r="C2" s="7"/>
      <c r="D2" s="600" t="s">
        <v>0</v>
      </c>
      <c r="E2" s="600"/>
      <c r="F2" s="600"/>
      <c r="G2" s="600"/>
    </row>
    <row r="3" spans="1:5" ht="18">
      <c r="A3" s="89"/>
      <c r="C3" s="7"/>
      <c r="D3" s="7"/>
      <c r="E3" s="6"/>
    </row>
    <row r="4" spans="1:5" ht="18">
      <c r="A4" s="89"/>
      <c r="B4" s="3"/>
      <c r="C4" s="7"/>
      <c r="D4" s="7"/>
      <c r="E4" s="6"/>
    </row>
    <row r="5" spans="1:5" ht="18">
      <c r="A5" s="89"/>
      <c r="B5" s="3"/>
      <c r="C5" s="7"/>
      <c r="D5" s="7"/>
      <c r="E5" s="6"/>
    </row>
    <row r="6" spans="1:7" ht="18">
      <c r="A6" s="89"/>
      <c r="B6" s="45" t="s">
        <v>361</v>
      </c>
      <c r="C6" s="7"/>
      <c r="D6" s="7"/>
      <c r="E6" s="6"/>
      <c r="G6" s="190" t="s">
        <v>2</v>
      </c>
    </row>
    <row r="7" spans="1:5" ht="18">
      <c r="A7" s="89"/>
      <c r="B7" s="3"/>
      <c r="C7" s="7"/>
      <c r="D7" s="7"/>
      <c r="E7" s="6"/>
    </row>
    <row r="8" spans="1:8" ht="72" customHeight="1">
      <c r="A8" s="368" t="s">
        <v>4</v>
      </c>
      <c r="B8" s="13" t="s">
        <v>362</v>
      </c>
      <c r="C8" s="13" t="s">
        <v>11</v>
      </c>
      <c r="D8" s="13" t="s">
        <v>363</v>
      </c>
      <c r="E8" s="13" t="s">
        <v>364</v>
      </c>
      <c r="F8" s="15" t="s">
        <v>14</v>
      </c>
      <c r="G8" s="15" t="s">
        <v>72</v>
      </c>
      <c r="H8" s="15" t="s">
        <v>16</v>
      </c>
    </row>
    <row r="9" spans="1:8" ht="46.5" customHeight="1">
      <c r="A9" s="369">
        <v>1</v>
      </c>
      <c r="B9" s="370" t="s">
        <v>365</v>
      </c>
      <c r="C9" s="210">
        <v>72</v>
      </c>
      <c r="D9" s="65"/>
      <c r="E9" s="371"/>
      <c r="F9" s="303"/>
      <c r="G9" s="372"/>
      <c r="H9" s="26"/>
    </row>
    <row r="10" spans="1:9" ht="48.75" customHeight="1">
      <c r="A10" s="369">
        <v>2</v>
      </c>
      <c r="B10" s="370" t="s">
        <v>366</v>
      </c>
      <c r="C10" s="65">
        <v>300</v>
      </c>
      <c r="D10" s="65"/>
      <c r="E10" s="371"/>
      <c r="F10" s="303"/>
      <c r="G10" s="373"/>
      <c r="H10" s="319"/>
      <c r="I10" s="374"/>
    </row>
    <row r="11" spans="1:9" ht="30.75" customHeight="1">
      <c r="A11" s="369">
        <v>3</v>
      </c>
      <c r="B11" s="370" t="s">
        <v>367</v>
      </c>
      <c r="C11" s="65">
        <v>600</v>
      </c>
      <c r="D11" s="65"/>
      <c r="E11" s="371"/>
      <c r="F11" s="303"/>
      <c r="G11" s="373"/>
      <c r="H11" s="319"/>
      <c r="I11" s="374"/>
    </row>
    <row r="12" spans="1:9" ht="118.5" customHeight="1">
      <c r="A12" s="369">
        <v>4</v>
      </c>
      <c r="B12" s="375" t="s">
        <v>368</v>
      </c>
      <c r="C12" s="65">
        <v>60</v>
      </c>
      <c r="D12" s="65"/>
      <c r="E12" s="371"/>
      <c r="F12" s="303"/>
      <c r="G12" s="373"/>
      <c r="H12" s="319"/>
      <c r="I12" s="320"/>
    </row>
    <row r="13" spans="1:8" ht="47.25" customHeight="1">
      <c r="A13" s="369"/>
      <c r="B13" s="375"/>
      <c r="C13" s="262"/>
      <c r="D13" s="65"/>
      <c r="E13" s="376" t="s">
        <v>369</v>
      </c>
      <c r="F13" s="323"/>
      <c r="G13" s="372"/>
      <c r="H13" s="26"/>
    </row>
    <row r="14" spans="1:8" ht="94.5" customHeight="1">
      <c r="A14" s="369"/>
      <c r="B14" s="377" t="s">
        <v>370</v>
      </c>
      <c r="C14" s="378" t="s">
        <v>29</v>
      </c>
      <c r="D14" s="378" t="s">
        <v>371</v>
      </c>
      <c r="E14" s="379"/>
      <c r="F14" s="380"/>
      <c r="G14" s="381"/>
      <c r="H14" s="382"/>
    </row>
    <row r="15" spans="1:8" ht="25.5" customHeight="1">
      <c r="A15" s="369"/>
      <c r="B15" s="37" t="s">
        <v>372</v>
      </c>
      <c r="C15" s="262" t="s">
        <v>32</v>
      </c>
      <c r="D15" s="26"/>
      <c r="E15" s="383"/>
      <c r="F15" s="3" t="s">
        <v>352</v>
      </c>
      <c r="G15" s="3"/>
      <c r="H15" s="384"/>
    </row>
    <row r="16" spans="1:8" ht="24.75" customHeight="1">
      <c r="A16" s="385"/>
      <c r="B16" s="37" t="s">
        <v>373</v>
      </c>
      <c r="C16" s="262" t="s">
        <v>32</v>
      </c>
      <c r="D16" s="26"/>
      <c r="E16" s="386"/>
      <c r="F16" s="3" t="s">
        <v>40</v>
      </c>
      <c r="G16" s="3"/>
      <c r="H16" s="384"/>
    </row>
  </sheetData>
  <sheetProtection selectLockedCells="1" selectUnlockedCells="1"/>
  <mergeCells count="1">
    <mergeCell ref="D2:G2"/>
  </mergeCells>
  <printOptions/>
  <pageMargins left="0.19027777777777777" right="0.12986111111111112" top="0.12986111111111112" bottom="0.12986111111111112" header="0.5118055555555555" footer="0.511805555555555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M49"/>
  <sheetViews>
    <sheetView tabSelected="1" view="pageLayout" zoomScale="70" zoomScaleNormal="95" zoomScaleSheetLayoutView="80" zoomScalePageLayoutView="70" workbookViewId="0" topLeftCell="A1">
      <selection activeCell="F10" sqref="F10"/>
    </sheetView>
  </sheetViews>
  <sheetFormatPr defaultColWidth="11.57421875" defaultRowHeight="31.5" customHeight="1"/>
  <cols>
    <col min="1" max="1" width="5.421875" style="42" customWidth="1"/>
    <col min="2" max="2" width="18.7109375" style="42" customWidth="1"/>
    <col min="3" max="3" width="12.140625" style="42" customWidth="1"/>
    <col min="4" max="4" width="15.421875" style="42" customWidth="1"/>
    <col min="5" max="6" width="15.8515625" style="42" customWidth="1"/>
    <col min="7" max="7" width="16.57421875" style="42" customWidth="1"/>
    <col min="8" max="8" width="14.421875" style="42" customWidth="1"/>
    <col min="9" max="9" width="18.00390625" style="42" customWidth="1"/>
    <col min="10" max="10" width="17.7109375" style="42" customWidth="1"/>
    <col min="11" max="11" width="22.00390625" style="42" customWidth="1"/>
    <col min="12" max="12" width="20.57421875" style="42" customWidth="1"/>
    <col min="13" max="13" width="18.8515625" style="42" customWidth="1"/>
    <col min="14" max="16384" width="11.57421875" style="42" customWidth="1"/>
  </cols>
  <sheetData>
    <row r="2" spans="1:11" ht="21.75" customHeight="1">
      <c r="A2" s="1"/>
      <c r="C2" s="45"/>
      <c r="D2" s="45"/>
      <c r="E2" s="45"/>
      <c r="F2" s="45"/>
      <c r="G2" s="600" t="s">
        <v>0</v>
      </c>
      <c r="H2" s="600"/>
      <c r="I2" s="600"/>
      <c r="J2" s="600"/>
      <c r="K2" s="600"/>
    </row>
    <row r="3" spans="1:11" ht="25.5" customHeight="1">
      <c r="A3" s="1"/>
      <c r="C3" s="45"/>
      <c r="D3" s="45"/>
      <c r="E3" s="45"/>
      <c r="F3" s="45"/>
      <c r="G3" s="1"/>
      <c r="H3" s="7"/>
      <c r="I3" s="7"/>
      <c r="J3" s="6"/>
      <c r="K3" s="6"/>
    </row>
    <row r="4" spans="1:11" ht="20.25" customHeight="1">
      <c r="A4" s="1"/>
      <c r="B4" s="45"/>
      <c r="C4" s="45"/>
      <c r="D4" s="45"/>
      <c r="E4" s="45"/>
      <c r="F4" s="45"/>
      <c r="G4" s="1"/>
      <c r="H4" s="7"/>
      <c r="I4" s="7"/>
      <c r="J4" s="6"/>
      <c r="K4" s="6"/>
    </row>
    <row r="5" spans="1:12" ht="19.5" customHeight="1">
      <c r="A5" s="1"/>
      <c r="B5" s="45" t="s">
        <v>42</v>
      </c>
      <c r="C5" s="45"/>
      <c r="D5" s="45"/>
      <c r="E5" s="45"/>
      <c r="F5" s="45"/>
      <c r="G5" s="1"/>
      <c r="H5" s="7"/>
      <c r="I5" s="7"/>
      <c r="J5" s="46"/>
      <c r="K5" s="6"/>
      <c r="L5" s="6" t="s">
        <v>2</v>
      </c>
    </row>
    <row r="6" spans="1:11" ht="19.5" customHeight="1">
      <c r="A6" s="6"/>
      <c r="B6" s="8"/>
      <c r="C6" s="6"/>
      <c r="D6" s="6"/>
      <c r="E6" s="6"/>
      <c r="F6" s="6"/>
      <c r="G6" s="47"/>
      <c r="H6" s="6"/>
      <c r="I6" s="6"/>
      <c r="J6" s="6"/>
      <c r="K6" s="6"/>
    </row>
    <row r="7" spans="1:13" ht="19.5" customHeight="1">
      <c r="A7" s="601" t="s">
        <v>43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</row>
    <row r="8" spans="1:13" ht="78" customHeight="1">
      <c r="A8" s="48" t="s">
        <v>4</v>
      </c>
      <c r="B8" s="48" t="s">
        <v>5</v>
      </c>
      <c r="C8" s="48" t="s">
        <v>6</v>
      </c>
      <c r="D8" s="49" t="s">
        <v>44</v>
      </c>
      <c r="E8" s="48" t="s">
        <v>8</v>
      </c>
      <c r="F8" s="48" t="s">
        <v>9</v>
      </c>
      <c r="G8" s="48" t="s">
        <v>10</v>
      </c>
      <c r="H8" s="48" t="s">
        <v>11</v>
      </c>
      <c r="I8" s="48" t="s">
        <v>12</v>
      </c>
      <c r="J8" s="48" t="s">
        <v>13</v>
      </c>
      <c r="K8" s="50" t="s">
        <v>14</v>
      </c>
      <c r="L8" s="50" t="s">
        <v>15</v>
      </c>
      <c r="M8" s="50" t="s">
        <v>16</v>
      </c>
    </row>
    <row r="9" spans="1:13" ht="28.5" customHeight="1">
      <c r="A9" s="51">
        <v>1</v>
      </c>
      <c r="B9" s="52" t="s">
        <v>17</v>
      </c>
      <c r="C9" s="54" t="s">
        <v>796</v>
      </c>
      <c r="D9" s="53" t="s">
        <v>19</v>
      </c>
      <c r="E9" s="54" t="s">
        <v>20</v>
      </c>
      <c r="F9" s="51">
        <v>45</v>
      </c>
      <c r="G9" s="51"/>
      <c r="H9" s="51">
        <v>144</v>
      </c>
      <c r="I9" s="51"/>
      <c r="J9" s="55"/>
      <c r="K9" s="55"/>
      <c r="L9" s="50"/>
      <c r="M9" s="50"/>
    </row>
    <row r="10" spans="1:13" ht="30.75" customHeight="1">
      <c r="A10" s="51">
        <v>2</v>
      </c>
      <c r="B10" s="52" t="s">
        <v>17</v>
      </c>
      <c r="C10" s="56">
        <v>12</v>
      </c>
      <c r="D10" s="53" t="s">
        <v>19</v>
      </c>
      <c r="E10" s="56" t="s">
        <v>22</v>
      </c>
      <c r="F10" s="56">
        <v>45</v>
      </c>
      <c r="G10" s="57"/>
      <c r="H10" s="56">
        <v>2300</v>
      </c>
      <c r="I10" s="51"/>
      <c r="J10" s="55"/>
      <c r="K10" s="55"/>
      <c r="L10" s="50"/>
      <c r="M10" s="50"/>
    </row>
    <row r="11" spans="1:13" ht="30.75" customHeight="1">
      <c r="A11" s="51">
        <v>3</v>
      </c>
      <c r="B11" s="52" t="s">
        <v>17</v>
      </c>
      <c r="C11" s="56">
        <v>16</v>
      </c>
      <c r="D11" s="53" t="s">
        <v>19</v>
      </c>
      <c r="E11" s="54" t="s">
        <v>24</v>
      </c>
      <c r="F11" s="56">
        <v>45</v>
      </c>
      <c r="G11" s="56"/>
      <c r="H11" s="57">
        <v>1000</v>
      </c>
      <c r="I11" s="51"/>
      <c r="J11" s="55"/>
      <c r="K11" s="55"/>
      <c r="L11" s="50"/>
      <c r="M11" s="50"/>
    </row>
    <row r="12" spans="1:13" ht="29.25" customHeight="1">
      <c r="A12" s="51">
        <v>4</v>
      </c>
      <c r="B12" s="52" t="s">
        <v>17</v>
      </c>
      <c r="C12" s="56" t="s">
        <v>762</v>
      </c>
      <c r="D12" s="53" t="s">
        <v>19</v>
      </c>
      <c r="E12" s="56" t="s">
        <v>24</v>
      </c>
      <c r="F12" s="56">
        <v>45</v>
      </c>
      <c r="G12" s="56"/>
      <c r="H12" s="57">
        <v>2500</v>
      </c>
      <c r="I12" s="51"/>
      <c r="J12" s="55"/>
      <c r="K12" s="55"/>
      <c r="L12" s="50"/>
      <c r="M12" s="50"/>
    </row>
    <row r="13" spans="1:13" ht="28.5" customHeight="1">
      <c r="A13" s="51">
        <v>5</v>
      </c>
      <c r="B13" s="52" t="s">
        <v>17</v>
      </c>
      <c r="C13" s="56" t="s">
        <v>45</v>
      </c>
      <c r="D13" s="53" t="s">
        <v>19</v>
      </c>
      <c r="E13" s="56" t="s">
        <v>24</v>
      </c>
      <c r="F13" s="56">
        <v>45</v>
      </c>
      <c r="G13" s="56"/>
      <c r="H13" s="57">
        <v>2500</v>
      </c>
      <c r="I13" s="51"/>
      <c r="J13" s="55"/>
      <c r="K13" s="55"/>
      <c r="L13" s="50"/>
      <c r="M13" s="50"/>
    </row>
    <row r="14" spans="1:13" ht="33.75" customHeight="1">
      <c r="A14" s="51">
        <v>6</v>
      </c>
      <c r="B14" s="52" t="s">
        <v>17</v>
      </c>
      <c r="C14" s="56" t="s">
        <v>45</v>
      </c>
      <c r="D14" s="53" t="s">
        <v>19</v>
      </c>
      <c r="E14" s="56" t="s">
        <v>24</v>
      </c>
      <c r="F14" s="56">
        <v>75</v>
      </c>
      <c r="G14" s="56"/>
      <c r="H14" s="57">
        <v>960</v>
      </c>
      <c r="I14" s="51"/>
      <c r="J14" s="55"/>
      <c r="K14" s="55"/>
      <c r="L14" s="50"/>
      <c r="M14" s="50"/>
    </row>
    <row r="15" spans="1:13" ht="30.75" customHeight="1">
      <c r="A15" s="51">
        <v>7</v>
      </c>
      <c r="B15" s="52" t="s">
        <v>17</v>
      </c>
      <c r="C15" s="56">
        <v>30</v>
      </c>
      <c r="D15" s="53" t="s">
        <v>46</v>
      </c>
      <c r="E15" s="56" t="s">
        <v>24</v>
      </c>
      <c r="F15" s="56">
        <v>75</v>
      </c>
      <c r="G15" s="56"/>
      <c r="H15" s="56">
        <v>300</v>
      </c>
      <c r="I15" s="51"/>
      <c r="J15" s="55"/>
      <c r="K15" s="55"/>
      <c r="L15" s="50"/>
      <c r="M15" s="50"/>
    </row>
    <row r="16" spans="1:13" ht="29.25" customHeight="1">
      <c r="A16" s="51">
        <v>8</v>
      </c>
      <c r="B16" s="52" t="s">
        <v>17</v>
      </c>
      <c r="C16" s="56" t="s">
        <v>47</v>
      </c>
      <c r="D16" s="53" t="s">
        <v>19</v>
      </c>
      <c r="E16" s="56" t="s">
        <v>26</v>
      </c>
      <c r="F16" s="56">
        <v>45</v>
      </c>
      <c r="G16" s="56"/>
      <c r="H16" s="56">
        <v>1200</v>
      </c>
      <c r="I16" s="51"/>
      <c r="J16" s="55"/>
      <c r="K16" s="55"/>
      <c r="L16" s="50"/>
      <c r="M16" s="50"/>
    </row>
    <row r="17" spans="1:13" ht="27" customHeight="1">
      <c r="A17" s="51">
        <v>9</v>
      </c>
      <c r="B17" s="52" t="s">
        <v>17</v>
      </c>
      <c r="C17" s="56" t="s">
        <v>762</v>
      </c>
      <c r="D17" s="53" t="s">
        <v>19</v>
      </c>
      <c r="E17" s="56" t="s">
        <v>26</v>
      </c>
      <c r="F17" s="56">
        <v>75</v>
      </c>
      <c r="G17" s="56"/>
      <c r="H17" s="56">
        <v>2000</v>
      </c>
      <c r="I17" s="51"/>
      <c r="J17" s="55"/>
      <c r="K17" s="55"/>
      <c r="L17" s="50"/>
      <c r="M17" s="50"/>
    </row>
    <row r="18" spans="1:13" ht="29.25" customHeight="1">
      <c r="A18" s="51">
        <v>10</v>
      </c>
      <c r="B18" s="52" t="s">
        <v>17</v>
      </c>
      <c r="C18" s="56" t="s">
        <v>45</v>
      </c>
      <c r="D18" s="53" t="s">
        <v>19</v>
      </c>
      <c r="E18" s="56" t="s">
        <v>26</v>
      </c>
      <c r="F18" s="56">
        <v>45</v>
      </c>
      <c r="G18" s="56"/>
      <c r="H18" s="56">
        <v>9000</v>
      </c>
      <c r="I18" s="51"/>
      <c r="J18" s="55"/>
      <c r="K18" s="55"/>
      <c r="L18" s="50"/>
      <c r="M18" s="50"/>
    </row>
    <row r="19" spans="1:13" ht="29.25" customHeight="1">
      <c r="A19" s="51">
        <v>11</v>
      </c>
      <c r="B19" s="52" t="s">
        <v>17</v>
      </c>
      <c r="C19" s="56" t="s">
        <v>45</v>
      </c>
      <c r="D19" s="53" t="s">
        <v>19</v>
      </c>
      <c r="E19" s="56" t="s">
        <v>26</v>
      </c>
      <c r="F19" s="56">
        <v>75</v>
      </c>
      <c r="G19" s="56"/>
      <c r="H19" s="56">
        <v>5000</v>
      </c>
      <c r="I19" s="51"/>
      <c r="J19" s="55"/>
      <c r="K19" s="55"/>
      <c r="L19" s="50"/>
      <c r="M19" s="50"/>
    </row>
    <row r="20" spans="1:13" ht="28.5" customHeight="1">
      <c r="A20" s="51">
        <v>12</v>
      </c>
      <c r="B20" s="52" t="s">
        <v>17</v>
      </c>
      <c r="C20" s="56">
        <v>30</v>
      </c>
      <c r="D20" s="53" t="s">
        <v>19</v>
      </c>
      <c r="E20" s="56" t="s">
        <v>26</v>
      </c>
      <c r="F20" s="56">
        <v>75</v>
      </c>
      <c r="G20" s="56"/>
      <c r="H20" s="57">
        <v>3500</v>
      </c>
      <c r="I20" s="51"/>
      <c r="J20" s="55"/>
      <c r="K20" s="55"/>
      <c r="L20" s="50"/>
      <c r="M20" s="50"/>
    </row>
    <row r="21" spans="1:13" ht="30.75" customHeight="1">
      <c r="A21" s="51">
        <v>13</v>
      </c>
      <c r="B21" s="52" t="s">
        <v>17</v>
      </c>
      <c r="C21" s="56">
        <v>40</v>
      </c>
      <c r="D21" s="53" t="s">
        <v>19</v>
      </c>
      <c r="E21" s="56" t="s">
        <v>26</v>
      </c>
      <c r="F21" s="56">
        <v>75</v>
      </c>
      <c r="G21" s="56"/>
      <c r="H21" s="56">
        <v>2500</v>
      </c>
      <c r="I21" s="51"/>
      <c r="J21" s="55"/>
      <c r="K21" s="55"/>
      <c r="L21" s="50"/>
      <c r="M21" s="50"/>
    </row>
    <row r="22" spans="1:13" ht="29.25" customHeight="1">
      <c r="A22" s="51">
        <v>14</v>
      </c>
      <c r="B22" s="52" t="s">
        <v>17</v>
      </c>
      <c r="C22" s="56" t="s">
        <v>45</v>
      </c>
      <c r="D22" s="53" t="s">
        <v>19</v>
      </c>
      <c r="E22" s="56" t="s">
        <v>49</v>
      </c>
      <c r="F22" s="56">
        <v>45</v>
      </c>
      <c r="G22" s="56"/>
      <c r="H22" s="56">
        <v>5000</v>
      </c>
      <c r="I22" s="51"/>
      <c r="J22" s="55"/>
      <c r="K22" s="55"/>
      <c r="L22" s="50"/>
      <c r="M22" s="50"/>
    </row>
    <row r="23" spans="1:13" ht="31.5" customHeight="1">
      <c r="A23" s="51">
        <v>15</v>
      </c>
      <c r="B23" s="52" t="s">
        <v>17</v>
      </c>
      <c r="C23" s="56" t="s">
        <v>45</v>
      </c>
      <c r="D23" s="53" t="s">
        <v>19</v>
      </c>
      <c r="E23" s="56" t="s">
        <v>49</v>
      </c>
      <c r="F23" s="56">
        <v>75</v>
      </c>
      <c r="G23" s="57"/>
      <c r="H23" s="57">
        <v>3800</v>
      </c>
      <c r="I23" s="51"/>
      <c r="J23" s="55"/>
      <c r="K23" s="55"/>
      <c r="L23" s="50"/>
      <c r="M23" s="50"/>
    </row>
    <row r="24" spans="1:13" ht="31.5" customHeight="1">
      <c r="A24" s="51">
        <v>16</v>
      </c>
      <c r="B24" s="52" t="s">
        <v>17</v>
      </c>
      <c r="C24" s="56">
        <v>30</v>
      </c>
      <c r="D24" s="53" t="s">
        <v>19</v>
      </c>
      <c r="E24" s="56" t="s">
        <v>49</v>
      </c>
      <c r="F24" s="56">
        <v>75</v>
      </c>
      <c r="G24" s="56"/>
      <c r="H24" s="56">
        <v>6000</v>
      </c>
      <c r="I24" s="51"/>
      <c r="J24" s="55"/>
      <c r="K24" s="55"/>
      <c r="L24" s="50"/>
      <c r="M24" s="50"/>
    </row>
    <row r="25" spans="1:13" ht="27" customHeight="1">
      <c r="A25" s="51">
        <v>17</v>
      </c>
      <c r="B25" s="52" t="s">
        <v>17</v>
      </c>
      <c r="C25" s="56" t="s">
        <v>48</v>
      </c>
      <c r="D25" s="53" t="s">
        <v>19</v>
      </c>
      <c r="E25" s="56" t="s">
        <v>49</v>
      </c>
      <c r="F25" s="56" t="s">
        <v>50</v>
      </c>
      <c r="G25" s="56"/>
      <c r="H25" s="56">
        <v>4000</v>
      </c>
      <c r="I25" s="51"/>
      <c r="J25" s="55"/>
      <c r="K25" s="55"/>
      <c r="L25" s="50"/>
      <c r="M25" s="50"/>
    </row>
    <row r="26" spans="1:13" ht="29.25" customHeight="1">
      <c r="A26" s="51">
        <v>18</v>
      </c>
      <c r="B26" s="52" t="s">
        <v>17</v>
      </c>
      <c r="C26" s="56" t="s">
        <v>51</v>
      </c>
      <c r="D26" s="54" t="s">
        <v>19</v>
      </c>
      <c r="E26" s="56" t="s">
        <v>49</v>
      </c>
      <c r="F26" s="56">
        <v>90</v>
      </c>
      <c r="G26" s="56"/>
      <c r="H26" s="56">
        <v>360</v>
      </c>
      <c r="I26" s="51"/>
      <c r="J26" s="55"/>
      <c r="K26" s="55"/>
      <c r="L26" s="50"/>
      <c r="M26" s="50"/>
    </row>
    <row r="27" spans="1:13" ht="27" customHeight="1">
      <c r="A27" s="51">
        <v>19</v>
      </c>
      <c r="B27" s="52" t="s">
        <v>17</v>
      </c>
      <c r="C27" s="56">
        <v>30</v>
      </c>
      <c r="D27" s="53" t="s">
        <v>19</v>
      </c>
      <c r="E27" s="56" t="s">
        <v>52</v>
      </c>
      <c r="F27" s="56">
        <v>75</v>
      </c>
      <c r="G27" s="56"/>
      <c r="H27" s="56">
        <v>1000</v>
      </c>
      <c r="I27" s="51"/>
      <c r="J27" s="55"/>
      <c r="K27" s="55"/>
      <c r="L27" s="50"/>
      <c r="M27" s="50"/>
    </row>
    <row r="28" spans="1:13" ht="28.5" customHeight="1">
      <c r="A28" s="51">
        <v>20</v>
      </c>
      <c r="B28" s="52" t="s">
        <v>17</v>
      </c>
      <c r="C28" s="56" t="s">
        <v>763</v>
      </c>
      <c r="D28" s="53" t="s">
        <v>764</v>
      </c>
      <c r="E28" s="56" t="s">
        <v>52</v>
      </c>
      <c r="F28" s="56">
        <v>75</v>
      </c>
      <c r="G28" s="56"/>
      <c r="H28" s="56">
        <v>960</v>
      </c>
      <c r="I28" s="51"/>
      <c r="J28" s="55"/>
      <c r="K28" s="55"/>
      <c r="L28" s="50"/>
      <c r="M28" s="50"/>
    </row>
    <row r="29" spans="1:13" ht="28.5" customHeight="1">
      <c r="A29" s="51">
        <v>21</v>
      </c>
      <c r="B29" s="52" t="s">
        <v>17</v>
      </c>
      <c r="C29" s="56" t="s">
        <v>48</v>
      </c>
      <c r="D29" s="53" t="s">
        <v>19</v>
      </c>
      <c r="E29" s="56">
        <v>1</v>
      </c>
      <c r="F29" s="56" t="s">
        <v>50</v>
      </c>
      <c r="G29" s="56"/>
      <c r="H29" s="56">
        <v>264</v>
      </c>
      <c r="I29" s="51"/>
      <c r="J29" s="55"/>
      <c r="K29" s="55"/>
      <c r="L29" s="50"/>
      <c r="M29" s="50"/>
    </row>
    <row r="30" spans="1:13" ht="25.5" customHeight="1">
      <c r="A30" s="51">
        <v>22</v>
      </c>
      <c r="B30" s="52" t="s">
        <v>17</v>
      </c>
      <c r="C30" s="56">
        <v>60</v>
      </c>
      <c r="D30" s="53" t="s">
        <v>19</v>
      </c>
      <c r="E30" s="56">
        <v>1</v>
      </c>
      <c r="F30" s="56" t="s">
        <v>53</v>
      </c>
      <c r="G30" s="56"/>
      <c r="H30" s="56">
        <v>200</v>
      </c>
      <c r="I30" s="56"/>
      <c r="J30" s="55"/>
      <c r="K30" s="55"/>
      <c r="L30" s="50"/>
      <c r="M30" s="50"/>
    </row>
    <row r="31" spans="1:13" ht="38.25" customHeight="1">
      <c r="A31" s="51">
        <v>23</v>
      </c>
      <c r="B31" s="52" t="s">
        <v>17</v>
      </c>
      <c r="C31" s="56">
        <v>77</v>
      </c>
      <c r="D31" s="53" t="s">
        <v>19</v>
      </c>
      <c r="E31" s="56">
        <v>2</v>
      </c>
      <c r="F31" s="56">
        <v>75</v>
      </c>
      <c r="G31" s="58" t="s">
        <v>54</v>
      </c>
      <c r="H31" s="56">
        <v>72</v>
      </c>
      <c r="I31" s="56"/>
      <c r="J31" s="55"/>
      <c r="K31" s="55"/>
      <c r="L31" s="50"/>
      <c r="M31" s="50"/>
    </row>
    <row r="32" spans="1:13" ht="29.25" customHeight="1">
      <c r="A32" s="51">
        <v>24</v>
      </c>
      <c r="B32" s="52" t="s">
        <v>17</v>
      </c>
      <c r="C32" s="56">
        <v>90</v>
      </c>
      <c r="D32" s="53" t="s">
        <v>19</v>
      </c>
      <c r="E32" s="56">
        <v>2</v>
      </c>
      <c r="F32" s="56" t="s">
        <v>53</v>
      </c>
      <c r="G32" s="56"/>
      <c r="H32" s="56">
        <v>300</v>
      </c>
      <c r="I32" s="56"/>
      <c r="J32" s="55"/>
      <c r="K32" s="55"/>
      <c r="L32" s="50"/>
      <c r="M32" s="50"/>
    </row>
    <row r="33" spans="1:13" s="63" customFormat="1" ht="25.5" customHeight="1">
      <c r="A33" s="27">
        <v>25</v>
      </c>
      <c r="B33" s="27" t="s">
        <v>17</v>
      </c>
      <c r="C33" s="21">
        <v>60</v>
      </c>
      <c r="D33" s="59" t="s">
        <v>55</v>
      </c>
      <c r="E33" s="21" t="s">
        <v>49</v>
      </c>
      <c r="F33" s="21">
        <v>75</v>
      </c>
      <c r="G33" s="60" t="s">
        <v>56</v>
      </c>
      <c r="H33" s="21">
        <v>2500</v>
      </c>
      <c r="I33" s="21"/>
      <c r="J33" s="61"/>
      <c r="K33" s="55"/>
      <c r="L33" s="62"/>
      <c r="M33" s="62"/>
    </row>
    <row r="34" spans="1:13" ht="25.5" customHeight="1">
      <c r="A34" s="51">
        <v>26</v>
      </c>
      <c r="B34" s="52" t="s">
        <v>17</v>
      </c>
      <c r="C34" s="56">
        <v>60</v>
      </c>
      <c r="D34" s="54" t="s">
        <v>55</v>
      </c>
      <c r="E34" s="57" t="s">
        <v>26</v>
      </c>
      <c r="F34" s="57">
        <v>75</v>
      </c>
      <c r="G34" s="64" t="s">
        <v>56</v>
      </c>
      <c r="H34" s="57">
        <v>250</v>
      </c>
      <c r="I34" s="57"/>
      <c r="J34" s="55"/>
      <c r="K34" s="55"/>
      <c r="L34" s="50"/>
      <c r="M34" s="50"/>
    </row>
    <row r="35" spans="1:13" ht="30.75" customHeight="1">
      <c r="A35" s="51">
        <v>27</v>
      </c>
      <c r="B35" s="52" t="s">
        <v>17</v>
      </c>
      <c r="C35" s="56" t="s">
        <v>57</v>
      </c>
      <c r="D35" s="54" t="s">
        <v>58</v>
      </c>
      <c r="E35" s="56">
        <v>2</v>
      </c>
      <c r="F35" s="56">
        <v>75</v>
      </c>
      <c r="G35" s="56"/>
      <c r="H35" s="56">
        <v>400</v>
      </c>
      <c r="I35" s="56"/>
      <c r="J35" s="55"/>
      <c r="K35" s="55"/>
      <c r="L35" s="50"/>
      <c r="M35" s="50"/>
    </row>
    <row r="36" spans="1:13" ht="44.25" customHeight="1">
      <c r="A36" s="65"/>
      <c r="B36" s="65"/>
      <c r="C36" s="65"/>
      <c r="D36" s="65"/>
      <c r="E36" s="65"/>
      <c r="F36" s="65"/>
      <c r="G36" s="66"/>
      <c r="H36" s="65"/>
      <c r="I36" s="65"/>
      <c r="J36" s="67" t="s">
        <v>27</v>
      </c>
      <c r="K36" s="68"/>
      <c r="L36" s="65"/>
      <c r="M36" s="65"/>
    </row>
    <row r="37" spans="1:13" ht="42.75" customHeight="1">
      <c r="A37" s="69"/>
      <c r="B37" s="602" t="s">
        <v>59</v>
      </c>
      <c r="C37" s="602"/>
      <c r="D37" s="602"/>
      <c r="E37" s="602"/>
      <c r="F37" s="602"/>
      <c r="G37" s="602"/>
      <c r="H37" s="70" t="s">
        <v>29</v>
      </c>
      <c r="I37" s="70" t="s">
        <v>60</v>
      </c>
      <c r="J37" s="71"/>
      <c r="K37" s="71"/>
      <c r="L37" s="72"/>
      <c r="M37" s="72"/>
    </row>
    <row r="38" spans="1:13" ht="17.25" customHeight="1">
      <c r="A38" s="69"/>
      <c r="B38" s="594" t="s">
        <v>31</v>
      </c>
      <c r="C38" s="594"/>
      <c r="D38" s="594"/>
      <c r="E38" s="594"/>
      <c r="F38" s="594"/>
      <c r="G38" s="594"/>
      <c r="H38" s="68" t="s">
        <v>32</v>
      </c>
      <c r="I38" s="68"/>
      <c r="J38" s="71"/>
      <c r="K38" s="71"/>
      <c r="L38" s="72"/>
      <c r="M38" s="72"/>
    </row>
    <row r="39" spans="1:11" ht="40.5" customHeight="1">
      <c r="A39" s="6"/>
      <c r="B39" s="597" t="s">
        <v>61</v>
      </c>
      <c r="C39" s="598"/>
      <c r="D39" s="598"/>
      <c r="E39" s="598"/>
      <c r="F39" s="598"/>
      <c r="G39" s="599"/>
      <c r="H39" s="68" t="s">
        <v>32</v>
      </c>
      <c r="I39" s="37"/>
      <c r="J39" s="6"/>
      <c r="K39" s="6"/>
    </row>
    <row r="40" spans="1:11" ht="17.25" customHeight="1">
      <c r="A40" s="6"/>
      <c r="B40" s="593" t="s">
        <v>62</v>
      </c>
      <c r="C40" s="593"/>
      <c r="D40" s="593"/>
      <c r="E40" s="593"/>
      <c r="F40" s="593"/>
      <c r="G40" s="593"/>
      <c r="H40" s="68" t="s">
        <v>32</v>
      </c>
      <c r="I40" s="37"/>
      <c r="J40" s="6"/>
      <c r="K40" s="6"/>
    </row>
    <row r="41" spans="1:11" ht="17.25" customHeight="1">
      <c r="A41" s="6"/>
      <c r="B41" s="593" t="s">
        <v>63</v>
      </c>
      <c r="C41" s="593"/>
      <c r="D41" s="593"/>
      <c r="E41" s="593"/>
      <c r="F41" s="593"/>
      <c r="G41" s="593"/>
      <c r="H41" s="68" t="s">
        <v>32</v>
      </c>
      <c r="I41" s="37"/>
      <c r="J41" s="6"/>
      <c r="K41" s="6"/>
    </row>
    <row r="42" spans="1:11" ht="17.25" customHeight="1">
      <c r="A42" s="6"/>
      <c r="B42" s="594" t="s">
        <v>64</v>
      </c>
      <c r="C42" s="594"/>
      <c r="D42" s="594"/>
      <c r="E42" s="594"/>
      <c r="F42" s="594"/>
      <c r="G42" s="594"/>
      <c r="H42" s="68" t="s">
        <v>32</v>
      </c>
      <c r="I42" s="37"/>
      <c r="J42" s="6"/>
      <c r="K42" s="6"/>
    </row>
    <row r="43" spans="1:13" ht="17.25" customHeight="1">
      <c r="A43" s="38"/>
      <c r="B43" s="593" t="s">
        <v>65</v>
      </c>
      <c r="C43" s="593"/>
      <c r="D43" s="593"/>
      <c r="E43" s="593"/>
      <c r="F43" s="593"/>
      <c r="G43" s="593"/>
      <c r="H43" s="68" t="s">
        <v>32</v>
      </c>
      <c r="I43" s="39"/>
      <c r="J43" s="40"/>
      <c r="K43" s="41"/>
      <c r="L43" s="38"/>
      <c r="M43" s="38"/>
    </row>
    <row r="44" spans="1:13" ht="16.5" customHeight="1">
      <c r="A44" s="72"/>
      <c r="B44" s="593" t="s">
        <v>66</v>
      </c>
      <c r="C44" s="593"/>
      <c r="D44" s="593"/>
      <c r="E44" s="593"/>
      <c r="F44" s="593"/>
      <c r="G44" s="593"/>
      <c r="H44" s="68" t="s">
        <v>32</v>
      </c>
      <c r="I44" s="73"/>
      <c r="J44" s="74"/>
      <c r="K44" s="8" t="s">
        <v>67</v>
      </c>
      <c r="L44" s="8"/>
      <c r="M44" s="72"/>
    </row>
    <row r="45" spans="1:13" ht="17.25" customHeight="1">
      <c r="A45" s="1"/>
      <c r="B45" s="593" t="s">
        <v>68</v>
      </c>
      <c r="C45" s="593"/>
      <c r="D45" s="593"/>
      <c r="E45" s="593"/>
      <c r="F45" s="593"/>
      <c r="G45" s="593"/>
      <c r="H45" s="68" t="s">
        <v>32</v>
      </c>
      <c r="I45" s="73"/>
      <c r="J45" s="7"/>
      <c r="K45" s="8" t="s">
        <v>40</v>
      </c>
      <c r="L45" s="8"/>
      <c r="M45" s="6"/>
    </row>
    <row r="46" spans="2:10" ht="17.25" customHeight="1" hidden="1">
      <c r="B46" s="593" t="s">
        <v>68</v>
      </c>
      <c r="C46" s="593"/>
      <c r="D46" s="593"/>
      <c r="E46" s="593"/>
      <c r="F46" s="593"/>
      <c r="G46" s="593"/>
      <c r="H46" s="68" t="s">
        <v>32</v>
      </c>
      <c r="I46" s="39"/>
      <c r="J46" s="6" t="s">
        <v>67</v>
      </c>
    </row>
    <row r="47" spans="2:10" ht="39" customHeight="1">
      <c r="B47" s="594" t="s">
        <v>69</v>
      </c>
      <c r="C47" s="594"/>
      <c r="D47" s="594"/>
      <c r="E47" s="594"/>
      <c r="F47" s="594"/>
      <c r="G47" s="594"/>
      <c r="H47" s="68" t="s">
        <v>32</v>
      </c>
      <c r="I47" s="39"/>
      <c r="J47" s="75"/>
    </row>
    <row r="48" spans="2:7" ht="13.5" customHeight="1">
      <c r="B48" s="11"/>
      <c r="C48" s="11"/>
      <c r="D48" s="11"/>
      <c r="E48" s="11"/>
      <c r="F48" s="11"/>
      <c r="G48" s="11"/>
    </row>
    <row r="49" spans="2:7" ht="13.5" customHeight="1">
      <c r="B49" s="11"/>
      <c r="C49" s="11"/>
      <c r="D49" s="11"/>
      <c r="E49" s="11"/>
      <c r="F49" s="11"/>
      <c r="G49" s="11"/>
    </row>
    <row r="50" ht="12.75" customHeight="1"/>
    <row r="51" ht="12.75" customHeight="1"/>
    <row r="52" ht="12.75" customHeight="1"/>
    <row r="53" ht="12.75" customHeight="1"/>
  </sheetData>
  <sheetProtection selectLockedCells="1" selectUnlockedCells="1"/>
  <mergeCells count="13">
    <mergeCell ref="G2:K2"/>
    <mergeCell ref="A7:M7"/>
    <mergeCell ref="B37:G37"/>
    <mergeCell ref="B38:G38"/>
    <mergeCell ref="B39:G39"/>
    <mergeCell ref="B40:G40"/>
    <mergeCell ref="B47:G47"/>
    <mergeCell ref="B41:G41"/>
    <mergeCell ref="B42:G42"/>
    <mergeCell ref="B43:G43"/>
    <mergeCell ref="B44:G44"/>
    <mergeCell ref="B45:G45"/>
    <mergeCell ref="B46:G46"/>
  </mergeCells>
  <printOptions/>
  <pageMargins left="0.12986111111111112" right="0.12986111111111112" top="0.12986111111111112" bottom="0.12986111111111112" header="0.5118055555555555" footer="0.5118055555555555"/>
  <pageSetup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view="pageLayout" zoomScaleNormal="95" zoomScaleSheetLayoutView="80" workbookViewId="0" topLeftCell="A1">
      <selection activeCell="E9" sqref="E9"/>
    </sheetView>
  </sheetViews>
  <sheetFormatPr defaultColWidth="11.57421875" defaultRowHeight="12.75"/>
  <cols>
    <col min="1" max="1" width="4.28125" style="42" customWidth="1"/>
    <col min="2" max="2" width="17.7109375" style="42" customWidth="1"/>
    <col min="3" max="3" width="10.00390625" style="42" customWidth="1"/>
    <col min="4" max="4" width="8.8515625" style="42" customWidth="1"/>
    <col min="5" max="5" width="15.28125" style="42" customWidth="1"/>
    <col min="6" max="6" width="18.8515625" style="42" customWidth="1"/>
    <col min="7" max="7" width="23.00390625" style="42" customWidth="1"/>
    <col min="8" max="8" width="22.57421875" style="42" customWidth="1"/>
    <col min="9" max="9" width="21.140625" style="42" customWidth="1"/>
    <col min="10" max="16384" width="11.57421875" style="42" customWidth="1"/>
  </cols>
  <sheetData>
    <row r="1" spans="1:6" ht="20.25">
      <c r="A1" s="387"/>
      <c r="B1" s="388"/>
      <c r="C1" s="388"/>
      <c r="D1" s="388"/>
      <c r="E1" s="388"/>
      <c r="F1" s="388"/>
    </row>
    <row r="2" spans="1:8" ht="20.25">
      <c r="A2" s="387"/>
      <c r="B2" s="388"/>
      <c r="C2" s="388"/>
      <c r="D2" s="3"/>
      <c r="E2" s="388"/>
      <c r="F2" s="45" t="s">
        <v>0</v>
      </c>
      <c r="G2" s="1"/>
      <c r="H2" s="7"/>
    </row>
    <row r="3" spans="1:6" ht="20.25">
      <c r="A3" s="387"/>
      <c r="C3" s="388"/>
      <c r="D3" s="388"/>
      <c r="E3" s="388"/>
      <c r="F3" s="388"/>
    </row>
    <row r="4" spans="1:6" ht="20.25">
      <c r="A4" s="387"/>
      <c r="B4" s="11"/>
      <c r="C4" s="388"/>
      <c r="D4" s="388"/>
      <c r="E4" s="388"/>
      <c r="F4" s="388"/>
    </row>
    <row r="5" spans="2:8" ht="18">
      <c r="B5" s="45" t="s">
        <v>374</v>
      </c>
      <c r="F5" s="126"/>
      <c r="G5" s="164"/>
      <c r="H5" s="190" t="s">
        <v>2</v>
      </c>
    </row>
    <row r="6" spans="2:8" ht="15.75">
      <c r="B6" s="3"/>
      <c r="H6" s="164"/>
    </row>
    <row r="7" spans="1:9" ht="18">
      <c r="A7" s="636" t="s">
        <v>375</v>
      </c>
      <c r="B7" s="636"/>
      <c r="C7" s="636"/>
      <c r="D7" s="636"/>
      <c r="E7" s="636"/>
      <c r="F7" s="636"/>
      <c r="G7" s="636"/>
      <c r="H7" s="636"/>
      <c r="I7" s="636"/>
    </row>
    <row r="8" spans="1:9" s="11" customFormat="1" ht="47.25">
      <c r="A8" s="221" t="s">
        <v>4</v>
      </c>
      <c r="B8" s="221" t="s">
        <v>8</v>
      </c>
      <c r="C8" s="389" t="s">
        <v>376</v>
      </c>
      <c r="D8" s="221" t="s">
        <v>11</v>
      </c>
      <c r="E8" s="221" t="s">
        <v>12</v>
      </c>
      <c r="F8" s="221" t="s">
        <v>364</v>
      </c>
      <c r="G8" s="223" t="s">
        <v>14</v>
      </c>
      <c r="H8" s="223" t="s">
        <v>72</v>
      </c>
      <c r="I8" s="223" t="s">
        <v>16</v>
      </c>
    </row>
    <row r="9" spans="1:9" ht="46.5" customHeight="1">
      <c r="A9" s="56">
        <v>1</v>
      </c>
      <c r="B9" s="102" t="s">
        <v>49</v>
      </c>
      <c r="C9" s="102" t="s">
        <v>377</v>
      </c>
      <c r="D9" s="52">
        <v>480</v>
      </c>
      <c r="E9" s="51"/>
      <c r="F9" s="390"/>
      <c r="G9" s="345"/>
      <c r="H9" s="50"/>
      <c r="I9" s="65"/>
    </row>
    <row r="10" spans="1:9" ht="54" customHeight="1">
      <c r="A10" s="69"/>
      <c r="B10" s="602" t="s">
        <v>166</v>
      </c>
      <c r="C10" s="602"/>
      <c r="D10" s="602"/>
      <c r="E10" s="602"/>
      <c r="F10" s="602"/>
      <c r="G10" s="602"/>
      <c r="H10" s="70" t="s">
        <v>29</v>
      </c>
      <c r="I10" s="70" t="s">
        <v>30</v>
      </c>
    </row>
    <row r="11" spans="1:9" ht="17.25" customHeight="1">
      <c r="A11" s="69"/>
      <c r="B11" s="594" t="s">
        <v>378</v>
      </c>
      <c r="C11" s="594"/>
      <c r="D11" s="594"/>
      <c r="E11" s="594"/>
      <c r="F11" s="594"/>
      <c r="G11" s="594"/>
      <c r="H11" s="68" t="s">
        <v>32</v>
      </c>
      <c r="I11" s="68"/>
    </row>
    <row r="12" spans="1:9" ht="17.25" customHeight="1">
      <c r="A12" s="69"/>
      <c r="B12" s="594" t="s">
        <v>379</v>
      </c>
      <c r="C12" s="594"/>
      <c r="D12" s="594"/>
      <c r="E12" s="594"/>
      <c r="F12" s="594"/>
      <c r="G12" s="594"/>
      <c r="H12" s="68" t="s">
        <v>32</v>
      </c>
      <c r="I12" s="68"/>
    </row>
    <row r="13" spans="2:9" ht="17.25" customHeight="1">
      <c r="B13" s="594" t="s">
        <v>380</v>
      </c>
      <c r="C13" s="594"/>
      <c r="D13" s="594"/>
      <c r="E13" s="594"/>
      <c r="F13" s="594"/>
      <c r="G13" s="594"/>
      <c r="H13" s="68" t="s">
        <v>32</v>
      </c>
      <c r="I13" s="68"/>
    </row>
    <row r="14" spans="2:9" ht="17.25" customHeight="1">
      <c r="B14" s="593" t="s">
        <v>315</v>
      </c>
      <c r="C14" s="593"/>
      <c r="D14" s="593"/>
      <c r="E14" s="593"/>
      <c r="F14" s="593"/>
      <c r="G14" s="593"/>
      <c r="H14" s="68" t="s">
        <v>32</v>
      </c>
      <c r="I14" s="255"/>
    </row>
    <row r="15" spans="1:9" ht="17.25" customHeight="1">
      <c r="A15" s="8"/>
      <c r="B15" s="593" t="s">
        <v>316</v>
      </c>
      <c r="C15" s="593"/>
      <c r="D15" s="593"/>
      <c r="E15" s="593"/>
      <c r="F15" s="593"/>
      <c r="G15" s="593"/>
      <c r="H15" s="68" t="s">
        <v>32</v>
      </c>
      <c r="I15" s="255"/>
    </row>
    <row r="16" spans="1:9" ht="17.25" customHeight="1">
      <c r="A16" s="8"/>
      <c r="B16" s="593" t="s">
        <v>381</v>
      </c>
      <c r="C16" s="593"/>
      <c r="D16" s="593"/>
      <c r="E16" s="593"/>
      <c r="F16" s="593"/>
      <c r="G16" s="593"/>
      <c r="H16" s="68" t="s">
        <v>32</v>
      </c>
      <c r="I16" s="255"/>
    </row>
    <row r="17" spans="1:9" ht="18">
      <c r="A17" s="8"/>
      <c r="B17" s="593" t="s">
        <v>382</v>
      </c>
      <c r="C17" s="593"/>
      <c r="D17" s="593"/>
      <c r="E17" s="593"/>
      <c r="F17" s="593"/>
      <c r="G17" s="593"/>
      <c r="H17" s="68" t="s">
        <v>32</v>
      </c>
      <c r="I17" s="255"/>
    </row>
    <row r="18" spans="1:9" ht="18">
      <c r="A18" s="45"/>
      <c r="B18" s="45"/>
      <c r="C18" s="45"/>
      <c r="D18" s="45"/>
      <c r="E18" s="45"/>
      <c r="F18" s="45"/>
      <c r="I18" s="8"/>
    </row>
    <row r="19" spans="1:9" ht="18">
      <c r="A19" s="45"/>
      <c r="B19" s="45"/>
      <c r="C19" s="45"/>
      <c r="D19" s="45"/>
      <c r="E19" s="45"/>
      <c r="F19" s="45"/>
      <c r="I19" s="8"/>
    </row>
    <row r="21" spans="8:9" ht="15.75">
      <c r="H21" s="172" t="s">
        <v>169</v>
      </c>
      <c r="I21" s="164"/>
    </row>
    <row r="22" spans="8:9" ht="15.75">
      <c r="H22" s="172" t="s">
        <v>40</v>
      </c>
      <c r="I22" s="164"/>
    </row>
  </sheetData>
  <sheetProtection selectLockedCells="1" selectUnlockedCells="1"/>
  <mergeCells count="9">
    <mergeCell ref="B15:G15"/>
    <mergeCell ref="B16:G16"/>
    <mergeCell ref="B17:G17"/>
    <mergeCell ref="A7:I7"/>
    <mergeCell ref="B10:G10"/>
    <mergeCell ref="B11:G11"/>
    <mergeCell ref="B12:G12"/>
    <mergeCell ref="B13:G13"/>
    <mergeCell ref="B14:G14"/>
  </mergeCells>
  <printOptions/>
  <pageMargins left="0.15" right="0.12986111111111112" top="0.15" bottom="0.12986111111111112" header="0.5118055555555555" footer="0.511805555555555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2:J37"/>
  <sheetViews>
    <sheetView view="pageLayout" zoomScaleNormal="95" zoomScaleSheetLayoutView="80" workbookViewId="0" topLeftCell="A1">
      <selection activeCell="D14" sqref="D14"/>
    </sheetView>
  </sheetViews>
  <sheetFormatPr defaultColWidth="11.57421875" defaultRowHeight="12.75"/>
  <cols>
    <col min="1" max="1" width="6.8515625" style="42" customWidth="1"/>
    <col min="2" max="2" width="16.28125" style="42" customWidth="1"/>
    <col min="3" max="3" width="15.7109375" style="42" customWidth="1"/>
    <col min="4" max="4" width="16.8515625" style="42" customWidth="1"/>
    <col min="5" max="6" width="18.00390625" style="42" customWidth="1"/>
    <col min="7" max="7" width="18.57421875" style="42" customWidth="1"/>
    <col min="8" max="8" width="21.00390625" style="42" customWidth="1"/>
    <col min="9" max="9" width="20.8515625" style="42" customWidth="1"/>
    <col min="10" max="10" width="19.00390625" style="42" customWidth="1"/>
    <col min="11" max="16384" width="11.57421875" style="42" customWidth="1"/>
  </cols>
  <sheetData>
    <row r="2" spans="1:8" ht="18">
      <c r="A2" s="1"/>
      <c r="B2" s="45"/>
      <c r="C2" s="45"/>
      <c r="D2" s="3"/>
      <c r="E2" s="600" t="s">
        <v>0</v>
      </c>
      <c r="F2" s="600"/>
      <c r="G2" s="600"/>
      <c r="H2" s="600"/>
    </row>
    <row r="3" spans="1:7" ht="18">
      <c r="A3" s="1"/>
      <c r="C3" s="3"/>
      <c r="D3" s="45"/>
      <c r="E3" s="45"/>
      <c r="F3" s="1"/>
      <c r="G3" s="6"/>
    </row>
    <row r="4" spans="1:7" ht="18">
      <c r="A4" s="1"/>
      <c r="B4" s="3"/>
      <c r="C4" s="3"/>
      <c r="D4" s="45"/>
      <c r="E4" s="45"/>
      <c r="F4" s="45"/>
      <c r="G4" s="8"/>
    </row>
    <row r="5" spans="1:9" ht="18">
      <c r="A5" s="1"/>
      <c r="B5" s="45" t="s">
        <v>383</v>
      </c>
      <c r="C5" s="3"/>
      <c r="D5" s="45"/>
      <c r="E5" s="45"/>
      <c r="F5" s="45"/>
      <c r="G5" s="8"/>
      <c r="I5" s="391" t="s">
        <v>2</v>
      </c>
    </row>
    <row r="6" spans="1:7" ht="18">
      <c r="A6" s="8"/>
      <c r="B6" s="3"/>
      <c r="C6" s="3"/>
      <c r="D6" s="45"/>
      <c r="E6" s="45"/>
      <c r="F6" s="45"/>
      <c r="G6" s="6"/>
    </row>
    <row r="7" spans="1:10" ht="20.25">
      <c r="A7" s="603" t="s">
        <v>384</v>
      </c>
      <c r="B7" s="603"/>
      <c r="C7" s="603"/>
      <c r="D7" s="603"/>
      <c r="E7" s="603"/>
      <c r="F7" s="603"/>
      <c r="G7" s="603"/>
      <c r="H7" s="603"/>
      <c r="I7" s="603"/>
      <c r="J7" s="603"/>
    </row>
    <row r="8" spans="1:10" s="11" customFormat="1" ht="47.25">
      <c r="A8" s="221" t="s">
        <v>4</v>
      </c>
      <c r="B8" s="221" t="s">
        <v>385</v>
      </c>
      <c r="C8" s="221" t="s">
        <v>386</v>
      </c>
      <c r="D8" s="389" t="s">
        <v>387</v>
      </c>
      <c r="E8" s="389" t="s">
        <v>388</v>
      </c>
      <c r="F8" s="221" t="s">
        <v>12</v>
      </c>
      <c r="G8" s="252" t="s">
        <v>13</v>
      </c>
      <c r="H8" s="223" t="s">
        <v>14</v>
      </c>
      <c r="I8" s="223" t="s">
        <v>72</v>
      </c>
      <c r="J8" s="223" t="s">
        <v>16</v>
      </c>
    </row>
    <row r="9" spans="1:10" ht="15.75">
      <c r="A9" s="58">
        <v>1</v>
      </c>
      <c r="B9" s="392" t="s">
        <v>389</v>
      </c>
      <c r="C9" s="58">
        <v>45</v>
      </c>
      <c r="D9" s="393">
        <v>3</v>
      </c>
      <c r="E9" s="393">
        <v>672</v>
      </c>
      <c r="F9" s="221"/>
      <c r="G9" s="235"/>
      <c r="H9" s="235"/>
      <c r="I9" s="223"/>
      <c r="J9" s="235"/>
    </row>
    <row r="10" spans="1:10" ht="15.75">
      <c r="A10" s="58">
        <v>2</v>
      </c>
      <c r="B10" s="228" t="s">
        <v>26</v>
      </c>
      <c r="C10" s="228">
        <v>45</v>
      </c>
      <c r="D10" s="394">
        <v>6</v>
      </c>
      <c r="E10" s="228">
        <v>1440</v>
      </c>
      <c r="F10" s="228"/>
      <c r="G10" s="395"/>
      <c r="H10" s="235"/>
      <c r="I10" s="396"/>
      <c r="J10" s="235"/>
    </row>
    <row r="11" spans="1:10" ht="15.75">
      <c r="A11" s="58">
        <v>3</v>
      </c>
      <c r="B11" s="228" t="s">
        <v>26</v>
      </c>
      <c r="C11" s="228">
        <v>45</v>
      </c>
      <c r="D11" s="394">
        <v>3</v>
      </c>
      <c r="E11" s="228">
        <v>2100</v>
      </c>
      <c r="F11" s="103"/>
      <c r="G11" s="395"/>
      <c r="H11" s="235"/>
      <c r="I11" s="396"/>
      <c r="J11" s="235"/>
    </row>
    <row r="12" spans="1:10" ht="15.75">
      <c r="A12" s="58">
        <v>4</v>
      </c>
      <c r="B12" s="228" t="s">
        <v>26</v>
      </c>
      <c r="C12" s="228" t="s">
        <v>390</v>
      </c>
      <c r="D12" s="394" t="s">
        <v>771</v>
      </c>
      <c r="E12" s="228">
        <v>3840</v>
      </c>
      <c r="F12" s="228"/>
      <c r="G12" s="395"/>
      <c r="H12" s="235"/>
      <c r="I12" s="396"/>
      <c r="J12" s="235"/>
    </row>
    <row r="13" spans="1:10" ht="15.75">
      <c r="A13" s="58">
        <v>5</v>
      </c>
      <c r="B13" s="228" t="s">
        <v>49</v>
      </c>
      <c r="C13" s="228">
        <v>45</v>
      </c>
      <c r="D13" s="394">
        <v>3</v>
      </c>
      <c r="E13" s="228">
        <v>1560</v>
      </c>
      <c r="F13" s="228"/>
      <c r="G13" s="395"/>
      <c r="H13" s="235"/>
      <c r="I13" s="396"/>
      <c r="J13" s="235"/>
    </row>
    <row r="14" spans="1:10" ht="15.75">
      <c r="A14" s="58">
        <v>6</v>
      </c>
      <c r="B14" s="397" t="s">
        <v>49</v>
      </c>
      <c r="C14" s="228" t="s">
        <v>391</v>
      </c>
      <c r="D14" s="394" t="s">
        <v>771</v>
      </c>
      <c r="E14" s="228">
        <v>2400</v>
      </c>
      <c r="F14" s="228"/>
      <c r="G14" s="395"/>
      <c r="H14" s="235"/>
      <c r="I14" s="396"/>
      <c r="J14" s="235"/>
    </row>
    <row r="15" spans="1:10" ht="15.75">
      <c r="A15" s="58">
        <v>7</v>
      </c>
      <c r="B15" s="228" t="s">
        <v>52</v>
      </c>
      <c r="C15" s="228">
        <v>45</v>
      </c>
      <c r="D15" s="394">
        <v>3</v>
      </c>
      <c r="E15" s="228">
        <v>120</v>
      </c>
      <c r="F15" s="228"/>
      <c r="G15" s="395"/>
      <c r="H15" s="235"/>
      <c r="I15" s="396"/>
      <c r="J15" s="235"/>
    </row>
    <row r="16" spans="1:10" ht="15.75">
      <c r="A16" s="58">
        <v>8</v>
      </c>
      <c r="B16" s="397" t="s">
        <v>52</v>
      </c>
      <c r="C16" s="228" t="s">
        <v>391</v>
      </c>
      <c r="D16" s="394" t="s">
        <v>771</v>
      </c>
      <c r="E16" s="228">
        <v>480</v>
      </c>
      <c r="F16" s="103"/>
      <c r="G16" s="395"/>
      <c r="H16" s="235"/>
      <c r="I16" s="396"/>
      <c r="J16" s="235"/>
    </row>
    <row r="17" spans="1:10" ht="15.75">
      <c r="A17" s="58">
        <v>9</v>
      </c>
      <c r="B17" s="394">
        <v>1</v>
      </c>
      <c r="C17" s="228">
        <v>150</v>
      </c>
      <c r="D17" s="394">
        <v>1</v>
      </c>
      <c r="E17" s="228">
        <v>360</v>
      </c>
      <c r="F17" s="228"/>
      <c r="G17" s="395"/>
      <c r="H17" s="235"/>
      <c r="I17" s="396"/>
      <c r="J17" s="235"/>
    </row>
    <row r="18" spans="1:10" ht="15.75">
      <c r="A18" s="58">
        <v>10</v>
      </c>
      <c r="B18" s="228">
        <v>2</v>
      </c>
      <c r="C18" s="228">
        <v>150</v>
      </c>
      <c r="D18" s="394">
        <v>1</v>
      </c>
      <c r="E18" s="228">
        <v>660</v>
      </c>
      <c r="F18" s="228"/>
      <c r="G18" s="395"/>
      <c r="H18" s="235"/>
      <c r="I18" s="396"/>
      <c r="J18" s="235"/>
    </row>
    <row r="19" spans="1:10" ht="31.5" customHeight="1">
      <c r="A19" s="396"/>
      <c r="B19" s="66"/>
      <c r="C19" s="66"/>
      <c r="D19" s="66"/>
      <c r="E19" s="66"/>
      <c r="F19" s="66"/>
      <c r="G19" s="398" t="s">
        <v>27</v>
      </c>
      <c r="H19" s="399"/>
      <c r="I19" s="66"/>
      <c r="J19" s="235"/>
    </row>
    <row r="20" spans="1:10" ht="34.5" customHeight="1">
      <c r="A20" s="69"/>
      <c r="B20" s="628" t="s">
        <v>202</v>
      </c>
      <c r="C20" s="628"/>
      <c r="D20" s="628"/>
      <c r="E20" s="628"/>
      <c r="F20" s="628"/>
      <c r="G20" s="628"/>
      <c r="H20" s="252" t="s">
        <v>29</v>
      </c>
      <c r="I20" s="70" t="s">
        <v>392</v>
      </c>
      <c r="J20" s="71"/>
    </row>
    <row r="21" spans="1:10" ht="17.25" customHeight="1">
      <c r="A21" s="69"/>
      <c r="B21" s="637" t="s">
        <v>393</v>
      </c>
      <c r="C21" s="637"/>
      <c r="D21" s="637"/>
      <c r="E21" s="637"/>
      <c r="F21" s="637"/>
      <c r="G21" s="637"/>
      <c r="H21" s="85" t="s">
        <v>32</v>
      </c>
      <c r="I21" s="85"/>
      <c r="J21" s="71"/>
    </row>
    <row r="22" spans="1:10" ht="17.25" customHeight="1">
      <c r="A22" s="6"/>
      <c r="B22" s="637" t="s">
        <v>394</v>
      </c>
      <c r="C22" s="637"/>
      <c r="D22" s="637"/>
      <c r="E22" s="637"/>
      <c r="F22" s="637"/>
      <c r="G22" s="637"/>
      <c r="H22" s="85" t="s">
        <v>32</v>
      </c>
      <c r="I22" s="235"/>
      <c r="J22" s="6"/>
    </row>
    <row r="23" spans="1:10" ht="40.5" customHeight="1">
      <c r="A23" s="6"/>
      <c r="B23" s="637" t="s">
        <v>777</v>
      </c>
      <c r="C23" s="637"/>
      <c r="D23" s="637"/>
      <c r="E23" s="637"/>
      <c r="F23" s="637"/>
      <c r="G23" s="637"/>
      <c r="H23" s="85" t="s">
        <v>32</v>
      </c>
      <c r="I23" s="235"/>
      <c r="J23" s="6"/>
    </row>
    <row r="24" spans="1:10" ht="17.25" customHeight="1">
      <c r="A24" s="6"/>
      <c r="B24" s="637" t="s">
        <v>395</v>
      </c>
      <c r="C24" s="637"/>
      <c r="D24" s="637"/>
      <c r="E24" s="637"/>
      <c r="F24" s="637"/>
      <c r="G24" s="637"/>
      <c r="H24" s="85" t="s">
        <v>32</v>
      </c>
      <c r="I24" s="235"/>
      <c r="J24" s="6"/>
    </row>
    <row r="25" spans="2:9" ht="35.25" customHeight="1">
      <c r="B25" s="637" t="s">
        <v>396</v>
      </c>
      <c r="C25" s="637"/>
      <c r="D25" s="637"/>
      <c r="E25" s="637"/>
      <c r="F25" s="637"/>
      <c r="G25" s="637"/>
      <c r="H25" s="85" t="s">
        <v>32</v>
      </c>
      <c r="I25" s="235"/>
    </row>
    <row r="26" spans="1:10" ht="18">
      <c r="A26" s="38"/>
      <c r="B26" s="638" t="s">
        <v>397</v>
      </c>
      <c r="C26" s="638"/>
      <c r="D26" s="638"/>
      <c r="E26" s="638"/>
      <c r="F26" s="638"/>
      <c r="G26" s="638"/>
      <c r="H26" s="85" t="s">
        <v>32</v>
      </c>
      <c r="I26" s="235"/>
      <c r="J26" s="40"/>
    </row>
    <row r="27" spans="1:9" ht="18">
      <c r="A27" s="6"/>
      <c r="B27" s="638" t="s">
        <v>398</v>
      </c>
      <c r="C27" s="638"/>
      <c r="D27" s="638"/>
      <c r="E27" s="638"/>
      <c r="F27" s="638"/>
      <c r="G27" s="638"/>
      <c r="H27" s="85" t="s">
        <v>32</v>
      </c>
      <c r="I27" s="235"/>
    </row>
    <row r="28" spans="2:9" ht="15.75">
      <c r="B28" s="638" t="s">
        <v>399</v>
      </c>
      <c r="C28" s="638"/>
      <c r="D28" s="638"/>
      <c r="E28" s="638"/>
      <c r="F28" s="638"/>
      <c r="G28" s="638"/>
      <c r="H28" s="85" t="s">
        <v>32</v>
      </c>
      <c r="I28" s="255"/>
    </row>
    <row r="29" spans="2:10" ht="18">
      <c r="B29" s="638" t="s">
        <v>400</v>
      </c>
      <c r="C29" s="638"/>
      <c r="D29" s="638"/>
      <c r="E29" s="638"/>
      <c r="F29" s="638"/>
      <c r="G29" s="638"/>
      <c r="H29" s="85" t="s">
        <v>32</v>
      </c>
      <c r="I29" s="255"/>
      <c r="J29" s="6"/>
    </row>
    <row r="30" spans="2:10" ht="18">
      <c r="B30" s="45"/>
      <c r="C30" s="45"/>
      <c r="D30" s="45"/>
      <c r="E30" s="45"/>
      <c r="F30" s="45"/>
      <c r="G30" s="7"/>
      <c r="J30" s="6"/>
    </row>
    <row r="31" spans="2:7" ht="15">
      <c r="B31" s="11"/>
      <c r="C31" s="11"/>
      <c r="D31" s="11"/>
      <c r="E31" s="11"/>
      <c r="F31" s="11"/>
      <c r="G31" s="11"/>
    </row>
    <row r="32" spans="2:9" ht="15">
      <c r="B32" s="11"/>
      <c r="C32" s="11"/>
      <c r="D32" s="11"/>
      <c r="E32" s="11"/>
      <c r="F32" s="11"/>
      <c r="G32" s="11"/>
      <c r="H32" s="11"/>
      <c r="I32" s="11"/>
    </row>
    <row r="33" spans="2:9" ht="15.75">
      <c r="B33" s="11"/>
      <c r="C33" s="11"/>
      <c r="D33" s="11"/>
      <c r="E33" s="11"/>
      <c r="F33" s="11"/>
      <c r="G33" s="11"/>
      <c r="H33" s="400" t="s">
        <v>401</v>
      </c>
      <c r="I33" s="401"/>
    </row>
    <row r="34" spans="2:9" ht="15" customHeight="1">
      <c r="B34" s="11"/>
      <c r="C34" s="11"/>
      <c r="D34" s="11"/>
      <c r="E34" s="11"/>
      <c r="F34" s="11"/>
      <c r="G34" s="11"/>
      <c r="H34" s="400" t="s">
        <v>40</v>
      </c>
      <c r="I34" s="401"/>
    </row>
    <row r="35" spans="2:7" ht="15" hidden="1">
      <c r="B35" s="11"/>
      <c r="C35" s="11"/>
      <c r="D35" s="11"/>
      <c r="E35" s="11"/>
      <c r="F35" s="11"/>
      <c r="G35" s="11"/>
    </row>
    <row r="36" spans="2:7" ht="15" hidden="1">
      <c r="B36" s="11"/>
      <c r="C36" s="11"/>
      <c r="D36" s="11"/>
      <c r="E36" s="11"/>
      <c r="F36" s="11"/>
      <c r="G36" s="11"/>
    </row>
    <row r="37" spans="2:9" ht="15" hidden="1">
      <c r="B37" s="11"/>
      <c r="C37" s="11"/>
      <c r="D37" s="11"/>
      <c r="E37" s="11"/>
      <c r="F37" s="11"/>
      <c r="G37" s="11"/>
      <c r="H37" s="11"/>
      <c r="I37" s="11"/>
    </row>
    <row r="38" ht="12.75" hidden="1"/>
    <row r="39" ht="12.75" hidden="1"/>
    <row r="40" ht="12.75" hidden="1"/>
    <row r="41" ht="12.75" hidden="1"/>
  </sheetData>
  <sheetProtection selectLockedCells="1" selectUnlockedCells="1"/>
  <mergeCells count="12">
    <mergeCell ref="E2:H2"/>
    <mergeCell ref="A7:J7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</mergeCells>
  <printOptions/>
  <pageMargins left="0.12986111111111112" right="0.12986111111111112" top="0.15" bottom="0.12986111111111112" header="0.5118055555555555" footer="0.5118055555555555"/>
  <pageSetup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2:L27"/>
  <sheetViews>
    <sheetView view="pageLayout" zoomScaleNormal="95" zoomScaleSheetLayoutView="80" workbookViewId="0" topLeftCell="A7">
      <selection activeCell="B15" sqref="B15:G15"/>
    </sheetView>
  </sheetViews>
  <sheetFormatPr defaultColWidth="11.57421875" defaultRowHeight="12.75"/>
  <cols>
    <col min="1" max="1" width="4.57421875" style="42" customWidth="1"/>
    <col min="2" max="2" width="12.7109375" style="42" customWidth="1"/>
    <col min="3" max="3" width="13.28125" style="42" customWidth="1"/>
    <col min="4" max="4" width="15.00390625" style="42" customWidth="1"/>
    <col min="5" max="5" width="14.7109375" style="42" customWidth="1"/>
    <col min="6" max="6" width="20.421875" style="42" customWidth="1"/>
    <col min="7" max="7" width="22.421875" style="42" customWidth="1"/>
    <col min="8" max="8" width="20.8515625" style="42" customWidth="1"/>
    <col min="9" max="9" width="12.57421875" style="42" customWidth="1"/>
    <col min="10" max="10" width="20.57421875" style="42" customWidth="1"/>
    <col min="11" max="16384" width="11.57421875" style="42" customWidth="1"/>
  </cols>
  <sheetData>
    <row r="2" spans="1:7" ht="12.75">
      <c r="A2" s="127"/>
      <c r="B2" s="128"/>
      <c r="C2" s="128"/>
      <c r="D2" s="128"/>
      <c r="E2" s="128" t="s">
        <v>0</v>
      </c>
      <c r="F2" s="128"/>
      <c r="G2" s="38"/>
    </row>
    <row r="3" spans="1:6" ht="12.75">
      <c r="A3" s="127"/>
      <c r="C3" s="128"/>
      <c r="D3" s="128"/>
      <c r="E3" s="128"/>
      <c r="F3" s="128"/>
    </row>
    <row r="4" spans="1:6" ht="12.75">
      <c r="A4" s="127"/>
      <c r="C4" s="128"/>
      <c r="D4" s="128"/>
      <c r="E4" s="128"/>
      <c r="F4" s="128"/>
    </row>
    <row r="5" spans="1:7" ht="18">
      <c r="A5" s="127"/>
      <c r="B5" s="45" t="s">
        <v>402</v>
      </c>
      <c r="C5" s="128"/>
      <c r="D5" s="128"/>
      <c r="E5" s="128"/>
      <c r="F5" s="128"/>
      <c r="G5" s="402" t="s">
        <v>2</v>
      </c>
    </row>
    <row r="6" spans="1:6" ht="12.75">
      <c r="A6" s="127"/>
      <c r="B6" s="128"/>
      <c r="C6" s="128"/>
      <c r="D6" s="128"/>
      <c r="E6" s="128"/>
      <c r="F6" s="128"/>
    </row>
    <row r="7" spans="1:8" ht="18">
      <c r="A7" s="636" t="s">
        <v>403</v>
      </c>
      <c r="B7" s="636"/>
      <c r="C7" s="636"/>
      <c r="D7" s="636"/>
      <c r="E7" s="636"/>
      <c r="F7" s="636"/>
      <c r="G7" s="636"/>
      <c r="H7" s="636"/>
    </row>
    <row r="8" spans="1:8" ht="45.75" customHeight="1">
      <c r="A8" s="403" t="s">
        <v>4</v>
      </c>
      <c r="B8" s="271" t="s">
        <v>404</v>
      </c>
      <c r="C8" s="271" t="s">
        <v>405</v>
      </c>
      <c r="D8" s="404" t="s">
        <v>406</v>
      </c>
      <c r="E8" s="404" t="s">
        <v>12</v>
      </c>
      <c r="F8" s="273" t="s">
        <v>14</v>
      </c>
      <c r="G8" s="273" t="s">
        <v>72</v>
      </c>
      <c r="H8" s="273" t="s">
        <v>16</v>
      </c>
    </row>
    <row r="9" spans="1:8" ht="32.25" customHeight="1">
      <c r="A9" s="405">
        <v>1</v>
      </c>
      <c r="B9" s="406" t="s">
        <v>407</v>
      </c>
      <c r="C9" s="136">
        <v>135</v>
      </c>
      <c r="D9" s="407"/>
      <c r="E9" s="408"/>
      <c r="F9" s="409"/>
      <c r="G9" s="281"/>
      <c r="H9" s="39"/>
    </row>
    <row r="10" spans="1:8" ht="32.25" customHeight="1">
      <c r="A10" s="405">
        <v>2</v>
      </c>
      <c r="B10" s="406" t="s">
        <v>408</v>
      </c>
      <c r="C10" s="136">
        <v>70</v>
      </c>
      <c r="D10" s="407"/>
      <c r="E10" s="408"/>
      <c r="F10" s="409"/>
      <c r="G10" s="281"/>
      <c r="H10" s="39"/>
    </row>
    <row r="11" spans="1:8" ht="32.25" customHeight="1">
      <c r="A11" s="405">
        <v>3</v>
      </c>
      <c r="B11" s="406" t="s">
        <v>409</v>
      </c>
      <c r="C11" s="136">
        <v>70</v>
      </c>
      <c r="D11" s="407"/>
      <c r="E11" s="408"/>
      <c r="F11" s="409"/>
      <c r="G11" s="281"/>
      <c r="H11" s="39"/>
    </row>
    <row r="12" spans="1:8" ht="32.25" customHeight="1">
      <c r="A12" s="403"/>
      <c r="B12" s="406"/>
      <c r="C12" s="410"/>
      <c r="D12" s="411"/>
      <c r="E12" s="412" t="s">
        <v>27</v>
      </c>
      <c r="F12" s="413"/>
      <c r="G12" s="281"/>
      <c r="H12" s="39"/>
    </row>
    <row r="13" spans="1:12" ht="26.25" customHeight="1">
      <c r="A13" s="291"/>
      <c r="B13" s="629" t="s">
        <v>410</v>
      </c>
      <c r="C13" s="629"/>
      <c r="D13" s="629"/>
      <c r="E13" s="629"/>
      <c r="F13" s="629"/>
      <c r="G13" s="629"/>
      <c r="H13" s="288" t="s">
        <v>29</v>
      </c>
      <c r="I13" s="288" t="s">
        <v>75</v>
      </c>
      <c r="J13" s="289"/>
      <c r="K13" s="289"/>
      <c r="L13" s="290"/>
    </row>
    <row r="14" spans="1:12" ht="12.75" customHeight="1">
      <c r="A14" s="291"/>
      <c r="B14" s="625" t="s">
        <v>411</v>
      </c>
      <c r="C14" s="625"/>
      <c r="D14" s="625"/>
      <c r="E14" s="625"/>
      <c r="F14" s="625"/>
      <c r="G14" s="625"/>
      <c r="H14" s="284" t="s">
        <v>32</v>
      </c>
      <c r="I14" s="284"/>
      <c r="J14" s="289"/>
      <c r="K14" s="289"/>
      <c r="L14" s="290"/>
    </row>
    <row r="15" spans="1:12" ht="12.75" customHeight="1">
      <c r="A15" s="291"/>
      <c r="B15" s="625" t="s">
        <v>792</v>
      </c>
      <c r="C15" s="625"/>
      <c r="D15" s="625"/>
      <c r="E15" s="625"/>
      <c r="F15" s="625"/>
      <c r="G15" s="625"/>
      <c r="H15" s="284" t="s">
        <v>32</v>
      </c>
      <c r="I15" s="284"/>
      <c r="J15" s="289"/>
      <c r="K15" s="289"/>
      <c r="L15" s="290"/>
    </row>
    <row r="16" spans="1:12" ht="17.25" customHeight="1">
      <c r="A16" s="291"/>
      <c r="B16" s="625" t="s">
        <v>412</v>
      </c>
      <c r="C16" s="625"/>
      <c r="D16" s="625"/>
      <c r="E16" s="625"/>
      <c r="F16" s="625"/>
      <c r="G16" s="625"/>
      <c r="H16" s="284" t="s">
        <v>32</v>
      </c>
      <c r="I16" s="284"/>
      <c r="J16" s="289"/>
      <c r="K16" s="289"/>
      <c r="L16" s="290"/>
    </row>
    <row r="17" spans="1:12" ht="17.25" customHeight="1">
      <c r="A17" s="291"/>
      <c r="B17" s="625" t="s">
        <v>413</v>
      </c>
      <c r="C17" s="625"/>
      <c r="D17" s="625"/>
      <c r="E17" s="625"/>
      <c r="F17" s="625"/>
      <c r="G17" s="625"/>
      <c r="H17" s="284" t="s">
        <v>32</v>
      </c>
      <c r="I17" s="284"/>
      <c r="J17" s="289"/>
      <c r="K17" s="289"/>
      <c r="L17" s="290"/>
    </row>
    <row r="18" spans="1:12" ht="17.25" customHeight="1">
      <c r="A18" s="291"/>
      <c r="B18" s="625" t="s">
        <v>414</v>
      </c>
      <c r="C18" s="625"/>
      <c r="D18" s="625"/>
      <c r="E18" s="625"/>
      <c r="F18" s="625"/>
      <c r="G18" s="625"/>
      <c r="H18" s="284" t="s">
        <v>32</v>
      </c>
      <c r="I18" s="284"/>
      <c r="J18" s="289"/>
      <c r="K18" s="289"/>
      <c r="L18" s="290"/>
    </row>
    <row r="19" spans="1:12" ht="42" customHeight="1">
      <c r="A19" s="291"/>
      <c r="B19" s="625" t="s">
        <v>415</v>
      </c>
      <c r="C19" s="625"/>
      <c r="D19" s="625"/>
      <c r="E19" s="625"/>
      <c r="F19" s="625"/>
      <c r="G19" s="625"/>
      <c r="H19" s="284" t="s">
        <v>32</v>
      </c>
      <c r="I19" s="284"/>
      <c r="J19" s="289"/>
      <c r="K19" s="289"/>
      <c r="L19" s="290"/>
    </row>
    <row r="20" spans="2:9" ht="12.75">
      <c r="B20" s="626" t="s">
        <v>192</v>
      </c>
      <c r="C20" s="626"/>
      <c r="D20" s="626"/>
      <c r="E20" s="626"/>
      <c r="F20" s="626"/>
      <c r="G20" s="626"/>
      <c r="H20" s="284" t="s">
        <v>32</v>
      </c>
      <c r="I20" s="255"/>
    </row>
    <row r="21" spans="2:9" ht="12.75">
      <c r="B21" s="626" t="s">
        <v>193</v>
      </c>
      <c r="C21" s="626"/>
      <c r="D21" s="626"/>
      <c r="E21" s="626"/>
      <c r="F21" s="626"/>
      <c r="G21" s="626"/>
      <c r="H21" s="284" t="s">
        <v>32</v>
      </c>
      <c r="I21" s="255"/>
    </row>
    <row r="26" spans="8:9" ht="12.75">
      <c r="H26" s="414" t="s">
        <v>401</v>
      </c>
      <c r="I26" s="415"/>
    </row>
    <row r="27" spans="8:9" ht="12.75">
      <c r="H27" s="414" t="s">
        <v>40</v>
      </c>
      <c r="I27" s="415"/>
    </row>
  </sheetData>
  <sheetProtection selectLockedCells="1" selectUnlockedCells="1"/>
  <mergeCells count="10">
    <mergeCell ref="B18:G18"/>
    <mergeCell ref="B19:G19"/>
    <mergeCell ref="B20:G20"/>
    <mergeCell ref="B21:G21"/>
    <mergeCell ref="A7:H7"/>
    <mergeCell ref="B13:G13"/>
    <mergeCell ref="B14:G14"/>
    <mergeCell ref="B15:G15"/>
    <mergeCell ref="B16:G16"/>
    <mergeCell ref="B17:G17"/>
  </mergeCells>
  <printOptions/>
  <pageMargins left="0.12986111111111112" right="0.14027777777777778" top="0.4201388888888889" bottom="0.4395833333333333" header="0.2" footer="0.1798611111111111"/>
  <pageSetup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2:L26"/>
  <sheetViews>
    <sheetView view="pageLayout" zoomScaleNormal="95" zoomScaleSheetLayoutView="80" workbookViewId="0" topLeftCell="A4">
      <selection activeCell="B15" sqref="B15:G15"/>
    </sheetView>
  </sheetViews>
  <sheetFormatPr defaultColWidth="11.57421875" defaultRowHeight="12.75"/>
  <cols>
    <col min="1" max="1" width="3.28125" style="42" customWidth="1"/>
    <col min="2" max="2" width="22.8515625" style="42" customWidth="1"/>
    <col min="3" max="3" width="15.8515625" style="42" customWidth="1"/>
    <col min="4" max="4" width="14.57421875" style="42" customWidth="1"/>
    <col min="5" max="5" width="13.00390625" style="42" customWidth="1"/>
    <col min="6" max="6" width="22.28125" style="42" customWidth="1"/>
    <col min="7" max="7" width="19.421875" style="42" customWidth="1"/>
    <col min="8" max="8" width="19.00390625" style="42" customWidth="1"/>
    <col min="9" max="9" width="12.57421875" style="42" customWidth="1"/>
    <col min="10" max="10" width="14.421875" style="42" customWidth="1"/>
    <col min="11" max="11" width="14.140625" style="42" customWidth="1"/>
    <col min="12" max="16384" width="11.57421875" style="42" customWidth="1"/>
  </cols>
  <sheetData>
    <row r="2" spans="1:7" ht="12.75">
      <c r="A2" s="127"/>
      <c r="B2" s="128"/>
      <c r="C2" s="128"/>
      <c r="D2" s="639" t="s">
        <v>0</v>
      </c>
      <c r="E2" s="639"/>
      <c r="F2" s="639"/>
      <c r="G2" s="639"/>
    </row>
    <row r="3" spans="1:5" ht="12.75">
      <c r="A3" s="127"/>
      <c r="C3" s="128"/>
      <c r="D3" s="128"/>
      <c r="E3" s="128"/>
    </row>
    <row r="4" spans="1:5" ht="12.75">
      <c r="A4" s="127"/>
      <c r="B4" s="128"/>
      <c r="C4" s="128"/>
      <c r="D4" s="128"/>
      <c r="E4" s="128"/>
    </row>
    <row r="5" spans="1:5" ht="12.75">
      <c r="A5" s="127"/>
      <c r="C5" s="128"/>
      <c r="D5" s="128"/>
      <c r="E5" s="128"/>
    </row>
    <row r="6" spans="1:7" ht="18">
      <c r="A6" s="127"/>
      <c r="B6" s="45" t="s">
        <v>755</v>
      </c>
      <c r="C6" s="128"/>
      <c r="D6" s="128"/>
      <c r="E6" s="128"/>
      <c r="G6" s="402" t="s">
        <v>2</v>
      </c>
    </row>
    <row r="7" spans="1:5" ht="12.75">
      <c r="A7" s="127"/>
      <c r="B7" s="128"/>
      <c r="C7" s="128"/>
      <c r="D7" s="128"/>
      <c r="E7" s="128"/>
    </row>
    <row r="8" spans="1:9" ht="25.5" customHeight="1">
      <c r="A8" s="640" t="s">
        <v>416</v>
      </c>
      <c r="B8" s="640"/>
      <c r="C8" s="640"/>
      <c r="D8" s="640"/>
      <c r="E8" s="640"/>
      <c r="F8" s="640"/>
      <c r="G8" s="640"/>
      <c r="H8" s="640"/>
      <c r="I8" s="38"/>
    </row>
    <row r="9" spans="1:9" ht="25.5">
      <c r="A9" s="416" t="s">
        <v>4</v>
      </c>
      <c r="B9" s="417" t="s">
        <v>404</v>
      </c>
      <c r="C9" s="417" t="s">
        <v>11</v>
      </c>
      <c r="D9" s="404" t="s">
        <v>406</v>
      </c>
      <c r="E9" s="404" t="s">
        <v>12</v>
      </c>
      <c r="F9" s="273" t="s">
        <v>14</v>
      </c>
      <c r="G9" s="273" t="s">
        <v>72</v>
      </c>
      <c r="H9" s="273" t="s">
        <v>16</v>
      </c>
      <c r="I9" s="418"/>
    </row>
    <row r="10" spans="1:9" ht="51.75" customHeight="1">
      <c r="A10" s="419">
        <v>1</v>
      </c>
      <c r="B10" s="135" t="s">
        <v>417</v>
      </c>
      <c r="C10" s="135">
        <v>720</v>
      </c>
      <c r="D10" s="420"/>
      <c r="E10" s="419">
        <v>1</v>
      </c>
      <c r="F10" s="421"/>
      <c r="G10" s="281"/>
      <c r="H10" s="39"/>
      <c r="I10" s="422"/>
    </row>
    <row r="11" spans="1:9" ht="51.75" customHeight="1">
      <c r="A11" s="419">
        <v>2</v>
      </c>
      <c r="B11" s="135" t="s">
        <v>770</v>
      </c>
      <c r="C11" s="135">
        <v>400</v>
      </c>
      <c r="D11" s="420"/>
      <c r="E11" s="419">
        <v>1</v>
      </c>
      <c r="F11" s="421"/>
      <c r="G11" s="281"/>
      <c r="H11" s="39"/>
      <c r="I11" s="422"/>
    </row>
    <row r="12" spans="1:8" ht="33.75" customHeight="1">
      <c r="A12" s="281"/>
      <c r="B12" s="281"/>
      <c r="C12" s="281"/>
      <c r="D12" s="423"/>
      <c r="E12" s="424" t="s">
        <v>27</v>
      </c>
      <c r="F12" s="288"/>
      <c r="G12" s="281"/>
      <c r="H12" s="39"/>
    </row>
    <row r="13" spans="1:12" ht="34.5" customHeight="1">
      <c r="A13" s="291"/>
      <c r="B13" s="629" t="s">
        <v>418</v>
      </c>
      <c r="C13" s="629"/>
      <c r="D13" s="629"/>
      <c r="E13" s="629"/>
      <c r="F13" s="629"/>
      <c r="G13" s="629"/>
      <c r="H13" s="288" t="s">
        <v>29</v>
      </c>
      <c r="I13" s="288" t="s">
        <v>75</v>
      </c>
      <c r="J13" s="289"/>
      <c r="K13" s="289"/>
      <c r="L13" s="290"/>
    </row>
    <row r="14" spans="1:12" ht="12.75" customHeight="1">
      <c r="A14" s="291"/>
      <c r="B14" s="625" t="s">
        <v>419</v>
      </c>
      <c r="C14" s="625"/>
      <c r="D14" s="625"/>
      <c r="E14" s="625"/>
      <c r="F14" s="625"/>
      <c r="G14" s="625"/>
      <c r="H14" s="284" t="s">
        <v>32</v>
      </c>
      <c r="I14" s="284"/>
      <c r="J14" s="289"/>
      <c r="K14" s="289"/>
      <c r="L14" s="290"/>
    </row>
    <row r="15" spans="1:12" ht="17.25" customHeight="1">
      <c r="A15" s="291"/>
      <c r="B15" s="625" t="s">
        <v>420</v>
      </c>
      <c r="C15" s="625"/>
      <c r="D15" s="625"/>
      <c r="E15" s="625"/>
      <c r="F15" s="625"/>
      <c r="G15" s="625"/>
      <c r="H15" s="284" t="s">
        <v>32</v>
      </c>
      <c r="I15" s="284"/>
      <c r="J15" s="289"/>
      <c r="K15" s="289"/>
      <c r="L15" s="290"/>
    </row>
    <row r="16" spans="1:12" ht="17.25" customHeight="1">
      <c r="A16" s="291"/>
      <c r="B16" s="625" t="s">
        <v>412</v>
      </c>
      <c r="C16" s="625"/>
      <c r="D16" s="625"/>
      <c r="E16" s="625"/>
      <c r="F16" s="625"/>
      <c r="G16" s="625"/>
      <c r="H16" s="284" t="s">
        <v>32</v>
      </c>
      <c r="I16" s="284"/>
      <c r="J16" s="289"/>
      <c r="K16" s="289"/>
      <c r="L16" s="290"/>
    </row>
    <row r="17" spans="1:12" ht="17.25" customHeight="1">
      <c r="A17" s="291"/>
      <c r="B17" s="625" t="s">
        <v>413</v>
      </c>
      <c r="C17" s="625"/>
      <c r="D17" s="625"/>
      <c r="E17" s="625"/>
      <c r="F17" s="625"/>
      <c r="G17" s="625"/>
      <c r="H17" s="284" t="s">
        <v>32</v>
      </c>
      <c r="I17" s="284"/>
      <c r="J17" s="289"/>
      <c r="K17" s="289"/>
      <c r="L17" s="290"/>
    </row>
    <row r="18" spans="1:12" ht="17.25" customHeight="1">
      <c r="A18" s="291"/>
      <c r="B18" s="625" t="s">
        <v>414</v>
      </c>
      <c r="C18" s="625"/>
      <c r="D18" s="625"/>
      <c r="E18" s="625"/>
      <c r="F18" s="625"/>
      <c r="G18" s="625"/>
      <c r="H18" s="284" t="s">
        <v>32</v>
      </c>
      <c r="I18" s="284"/>
      <c r="J18" s="289"/>
      <c r="K18" s="289"/>
      <c r="L18" s="290"/>
    </row>
    <row r="19" spans="1:12" ht="42.75" customHeight="1">
      <c r="A19" s="291"/>
      <c r="B19" s="625" t="s">
        <v>415</v>
      </c>
      <c r="C19" s="625"/>
      <c r="D19" s="625"/>
      <c r="E19" s="625"/>
      <c r="F19" s="625"/>
      <c r="G19" s="625"/>
      <c r="H19" s="284" t="s">
        <v>32</v>
      </c>
      <c r="I19" s="284"/>
      <c r="J19" s="289"/>
      <c r="K19" s="289"/>
      <c r="L19" s="290"/>
    </row>
    <row r="20" spans="1:12" s="428" customFormat="1" ht="17.25" customHeight="1">
      <c r="A20" s="425"/>
      <c r="B20" s="626" t="s">
        <v>192</v>
      </c>
      <c r="C20" s="626"/>
      <c r="D20" s="626"/>
      <c r="E20" s="626"/>
      <c r="F20" s="626"/>
      <c r="G20" s="626"/>
      <c r="H20" s="365" t="s">
        <v>32</v>
      </c>
      <c r="I20" s="426"/>
      <c r="J20" s="427"/>
      <c r="K20" s="427"/>
      <c r="L20" s="427"/>
    </row>
    <row r="21" spans="1:12" ht="17.25" customHeight="1">
      <c r="A21" s="291"/>
      <c r="B21" s="626" t="s">
        <v>193</v>
      </c>
      <c r="C21" s="626"/>
      <c r="D21" s="626"/>
      <c r="E21" s="626"/>
      <c r="F21" s="626"/>
      <c r="G21" s="626"/>
      <c r="H21" s="365" t="s">
        <v>32</v>
      </c>
      <c r="I21" s="426"/>
      <c r="J21" s="289"/>
      <c r="K21" s="289"/>
      <c r="L21" s="290"/>
    </row>
    <row r="23" spans="2:5" ht="12.75">
      <c r="B23" s="126"/>
      <c r="C23" s="126"/>
      <c r="D23" s="126"/>
      <c r="E23" s="126"/>
    </row>
    <row r="24" spans="2:5" ht="12.75">
      <c r="B24" s="126"/>
      <c r="C24" s="126"/>
      <c r="D24" s="126"/>
      <c r="E24" s="126"/>
    </row>
    <row r="25" spans="2:7" ht="12.75">
      <c r="B25" s="126"/>
      <c r="C25" s="126"/>
      <c r="D25" s="126"/>
      <c r="E25" s="126"/>
      <c r="G25" s="126" t="s">
        <v>162</v>
      </c>
    </row>
    <row r="26" ht="11.25" customHeight="1">
      <c r="G26" s="126" t="s">
        <v>40</v>
      </c>
    </row>
    <row r="27" ht="12.75" hidden="1"/>
    <row r="28" ht="12.75" hidden="1"/>
    <row r="29" ht="12.75" hidden="1"/>
  </sheetData>
  <sheetProtection selectLockedCells="1" selectUnlockedCells="1"/>
  <mergeCells count="11">
    <mergeCell ref="D2:G2"/>
    <mergeCell ref="A8:H8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</mergeCells>
  <printOptions/>
  <pageMargins left="0.12986111111111112" right="0.12986111111111112" top="0.1798611111111111" bottom="0.12986111111111112" header="0.5118055555555555" footer="0.511805555555555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L21"/>
  <sheetViews>
    <sheetView view="pageLayout" zoomScaleNormal="95" zoomScaleSheetLayoutView="80" workbookViewId="0" topLeftCell="A1">
      <selection activeCell="H13" sqref="H13"/>
    </sheetView>
  </sheetViews>
  <sheetFormatPr defaultColWidth="11.421875" defaultRowHeight="12.75"/>
  <cols>
    <col min="1" max="1" width="5.28125" style="0" customWidth="1"/>
    <col min="2" max="2" width="17.00390625" style="0" customWidth="1"/>
    <col min="3" max="3" width="14.140625" style="0" customWidth="1"/>
    <col min="4" max="4" width="19.28125" style="0" customWidth="1"/>
    <col min="5" max="5" width="21.57421875" style="0" customWidth="1"/>
    <col min="6" max="6" width="19.00390625" style="0" customWidth="1"/>
    <col min="7" max="7" width="21.28125" style="0" customWidth="1"/>
    <col min="8" max="8" width="24.140625" style="0" customWidth="1"/>
    <col min="9" max="9" width="14.00390625" style="0" customWidth="1"/>
  </cols>
  <sheetData>
    <row r="1" spans="2:8" ht="18">
      <c r="B1" s="6"/>
      <c r="C1" s="6"/>
      <c r="D1" s="6"/>
      <c r="E1" s="6"/>
      <c r="F1" s="6"/>
      <c r="G1" s="6"/>
      <c r="H1" s="6"/>
    </row>
    <row r="2" spans="2:8" ht="18">
      <c r="B2" s="1"/>
      <c r="C2" s="45"/>
      <c r="D2" s="600" t="s">
        <v>0</v>
      </c>
      <c r="E2" s="600"/>
      <c r="F2" s="600"/>
      <c r="G2" s="600"/>
      <c r="H2" s="6"/>
    </row>
    <row r="3" spans="3:8" ht="18">
      <c r="C3" s="45"/>
      <c r="D3" s="45"/>
      <c r="E3" s="6"/>
      <c r="F3" s="6"/>
      <c r="G3" s="6"/>
      <c r="H3" s="6"/>
    </row>
    <row r="4" spans="2:8" ht="18">
      <c r="B4" s="3"/>
      <c r="C4" s="45"/>
      <c r="D4" s="45"/>
      <c r="E4" s="6"/>
      <c r="F4" s="6"/>
      <c r="G4" s="6"/>
      <c r="H4" s="6"/>
    </row>
    <row r="5" spans="2:8" ht="18">
      <c r="B5" s="11"/>
      <c r="C5" s="45"/>
      <c r="D5" s="45"/>
      <c r="E5" s="6"/>
      <c r="F5" s="8"/>
      <c r="G5" s="6"/>
      <c r="H5" s="6"/>
    </row>
    <row r="6" spans="1:8" ht="18">
      <c r="A6" s="2"/>
      <c r="B6" s="45" t="s">
        <v>421</v>
      </c>
      <c r="D6" s="45"/>
      <c r="E6" s="6"/>
      <c r="F6" s="6"/>
      <c r="G6" s="190" t="s">
        <v>2</v>
      </c>
      <c r="H6" s="6"/>
    </row>
    <row r="7" spans="1:2" ht="22.5" customHeight="1">
      <c r="A7" s="2"/>
      <c r="B7" s="11"/>
    </row>
    <row r="8" spans="1:8" ht="17.25" customHeight="1">
      <c r="A8" s="636" t="s">
        <v>422</v>
      </c>
      <c r="B8" s="636"/>
      <c r="C8" s="636"/>
      <c r="D8" s="636"/>
      <c r="E8" s="636"/>
      <c r="F8" s="636"/>
      <c r="G8" s="636"/>
      <c r="H8" s="636"/>
    </row>
    <row r="9" spans="1:8" ht="54">
      <c r="A9" s="429" t="s">
        <v>4</v>
      </c>
      <c r="B9" s="13" t="s">
        <v>11</v>
      </c>
      <c r="C9" s="14" t="s">
        <v>423</v>
      </c>
      <c r="D9" s="14" t="s">
        <v>424</v>
      </c>
      <c r="E9" s="15" t="s">
        <v>14</v>
      </c>
      <c r="F9" s="15" t="s">
        <v>425</v>
      </c>
      <c r="G9" s="15" t="s">
        <v>72</v>
      </c>
      <c r="H9" s="15" t="s">
        <v>16</v>
      </c>
    </row>
    <row r="10" spans="1:11" ht="47.25" customHeight="1">
      <c r="A10" s="16">
        <v>1</v>
      </c>
      <c r="B10" s="430">
        <v>20</v>
      </c>
      <c r="C10" s="431"/>
      <c r="D10" s="432">
        <v>1</v>
      </c>
      <c r="E10" s="323"/>
      <c r="F10" s="25"/>
      <c r="G10" s="15"/>
      <c r="H10" s="25"/>
      <c r="J10" s="33"/>
      <c r="K10" s="33"/>
    </row>
    <row r="11" spans="1:12" ht="44.25" customHeight="1">
      <c r="A11" s="596" t="s">
        <v>166</v>
      </c>
      <c r="B11" s="596"/>
      <c r="C11" s="596"/>
      <c r="D11" s="596"/>
      <c r="E11" s="596"/>
      <c r="F11" s="596"/>
      <c r="G11" s="596"/>
      <c r="H11" s="32" t="s">
        <v>29</v>
      </c>
      <c r="I11" s="32" t="s">
        <v>75</v>
      </c>
      <c r="J11" s="33"/>
      <c r="K11" s="33"/>
      <c r="L11" s="34"/>
    </row>
    <row r="12" spans="1:12" ht="17.25" customHeight="1">
      <c r="A12" s="637" t="s">
        <v>426</v>
      </c>
      <c r="B12" s="637"/>
      <c r="C12" s="637"/>
      <c r="D12" s="637"/>
      <c r="E12" s="637"/>
      <c r="F12" s="637"/>
      <c r="G12" s="637"/>
      <c r="H12" s="433" t="s">
        <v>32</v>
      </c>
      <c r="I12" s="29"/>
      <c r="J12" s="33"/>
      <c r="K12" s="33"/>
      <c r="L12" s="34"/>
    </row>
    <row r="13" spans="1:12" ht="18.75" customHeight="1">
      <c r="A13" s="637" t="s">
        <v>427</v>
      </c>
      <c r="B13" s="637"/>
      <c r="C13" s="637"/>
      <c r="D13" s="637"/>
      <c r="E13" s="637"/>
      <c r="F13" s="637"/>
      <c r="G13" s="637"/>
      <c r="H13" s="433" t="s">
        <v>32</v>
      </c>
      <c r="I13" s="26"/>
      <c r="L13" s="34"/>
    </row>
    <row r="14" spans="1:12" ht="17.25" customHeight="1">
      <c r="A14" s="637" t="s">
        <v>428</v>
      </c>
      <c r="B14" s="637"/>
      <c r="C14" s="637"/>
      <c r="D14" s="637"/>
      <c r="E14" s="637"/>
      <c r="F14" s="637"/>
      <c r="G14" s="637"/>
      <c r="H14" s="433" t="s">
        <v>32</v>
      </c>
      <c r="I14" s="26"/>
      <c r="L14" s="34"/>
    </row>
    <row r="15" spans="1:12" s="42" customFormat="1" ht="48.75" customHeight="1">
      <c r="A15" s="637" t="s">
        <v>429</v>
      </c>
      <c r="B15" s="637"/>
      <c r="C15" s="637"/>
      <c r="D15" s="637"/>
      <c r="E15" s="637"/>
      <c r="F15" s="637"/>
      <c r="G15" s="637"/>
      <c r="H15" s="433" t="s">
        <v>32</v>
      </c>
      <c r="I15" s="284"/>
      <c r="J15" s="289"/>
      <c r="K15" s="289"/>
      <c r="L15" s="290"/>
    </row>
    <row r="16" spans="1:9" ht="15" customHeight="1">
      <c r="A16" s="638" t="s">
        <v>430</v>
      </c>
      <c r="B16" s="638"/>
      <c r="C16" s="638"/>
      <c r="D16" s="638"/>
      <c r="E16" s="638"/>
      <c r="F16" s="638"/>
      <c r="G16" s="638"/>
      <c r="H16" s="433" t="s">
        <v>32</v>
      </c>
      <c r="I16" s="26"/>
    </row>
    <row r="17" spans="1:9" ht="15">
      <c r="A17" s="638" t="s">
        <v>431</v>
      </c>
      <c r="B17" s="638"/>
      <c r="C17" s="638"/>
      <c r="D17" s="638"/>
      <c r="E17" s="638"/>
      <c r="F17" s="638"/>
      <c r="G17" s="638"/>
      <c r="H17" s="433" t="s">
        <v>32</v>
      </c>
      <c r="I17" s="26"/>
    </row>
    <row r="18" spans="2:4" ht="18">
      <c r="B18" s="8"/>
      <c r="C18" s="8"/>
      <c r="D18" s="8"/>
    </row>
    <row r="19" ht="18">
      <c r="H19" s="8"/>
    </row>
    <row r="20" spans="8:9" ht="15.75">
      <c r="H20" s="164" t="s">
        <v>169</v>
      </c>
      <c r="I20" s="164"/>
    </row>
    <row r="21" spans="8:9" ht="15.75">
      <c r="H21" s="164" t="s">
        <v>40</v>
      </c>
      <c r="I21" s="164"/>
    </row>
  </sheetData>
  <sheetProtection selectLockedCells="1" selectUnlockedCells="1"/>
  <mergeCells count="9">
    <mergeCell ref="A15:G15"/>
    <mergeCell ref="A16:G16"/>
    <mergeCell ref="A17:G17"/>
    <mergeCell ref="D2:G2"/>
    <mergeCell ref="A8:H8"/>
    <mergeCell ref="A11:G11"/>
    <mergeCell ref="A12:G12"/>
    <mergeCell ref="A13:G13"/>
    <mergeCell ref="A14:G14"/>
  </mergeCells>
  <printOptions/>
  <pageMargins left="0.14027777777777778" right="0.12986111111111112" top="0.2" bottom="0.12986111111111112" header="0.5118055555555555" footer="0.5118055555555555"/>
  <pageSetup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2:L26"/>
  <sheetViews>
    <sheetView view="pageLayout" zoomScaleNormal="95" zoomScaleSheetLayoutView="80" workbookViewId="0" topLeftCell="A1">
      <selection activeCell="G17" sqref="G17"/>
    </sheetView>
  </sheetViews>
  <sheetFormatPr defaultColWidth="11.57421875" defaultRowHeight="12.75"/>
  <cols>
    <col min="1" max="1" width="8.00390625" style="42" customWidth="1"/>
    <col min="2" max="2" width="14.7109375" style="42" customWidth="1"/>
    <col min="3" max="3" width="14.28125" style="42" customWidth="1"/>
    <col min="4" max="4" width="19.28125" style="42" customWidth="1"/>
    <col min="5" max="5" width="18.421875" style="42" customWidth="1"/>
    <col min="6" max="6" width="19.8515625" style="42" customWidth="1"/>
    <col min="7" max="7" width="17.7109375" style="42" customWidth="1"/>
    <col min="8" max="8" width="17.421875" style="42" customWidth="1"/>
    <col min="9" max="16384" width="11.57421875" style="42" customWidth="1"/>
  </cols>
  <sheetData>
    <row r="2" spans="3:7" ht="18">
      <c r="C2" s="127"/>
      <c r="D2" s="600" t="s">
        <v>0</v>
      </c>
      <c r="E2" s="600"/>
      <c r="F2" s="600"/>
      <c r="G2" s="600"/>
    </row>
    <row r="3" spans="3:5" ht="12.75">
      <c r="C3" s="127"/>
      <c r="D3" s="128"/>
      <c r="E3" s="128"/>
    </row>
    <row r="4" spans="4:5" ht="12.75">
      <c r="D4" s="128"/>
      <c r="E4" s="128"/>
    </row>
    <row r="5" spans="2:5" ht="12.75">
      <c r="B5" s="128"/>
      <c r="D5" s="128"/>
      <c r="E5" s="128"/>
    </row>
    <row r="6" spans="4:5" ht="12.75">
      <c r="D6" s="128"/>
      <c r="E6" s="128"/>
    </row>
    <row r="7" spans="2:8" ht="18">
      <c r="B7" s="45" t="s">
        <v>432</v>
      </c>
      <c r="D7" s="128"/>
      <c r="E7" s="128"/>
      <c r="G7" s="402" t="s">
        <v>433</v>
      </c>
      <c r="H7" s="434"/>
    </row>
    <row r="8" ht="12.75">
      <c r="B8" s="128"/>
    </row>
    <row r="9" spans="1:8" ht="22.5" customHeight="1">
      <c r="A9" s="641" t="s">
        <v>434</v>
      </c>
      <c r="B9" s="641"/>
      <c r="C9" s="641"/>
      <c r="D9" s="641"/>
      <c r="E9" s="641"/>
      <c r="F9" s="641"/>
      <c r="G9" s="641"/>
      <c r="H9" s="641"/>
    </row>
    <row r="10" spans="1:8" ht="71.25" customHeight="1">
      <c r="A10" s="435" t="s">
        <v>4</v>
      </c>
      <c r="B10" s="435" t="s">
        <v>435</v>
      </c>
      <c r="C10" s="417" t="s">
        <v>11</v>
      </c>
      <c r="D10" s="436" t="s">
        <v>423</v>
      </c>
      <c r="E10" s="436" t="s">
        <v>424</v>
      </c>
      <c r="F10" s="273" t="s">
        <v>14</v>
      </c>
      <c r="G10" s="273" t="s">
        <v>72</v>
      </c>
      <c r="H10" s="273" t="s">
        <v>16</v>
      </c>
    </row>
    <row r="11" spans="1:8" ht="21" customHeight="1">
      <c r="A11" s="437">
        <v>1</v>
      </c>
      <c r="B11" s="438" t="s">
        <v>436</v>
      </c>
      <c r="C11" s="439">
        <v>45</v>
      </c>
      <c r="D11" s="440"/>
      <c r="E11" s="441">
        <v>3</v>
      </c>
      <c r="F11" s="440"/>
      <c r="G11" s="287"/>
      <c r="H11" s="39"/>
    </row>
    <row r="12" spans="1:8" ht="22.5" customHeight="1">
      <c r="A12" s="437">
        <v>2</v>
      </c>
      <c r="B12" s="438" t="s">
        <v>437</v>
      </c>
      <c r="C12" s="439">
        <v>12</v>
      </c>
      <c r="D12" s="440"/>
      <c r="E12" s="441">
        <v>3</v>
      </c>
      <c r="F12" s="440"/>
      <c r="G12" s="287"/>
      <c r="H12" s="39"/>
    </row>
    <row r="13" spans="1:8" ht="22.5" customHeight="1">
      <c r="A13" s="437">
        <v>3</v>
      </c>
      <c r="B13" s="438" t="s">
        <v>438</v>
      </c>
      <c r="C13" s="439">
        <v>12</v>
      </c>
      <c r="D13" s="440"/>
      <c r="E13" s="441">
        <v>3</v>
      </c>
      <c r="F13" s="440"/>
      <c r="G13" s="287"/>
      <c r="H13" s="39"/>
    </row>
    <row r="14" spans="1:8" ht="31.5" customHeight="1">
      <c r="A14" s="437"/>
      <c r="B14" s="437"/>
      <c r="C14" s="437"/>
      <c r="D14" s="442"/>
      <c r="E14" s="443" t="s">
        <v>27</v>
      </c>
      <c r="F14" s="444"/>
      <c r="G14" s="287"/>
      <c r="H14" s="39"/>
    </row>
    <row r="16" spans="1:9" ht="26.25" customHeight="1">
      <c r="A16" s="629" t="s">
        <v>439</v>
      </c>
      <c r="B16" s="629"/>
      <c r="C16" s="629"/>
      <c r="D16" s="629"/>
      <c r="E16" s="629"/>
      <c r="F16" s="629"/>
      <c r="G16" s="288" t="s">
        <v>29</v>
      </c>
      <c r="H16" s="288" t="s">
        <v>116</v>
      </c>
      <c r="I16" s="290"/>
    </row>
    <row r="17" spans="1:9" ht="27" customHeight="1">
      <c r="A17" s="625" t="s">
        <v>440</v>
      </c>
      <c r="B17" s="625"/>
      <c r="C17" s="625"/>
      <c r="D17" s="625"/>
      <c r="E17" s="625"/>
      <c r="F17" s="625"/>
      <c r="G17" s="284" t="s">
        <v>32</v>
      </c>
      <c r="H17" s="39"/>
      <c r="I17" s="290"/>
    </row>
    <row r="18" spans="1:12" ht="42" customHeight="1">
      <c r="A18" s="625" t="s">
        <v>441</v>
      </c>
      <c r="B18" s="625"/>
      <c r="C18" s="625"/>
      <c r="D18" s="625"/>
      <c r="E18" s="625"/>
      <c r="F18" s="625"/>
      <c r="G18" s="284" t="s">
        <v>32</v>
      </c>
      <c r="H18" s="284"/>
      <c r="I18" s="289"/>
      <c r="J18" s="289"/>
      <c r="K18" s="289"/>
      <c r="L18" s="290"/>
    </row>
    <row r="19" spans="1:9" ht="12.75">
      <c r="A19" s="626" t="s">
        <v>442</v>
      </c>
      <c r="B19" s="626"/>
      <c r="C19" s="626"/>
      <c r="D19" s="626"/>
      <c r="E19" s="626"/>
      <c r="F19" s="626"/>
      <c r="G19" s="365" t="s">
        <v>32</v>
      </c>
      <c r="H19" s="426"/>
      <c r="I19" s="290"/>
    </row>
    <row r="20" spans="1:8" ht="12.75">
      <c r="A20" s="626" t="s">
        <v>443</v>
      </c>
      <c r="B20" s="626"/>
      <c r="C20" s="626"/>
      <c r="D20" s="626"/>
      <c r="E20" s="626"/>
      <c r="F20" s="626"/>
      <c r="G20" s="365" t="s">
        <v>32</v>
      </c>
      <c r="H20" s="426"/>
    </row>
    <row r="21" spans="2:4" ht="12.75">
      <c r="B21" s="126"/>
      <c r="C21" s="126"/>
      <c r="D21" s="126"/>
    </row>
    <row r="22" spans="2:4" ht="12.75">
      <c r="B22" s="126"/>
      <c r="C22" s="126"/>
      <c r="D22" s="126"/>
    </row>
    <row r="23" spans="2:4" ht="12.75">
      <c r="B23" s="126"/>
      <c r="C23" s="126"/>
      <c r="D23" s="126"/>
    </row>
    <row r="25" spans="7:8" ht="12.75">
      <c r="G25" s="126" t="s">
        <v>162</v>
      </c>
      <c r="H25" s="126"/>
    </row>
    <row r="26" spans="7:8" ht="12.75">
      <c r="G26" s="126" t="s">
        <v>40</v>
      </c>
      <c r="H26" s="126"/>
    </row>
  </sheetData>
  <sheetProtection selectLockedCells="1" selectUnlockedCells="1"/>
  <mergeCells count="7">
    <mergeCell ref="A20:F20"/>
    <mergeCell ref="D2:G2"/>
    <mergeCell ref="A9:H9"/>
    <mergeCell ref="A16:F16"/>
    <mergeCell ref="A17:F17"/>
    <mergeCell ref="A18:F18"/>
    <mergeCell ref="A19:F19"/>
  </mergeCells>
  <printOptions/>
  <pageMargins left="0.15" right="0.12986111111111112" top="0.12986111111111112" bottom="0.12986111111111112" header="0.5118055555555555" footer="0.5118055555555555"/>
  <pageSetup orientation="landscape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2:L26"/>
  <sheetViews>
    <sheetView view="pageLayout" zoomScaleNormal="95" zoomScaleSheetLayoutView="80" workbookViewId="0" topLeftCell="A10">
      <selection activeCell="B6" sqref="B6"/>
    </sheetView>
  </sheetViews>
  <sheetFormatPr defaultColWidth="11.57421875" defaultRowHeight="12.75"/>
  <cols>
    <col min="1" max="1" width="5.8515625" style="11" customWidth="1"/>
    <col min="2" max="2" width="21.421875" style="11" customWidth="1"/>
    <col min="3" max="3" width="10.00390625" style="11" customWidth="1"/>
    <col min="4" max="4" width="11.7109375" style="11" customWidth="1"/>
    <col min="5" max="5" width="29.7109375" style="11" customWidth="1"/>
    <col min="6" max="6" width="22.28125" style="11" customWidth="1"/>
    <col min="7" max="7" width="21.00390625" style="11" customWidth="1"/>
    <col min="8" max="8" width="17.28125" style="11" customWidth="1"/>
    <col min="9" max="9" width="45.7109375" style="11" customWidth="1"/>
    <col min="10" max="16384" width="11.57421875" style="11" customWidth="1"/>
  </cols>
  <sheetData>
    <row r="2" spans="3:5" ht="15.75">
      <c r="C2" s="3"/>
      <c r="D2" s="3" t="s">
        <v>0</v>
      </c>
      <c r="E2" s="198"/>
    </row>
    <row r="3" spans="3:5" ht="15.75">
      <c r="C3" s="3"/>
      <c r="D3" s="3"/>
      <c r="E3" s="3"/>
    </row>
    <row r="4" spans="2:5" ht="15.75">
      <c r="B4" s="164"/>
      <c r="C4" s="3"/>
      <c r="D4" s="3"/>
      <c r="E4" s="3"/>
    </row>
    <row r="5" spans="2:5" ht="15.75">
      <c r="B5" s="164"/>
      <c r="C5" s="3"/>
      <c r="D5" s="3"/>
      <c r="E5" s="3"/>
    </row>
    <row r="6" spans="2:8" ht="18">
      <c r="B6" s="45" t="s">
        <v>444</v>
      </c>
      <c r="C6" s="3"/>
      <c r="D6" s="3"/>
      <c r="E6" s="3"/>
      <c r="H6" s="402" t="s">
        <v>433</v>
      </c>
    </row>
    <row r="7" spans="2:5" ht="15.75">
      <c r="B7" s="128"/>
      <c r="C7" s="3"/>
      <c r="D7" s="3"/>
      <c r="E7" s="3"/>
    </row>
    <row r="8" spans="1:9" ht="33" customHeight="1">
      <c r="A8" s="612" t="s">
        <v>445</v>
      </c>
      <c r="B8" s="612"/>
      <c r="C8" s="612"/>
      <c r="D8" s="612"/>
      <c r="E8" s="612"/>
      <c r="F8" s="612"/>
      <c r="G8" s="612"/>
      <c r="H8" s="612"/>
      <c r="I8" s="612"/>
    </row>
    <row r="9" spans="1:9" ht="47.25">
      <c r="A9" s="223" t="s">
        <v>446</v>
      </c>
      <c r="B9" s="223" t="s">
        <v>447</v>
      </c>
      <c r="C9" s="223" t="s">
        <v>11</v>
      </c>
      <c r="D9" s="223" t="s">
        <v>448</v>
      </c>
      <c r="E9" s="223" t="s">
        <v>424</v>
      </c>
      <c r="F9" s="223" t="s">
        <v>14</v>
      </c>
      <c r="G9" s="223" t="s">
        <v>449</v>
      </c>
      <c r="H9" s="223" t="s">
        <v>450</v>
      </c>
      <c r="I9" s="396" t="s">
        <v>451</v>
      </c>
    </row>
    <row r="10" spans="1:9" ht="40.5" customHeight="1">
      <c r="A10" s="66" t="s">
        <v>122</v>
      </c>
      <c r="B10" s="445" t="s">
        <v>452</v>
      </c>
      <c r="C10" s="228">
        <v>600</v>
      </c>
      <c r="D10" s="223"/>
      <c r="E10" s="446" t="s">
        <v>453</v>
      </c>
      <c r="F10" s="447"/>
      <c r="G10" s="223"/>
      <c r="H10" s="223"/>
      <c r="I10" s="446" t="s">
        <v>454</v>
      </c>
    </row>
    <row r="11" spans="1:9" ht="62.25">
      <c r="A11" s="66" t="s">
        <v>127</v>
      </c>
      <c r="B11" s="445" t="s">
        <v>455</v>
      </c>
      <c r="C11" s="228">
        <v>3600</v>
      </c>
      <c r="D11" s="223"/>
      <c r="E11" s="446" t="s">
        <v>456</v>
      </c>
      <c r="F11" s="447"/>
      <c r="G11" s="223"/>
      <c r="H11" s="223"/>
      <c r="I11" s="446" t="s">
        <v>457</v>
      </c>
    </row>
    <row r="12" spans="1:9" ht="46.5">
      <c r="A12" s="66" t="s">
        <v>129</v>
      </c>
      <c r="B12" s="445" t="s">
        <v>458</v>
      </c>
      <c r="C12" s="228">
        <v>10440</v>
      </c>
      <c r="D12" s="223"/>
      <c r="E12" s="446" t="s">
        <v>453</v>
      </c>
      <c r="F12" s="447"/>
      <c r="G12" s="223"/>
      <c r="H12" s="223"/>
      <c r="I12" s="446" t="s">
        <v>459</v>
      </c>
    </row>
    <row r="13" spans="1:9" ht="62.25">
      <c r="A13" s="66" t="s">
        <v>130</v>
      </c>
      <c r="B13" s="445" t="s">
        <v>460</v>
      </c>
      <c r="C13" s="228">
        <v>2400</v>
      </c>
      <c r="D13" s="223"/>
      <c r="E13" s="446" t="s">
        <v>453</v>
      </c>
      <c r="F13" s="447"/>
      <c r="G13" s="223"/>
      <c r="H13" s="223"/>
      <c r="I13" s="446" t="s">
        <v>461</v>
      </c>
    </row>
    <row r="14" spans="1:9" ht="40.5" customHeight="1">
      <c r="A14" s="642"/>
      <c r="B14" s="642"/>
      <c r="C14" s="642"/>
      <c r="D14" s="642"/>
      <c r="E14" s="448" t="s">
        <v>27</v>
      </c>
      <c r="F14" s="447"/>
      <c r="G14" s="66"/>
      <c r="H14" s="66"/>
      <c r="I14" s="66"/>
    </row>
    <row r="15" spans="1:9" s="42" customFormat="1" ht="26.25" customHeight="1">
      <c r="A15" s="628" t="s">
        <v>462</v>
      </c>
      <c r="B15" s="628"/>
      <c r="C15" s="628"/>
      <c r="D15" s="628"/>
      <c r="E15" s="628"/>
      <c r="F15" s="628"/>
      <c r="G15" s="288" t="s">
        <v>29</v>
      </c>
      <c r="H15" s="288" t="s">
        <v>116</v>
      </c>
      <c r="I15" s="290"/>
    </row>
    <row r="16" spans="1:12" s="42" customFormat="1" ht="42" customHeight="1">
      <c r="A16" s="625" t="s">
        <v>463</v>
      </c>
      <c r="B16" s="625"/>
      <c r="C16" s="625"/>
      <c r="D16" s="625"/>
      <c r="E16" s="625"/>
      <c r="F16" s="625"/>
      <c r="G16" s="284" t="s">
        <v>32</v>
      </c>
      <c r="H16" s="284"/>
      <c r="I16" s="289"/>
      <c r="J16" s="289"/>
      <c r="K16" s="289"/>
      <c r="L16" s="290"/>
    </row>
    <row r="17" spans="1:8" ht="15" customHeight="1">
      <c r="A17" s="626" t="s">
        <v>204</v>
      </c>
      <c r="B17" s="626"/>
      <c r="C17" s="626"/>
      <c r="D17" s="626"/>
      <c r="E17" s="626"/>
      <c r="F17" s="626"/>
      <c r="G17" s="284" t="s">
        <v>32</v>
      </c>
      <c r="H17" s="255"/>
    </row>
    <row r="18" spans="1:8" ht="15" customHeight="1">
      <c r="A18" s="626" t="s">
        <v>205</v>
      </c>
      <c r="B18" s="626"/>
      <c r="C18" s="626"/>
      <c r="D18" s="626"/>
      <c r="E18" s="626"/>
      <c r="F18" s="626"/>
      <c r="G18" s="284" t="s">
        <v>32</v>
      </c>
      <c r="H18" s="255"/>
    </row>
    <row r="19" spans="1:8" ht="15">
      <c r="A19" s="449" t="s">
        <v>464</v>
      </c>
      <c r="B19" s="450"/>
      <c r="C19" s="450"/>
      <c r="D19" s="450"/>
      <c r="E19" s="450"/>
      <c r="F19" s="450"/>
      <c r="G19" s="451"/>
      <c r="H19" s="452"/>
    </row>
    <row r="20" spans="1:9" s="42" customFormat="1" ht="26.25" customHeight="1">
      <c r="A20" s="628" t="s">
        <v>465</v>
      </c>
      <c r="B20" s="628"/>
      <c r="C20" s="628"/>
      <c r="D20" s="628"/>
      <c r="E20" s="628"/>
      <c r="F20" s="628"/>
      <c r="G20" s="628"/>
      <c r="H20" s="628"/>
      <c r="I20" s="290"/>
    </row>
    <row r="21" spans="1:12" s="42" customFormat="1" ht="21.75" customHeight="1">
      <c r="A21" s="625" t="s">
        <v>466</v>
      </c>
      <c r="B21" s="625"/>
      <c r="C21" s="625"/>
      <c r="D21" s="625"/>
      <c r="E21" s="625"/>
      <c r="F21" s="625"/>
      <c r="G21" s="625"/>
      <c r="H21" s="625"/>
      <c r="I21" s="289"/>
      <c r="J21" s="289"/>
      <c r="K21" s="289"/>
      <c r="L21" s="290"/>
    </row>
    <row r="25" spans="8:9" ht="15.75">
      <c r="H25" s="400" t="s">
        <v>162</v>
      </c>
      <c r="I25" s="453"/>
    </row>
    <row r="26" spans="8:9" ht="15.75">
      <c r="H26" s="400" t="s">
        <v>40</v>
      </c>
      <c r="I26" s="453"/>
    </row>
  </sheetData>
  <sheetProtection selectLockedCells="1" selectUnlockedCells="1"/>
  <mergeCells count="8">
    <mergeCell ref="A20:H20"/>
    <mergeCell ref="A21:H21"/>
    <mergeCell ref="A8:I8"/>
    <mergeCell ref="A14:D14"/>
    <mergeCell ref="A15:F15"/>
    <mergeCell ref="A16:F16"/>
    <mergeCell ref="A17:F17"/>
    <mergeCell ref="A18:F18"/>
  </mergeCells>
  <printOptions/>
  <pageMargins left="0.12986111111111112" right="0.12986111111111112" top="0.12986111111111112" bottom="0.12986111111111112" header="0.5118055555555555" footer="0.5118055555555555"/>
  <pageSetup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2:L30"/>
  <sheetViews>
    <sheetView view="pageLayout" zoomScaleNormal="95" zoomScaleSheetLayoutView="80" workbookViewId="0" topLeftCell="A10">
      <selection activeCell="F9" sqref="F9"/>
    </sheetView>
  </sheetViews>
  <sheetFormatPr defaultColWidth="11.57421875" defaultRowHeight="12.75"/>
  <cols>
    <col min="1" max="1" width="5.7109375" style="11" customWidth="1"/>
    <col min="2" max="2" width="14.00390625" style="11" customWidth="1"/>
    <col min="3" max="3" width="8.7109375" style="11" customWidth="1"/>
    <col min="4" max="4" width="13.7109375" style="11" customWidth="1"/>
    <col min="5" max="5" width="28.140625" style="11" customWidth="1"/>
    <col min="6" max="6" width="18.421875" style="11" customWidth="1"/>
    <col min="7" max="7" width="20.140625" style="11" customWidth="1"/>
    <col min="8" max="8" width="21.28125" style="11" customWidth="1"/>
    <col min="9" max="9" width="16.8515625" style="11" customWidth="1"/>
    <col min="10" max="10" width="17.00390625" style="11" customWidth="1"/>
    <col min="11" max="16384" width="11.57421875" style="11" customWidth="1"/>
  </cols>
  <sheetData>
    <row r="2" spans="3:5" ht="15.75">
      <c r="C2" s="3"/>
      <c r="D2" s="3"/>
      <c r="E2" s="3" t="s">
        <v>0</v>
      </c>
    </row>
    <row r="3" spans="3:5" ht="15.75">
      <c r="C3" s="3"/>
      <c r="D3" s="3"/>
      <c r="E3" s="3"/>
    </row>
    <row r="4" spans="2:5" ht="15.75">
      <c r="B4" s="3"/>
      <c r="C4" s="3"/>
      <c r="D4" s="3"/>
      <c r="E4" s="3"/>
    </row>
    <row r="5" spans="2:8" ht="18">
      <c r="B5" s="45" t="s">
        <v>467</v>
      </c>
      <c r="C5" s="3"/>
      <c r="D5" s="3"/>
      <c r="E5" s="3"/>
      <c r="H5" s="190" t="s">
        <v>468</v>
      </c>
    </row>
    <row r="6" spans="2:6" ht="15.75">
      <c r="B6" s="164"/>
      <c r="C6" s="3"/>
      <c r="D6" s="454"/>
      <c r="E6" s="454"/>
      <c r="F6" s="164"/>
    </row>
    <row r="7" spans="1:10" ht="47.25" customHeight="1">
      <c r="A7" s="645" t="s">
        <v>469</v>
      </c>
      <c r="B7" s="645"/>
      <c r="C7" s="645"/>
      <c r="D7" s="645"/>
      <c r="E7" s="645"/>
      <c r="F7" s="645"/>
      <c r="G7" s="645"/>
      <c r="H7" s="645"/>
      <c r="I7" s="645"/>
      <c r="J7" s="645"/>
    </row>
    <row r="8" spans="1:10" ht="63">
      <c r="A8" s="223" t="s">
        <v>446</v>
      </c>
      <c r="B8" s="223" t="s">
        <v>447</v>
      </c>
      <c r="C8" s="223" t="s">
        <v>11</v>
      </c>
      <c r="D8" s="455" t="s">
        <v>448</v>
      </c>
      <c r="E8" s="455" t="s">
        <v>424</v>
      </c>
      <c r="F8" s="223" t="s">
        <v>14</v>
      </c>
      <c r="G8" s="223" t="s">
        <v>470</v>
      </c>
      <c r="H8" s="223" t="s">
        <v>450</v>
      </c>
      <c r="I8" s="223" t="s">
        <v>471</v>
      </c>
      <c r="J8" s="223" t="s">
        <v>472</v>
      </c>
    </row>
    <row r="9" spans="1:10" ht="56.25" customHeight="1">
      <c r="A9" s="456">
        <v>1</v>
      </c>
      <c r="B9" s="457" t="s">
        <v>473</v>
      </c>
      <c r="C9" s="64">
        <v>960</v>
      </c>
      <c r="D9" s="235"/>
      <c r="E9" s="230" t="s">
        <v>794</v>
      </c>
      <c r="F9" s="458"/>
      <c r="G9" s="66"/>
      <c r="H9" s="66"/>
      <c r="I9" s="459">
        <v>2</v>
      </c>
      <c r="J9" s="456" t="s">
        <v>220</v>
      </c>
    </row>
    <row r="10" spans="1:10" ht="69" customHeight="1">
      <c r="A10" s="456">
        <v>2</v>
      </c>
      <c r="B10" s="460" t="s">
        <v>474</v>
      </c>
      <c r="C10" s="64">
        <v>1200</v>
      </c>
      <c r="D10" s="235"/>
      <c r="E10" s="230" t="s">
        <v>795</v>
      </c>
      <c r="F10" s="458"/>
      <c r="G10" s="66"/>
      <c r="H10" s="66"/>
      <c r="I10" s="461">
        <v>3</v>
      </c>
      <c r="J10" s="462">
        <v>3</v>
      </c>
    </row>
    <row r="11" spans="1:10" ht="49.5" customHeight="1">
      <c r="A11" s="456">
        <v>3</v>
      </c>
      <c r="B11" s="460" t="s">
        <v>475</v>
      </c>
      <c r="C11" s="64">
        <v>720</v>
      </c>
      <c r="D11" s="235"/>
      <c r="E11" s="230" t="s">
        <v>794</v>
      </c>
      <c r="F11" s="458"/>
      <c r="G11" s="66"/>
      <c r="H11" s="66"/>
      <c r="I11" s="459">
        <v>3</v>
      </c>
      <c r="J11" s="456">
        <v>4</v>
      </c>
    </row>
    <row r="12" spans="1:10" ht="55.5" customHeight="1">
      <c r="A12" s="456">
        <v>4</v>
      </c>
      <c r="B12" s="460" t="s">
        <v>476</v>
      </c>
      <c r="C12" s="64">
        <v>3600</v>
      </c>
      <c r="D12" s="235"/>
      <c r="E12" s="230" t="s">
        <v>794</v>
      </c>
      <c r="F12" s="458"/>
      <c r="G12" s="66"/>
      <c r="H12" s="66"/>
      <c r="I12" s="459">
        <v>3</v>
      </c>
      <c r="J12" s="456">
        <v>7</v>
      </c>
    </row>
    <row r="13" spans="1:10" ht="34.5" customHeight="1">
      <c r="A13" s="463"/>
      <c r="B13" s="646" t="s">
        <v>477</v>
      </c>
      <c r="C13" s="646"/>
      <c r="D13" s="646"/>
      <c r="E13" s="646"/>
      <c r="F13" s="458"/>
      <c r="G13" s="66"/>
      <c r="H13" s="66"/>
      <c r="I13" s="459"/>
      <c r="J13" s="456"/>
    </row>
    <row r="14" spans="1:10" ht="38.25" customHeight="1">
      <c r="A14" s="456">
        <v>5</v>
      </c>
      <c r="B14" s="460" t="s">
        <v>478</v>
      </c>
      <c r="C14" s="464">
        <v>2</v>
      </c>
      <c r="D14" s="235"/>
      <c r="E14" s="581">
        <v>1</v>
      </c>
      <c r="F14" s="458"/>
      <c r="G14" s="446"/>
      <c r="H14" s="66"/>
      <c r="I14" s="459"/>
      <c r="J14" s="456"/>
    </row>
    <row r="15" spans="1:10" ht="39.75" customHeight="1">
      <c r="A15" s="456">
        <v>6</v>
      </c>
      <c r="B15" s="460" t="s">
        <v>479</v>
      </c>
      <c r="C15" s="464">
        <v>2</v>
      </c>
      <c r="D15" s="235"/>
      <c r="E15" s="581">
        <v>1</v>
      </c>
      <c r="F15" s="458"/>
      <c r="G15" s="66"/>
      <c r="H15" s="66"/>
      <c r="I15" s="459"/>
      <c r="J15" s="456"/>
    </row>
    <row r="16" spans="1:10" ht="45.75" customHeight="1">
      <c r="A16" s="456">
        <v>7</v>
      </c>
      <c r="B16" s="460" t="s">
        <v>476</v>
      </c>
      <c r="C16" s="465">
        <v>4</v>
      </c>
      <c r="D16" s="235"/>
      <c r="E16" s="581">
        <v>1</v>
      </c>
      <c r="F16" s="458"/>
      <c r="G16" s="66"/>
      <c r="H16" s="66"/>
      <c r="I16" s="459"/>
      <c r="J16" s="456"/>
    </row>
    <row r="17" spans="1:10" ht="40.5" customHeight="1">
      <c r="A17" s="647"/>
      <c r="B17" s="647"/>
      <c r="C17" s="647"/>
      <c r="D17" s="466"/>
      <c r="E17" s="467" t="s">
        <v>27</v>
      </c>
      <c r="F17" s="399"/>
      <c r="G17" s="66"/>
      <c r="H17" s="66"/>
      <c r="I17" s="235"/>
      <c r="J17" s="235"/>
    </row>
    <row r="18" spans="1:9" s="42" customFormat="1" ht="38.25" customHeight="1">
      <c r="A18" s="602" t="s">
        <v>480</v>
      </c>
      <c r="B18" s="602"/>
      <c r="C18" s="602"/>
      <c r="D18" s="602"/>
      <c r="E18" s="602"/>
      <c r="F18" s="602"/>
      <c r="G18" s="252" t="s">
        <v>29</v>
      </c>
      <c r="H18" s="252" t="s">
        <v>116</v>
      </c>
      <c r="I18" s="290"/>
    </row>
    <row r="19" spans="1:12" s="42" customFormat="1" ht="42" customHeight="1">
      <c r="A19" s="625" t="s">
        <v>463</v>
      </c>
      <c r="B19" s="625"/>
      <c r="C19" s="625"/>
      <c r="D19" s="625"/>
      <c r="E19" s="625"/>
      <c r="F19" s="625"/>
      <c r="G19" s="284" t="s">
        <v>32</v>
      </c>
      <c r="H19" s="284"/>
      <c r="I19" s="289"/>
      <c r="J19" s="289"/>
      <c r="K19" s="289"/>
      <c r="L19" s="290"/>
    </row>
    <row r="20" spans="1:8" ht="15">
      <c r="A20" s="643" t="s">
        <v>204</v>
      </c>
      <c r="B20" s="643"/>
      <c r="C20" s="643"/>
      <c r="D20" s="643"/>
      <c r="E20" s="643"/>
      <c r="F20" s="643"/>
      <c r="G20" s="365" t="s">
        <v>32</v>
      </c>
      <c r="H20" s="366"/>
    </row>
    <row r="21" spans="1:8" ht="15">
      <c r="A21" s="643" t="s">
        <v>205</v>
      </c>
      <c r="B21" s="643"/>
      <c r="C21" s="643"/>
      <c r="D21" s="643"/>
      <c r="E21" s="643"/>
      <c r="F21" s="643"/>
      <c r="G21" s="365" t="s">
        <v>32</v>
      </c>
      <c r="H21" s="366"/>
    </row>
    <row r="22" spans="1:9" s="42" customFormat="1" ht="26.25" customHeight="1">
      <c r="A22" s="628" t="s">
        <v>481</v>
      </c>
      <c r="B22" s="628"/>
      <c r="C22" s="628"/>
      <c r="D22" s="628"/>
      <c r="E22" s="628"/>
      <c r="F22" s="628"/>
      <c r="G22" s="628"/>
      <c r="H22" s="628"/>
      <c r="I22" s="290"/>
    </row>
    <row r="23" spans="1:12" s="101" customFormat="1" ht="21.75" customHeight="1">
      <c r="A23" s="644" t="s">
        <v>482</v>
      </c>
      <c r="B23" s="644"/>
      <c r="C23" s="644"/>
      <c r="D23" s="644"/>
      <c r="E23" s="644"/>
      <c r="F23" s="644"/>
      <c r="G23" s="644"/>
      <c r="H23" s="644"/>
      <c r="I23" s="468"/>
      <c r="J23" s="468"/>
      <c r="K23" s="468"/>
      <c r="L23" s="469"/>
    </row>
    <row r="24" spans="1:12" s="101" customFormat="1" ht="27.75" customHeight="1">
      <c r="A24" s="644" t="s">
        <v>483</v>
      </c>
      <c r="B24" s="644"/>
      <c r="C24" s="644"/>
      <c r="D24" s="644"/>
      <c r="E24" s="644"/>
      <c r="F24" s="644"/>
      <c r="G24" s="644"/>
      <c r="H24" s="644"/>
      <c r="I24" s="468"/>
      <c r="J24" s="468"/>
      <c r="K24" s="468"/>
      <c r="L24" s="469"/>
    </row>
    <row r="25" spans="2:5" s="165" customFormat="1" ht="15" customHeight="1">
      <c r="B25" s="203"/>
      <c r="C25" s="203"/>
      <c r="D25" s="470"/>
      <c r="E25" s="470"/>
    </row>
    <row r="26" spans="4:10" s="165" customFormat="1" ht="15.75">
      <c r="D26" s="470"/>
      <c r="E26" s="470"/>
      <c r="G26" s="220"/>
      <c r="H26" s="220"/>
      <c r="I26" s="220"/>
      <c r="J26" s="220"/>
    </row>
    <row r="29" spans="8:9" ht="15.75">
      <c r="H29" s="164" t="s">
        <v>67</v>
      </c>
      <c r="I29" s="164"/>
    </row>
    <row r="30" spans="8:9" ht="15.75">
      <c r="H30" s="164" t="s">
        <v>40</v>
      </c>
      <c r="I30" s="164"/>
    </row>
  </sheetData>
  <sheetProtection selectLockedCells="1" selectUnlockedCells="1"/>
  <mergeCells count="10">
    <mergeCell ref="A21:F21"/>
    <mergeCell ref="A22:H22"/>
    <mergeCell ref="A23:H23"/>
    <mergeCell ref="A24:H24"/>
    <mergeCell ref="A7:J7"/>
    <mergeCell ref="B13:E13"/>
    <mergeCell ref="A17:C17"/>
    <mergeCell ref="A18:F18"/>
    <mergeCell ref="A19:F19"/>
    <mergeCell ref="A20:F20"/>
  </mergeCells>
  <printOptions/>
  <pageMargins left="0.14027777777777778" right="0.12986111111111112" top="0.12986111111111112" bottom="0.12986111111111112" header="0.5118055555555555" footer="0.5118055555555555"/>
  <pageSetup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2:I29"/>
  <sheetViews>
    <sheetView zoomScale="95" zoomScaleNormal="95" zoomScaleSheetLayoutView="80" zoomScalePageLayoutView="80" workbookViewId="0" topLeftCell="A5">
      <selection activeCell="E8" sqref="E8"/>
    </sheetView>
  </sheetViews>
  <sheetFormatPr defaultColWidth="11.57421875" defaultRowHeight="12.75"/>
  <cols>
    <col min="1" max="1" width="5.140625" style="42" customWidth="1"/>
    <col min="2" max="2" width="49.57421875" style="42" customWidth="1"/>
    <col min="3" max="3" width="10.28125" style="42" customWidth="1"/>
    <col min="4" max="4" width="13.57421875" style="42" customWidth="1"/>
    <col min="5" max="5" width="16.28125" style="42" customWidth="1"/>
    <col min="6" max="6" width="22.8515625" style="42" customWidth="1"/>
    <col min="7" max="7" width="27.140625" style="42" customWidth="1"/>
    <col min="8" max="8" width="27.00390625" style="42" customWidth="1"/>
    <col min="9" max="9" width="25.28125" style="42" customWidth="1"/>
    <col min="10" max="16384" width="11.57421875" style="42" customWidth="1"/>
  </cols>
  <sheetData>
    <row r="1" ht="15.75" customHeight="1"/>
    <row r="2" spans="2:7" ht="18">
      <c r="B2" s="126"/>
      <c r="C2" s="8"/>
      <c r="D2" s="8" t="s">
        <v>0</v>
      </c>
      <c r="E2" s="8"/>
      <c r="F2" s="8"/>
      <c r="G2" s="8"/>
    </row>
    <row r="3" spans="3:7" ht="18">
      <c r="C3" s="8"/>
      <c r="D3" s="8"/>
      <c r="E3" s="8"/>
      <c r="F3" s="6"/>
      <c r="G3" s="6"/>
    </row>
    <row r="4" spans="2:7" ht="18">
      <c r="B4" s="8"/>
      <c r="C4" s="6"/>
      <c r="D4" s="6"/>
      <c r="E4" s="6"/>
      <c r="F4" s="6"/>
      <c r="G4" s="6"/>
    </row>
    <row r="5" spans="2:8" ht="18">
      <c r="B5" s="8" t="s">
        <v>484</v>
      </c>
      <c r="C5" s="6"/>
      <c r="D5" s="8"/>
      <c r="E5" s="6"/>
      <c r="F5" s="6"/>
      <c r="G5" s="6"/>
      <c r="H5" s="471" t="s">
        <v>2</v>
      </c>
    </row>
    <row r="6" spans="2:7" ht="18">
      <c r="B6" s="8"/>
      <c r="C6" s="6"/>
      <c r="D6" s="8"/>
      <c r="E6" s="6"/>
      <c r="F6" s="6"/>
      <c r="G6" s="6"/>
    </row>
    <row r="7" spans="1:9" ht="17.25" customHeight="1">
      <c r="A7" s="627" t="s">
        <v>485</v>
      </c>
      <c r="B7" s="627"/>
      <c r="C7" s="627"/>
      <c r="D7" s="627"/>
      <c r="E7" s="627"/>
      <c r="F7" s="627"/>
      <c r="G7" s="627"/>
      <c r="H7" s="627"/>
      <c r="I7" s="627"/>
    </row>
    <row r="8" spans="1:9" ht="54">
      <c r="A8" s="472" t="s">
        <v>446</v>
      </c>
      <c r="B8" s="50" t="s">
        <v>486</v>
      </c>
      <c r="C8" s="50" t="s">
        <v>487</v>
      </c>
      <c r="D8" s="50" t="s">
        <v>388</v>
      </c>
      <c r="E8" s="50" t="s">
        <v>789</v>
      </c>
      <c r="F8" s="50" t="s">
        <v>488</v>
      </c>
      <c r="G8" s="50" t="s">
        <v>14</v>
      </c>
      <c r="H8" s="50" t="s">
        <v>72</v>
      </c>
      <c r="I8" s="50" t="s">
        <v>16</v>
      </c>
    </row>
    <row r="9" spans="1:9" ht="42.75" customHeight="1">
      <c r="A9" s="83">
        <v>1</v>
      </c>
      <c r="B9" s="35" t="s">
        <v>489</v>
      </c>
      <c r="C9" s="65" t="s">
        <v>490</v>
      </c>
      <c r="D9" s="65">
        <f>26*24</f>
        <v>624</v>
      </c>
      <c r="E9" s="473"/>
      <c r="F9" s="474"/>
      <c r="G9" s="475"/>
      <c r="H9" s="65"/>
      <c r="I9" s="65"/>
    </row>
    <row r="10" spans="1:9" ht="44.25" customHeight="1">
      <c r="A10" s="83">
        <v>2</v>
      </c>
      <c r="B10" s="35" t="s">
        <v>491</v>
      </c>
      <c r="C10" s="65" t="s">
        <v>490</v>
      </c>
      <c r="D10" s="65">
        <v>240</v>
      </c>
      <c r="E10" s="473"/>
      <c r="F10" s="474"/>
      <c r="G10" s="475"/>
      <c r="H10" s="65"/>
      <c r="I10" s="65"/>
    </row>
    <row r="11" spans="1:9" ht="54.75" customHeight="1">
      <c r="A11" s="83">
        <v>3</v>
      </c>
      <c r="B11" s="35" t="s">
        <v>492</v>
      </c>
      <c r="C11" s="65" t="s">
        <v>490</v>
      </c>
      <c r="D11" s="65">
        <v>96</v>
      </c>
      <c r="E11" s="473"/>
      <c r="F11" s="474"/>
      <c r="G11" s="473"/>
      <c r="H11" s="65"/>
      <c r="I11" s="65"/>
    </row>
    <row r="12" spans="1:9" ht="42.75" customHeight="1">
      <c r="A12" s="83">
        <v>4</v>
      </c>
      <c r="B12" s="35" t="s">
        <v>493</v>
      </c>
      <c r="C12" s="65" t="s">
        <v>490</v>
      </c>
      <c r="D12" s="65">
        <v>72</v>
      </c>
      <c r="E12" s="473"/>
      <c r="F12" s="474"/>
      <c r="G12" s="473"/>
      <c r="H12" s="65"/>
      <c r="I12" s="65"/>
    </row>
    <row r="13" spans="1:9" ht="42.75" customHeight="1">
      <c r="A13" s="83">
        <v>5</v>
      </c>
      <c r="B13" s="35" t="s">
        <v>494</v>
      </c>
      <c r="C13" s="65" t="s">
        <v>490</v>
      </c>
      <c r="D13" s="65">
        <v>48</v>
      </c>
      <c r="E13" s="473"/>
      <c r="F13" s="474"/>
      <c r="G13" s="473"/>
      <c r="H13" s="65"/>
      <c r="I13" s="65"/>
    </row>
    <row r="14" spans="1:9" ht="44.25" customHeight="1">
      <c r="A14" s="83">
        <v>6</v>
      </c>
      <c r="B14" s="35" t="s">
        <v>495</v>
      </c>
      <c r="C14" s="65" t="s">
        <v>490</v>
      </c>
      <c r="D14" s="65">
        <v>240</v>
      </c>
      <c r="E14" s="473"/>
      <c r="F14" s="474"/>
      <c r="G14" s="475"/>
      <c r="H14" s="65"/>
      <c r="I14" s="65"/>
    </row>
    <row r="15" spans="1:9" ht="44.25" customHeight="1">
      <c r="A15" s="83">
        <v>7</v>
      </c>
      <c r="B15" s="35" t="s">
        <v>496</v>
      </c>
      <c r="C15" s="65" t="s">
        <v>490</v>
      </c>
      <c r="D15" s="65">
        <v>240</v>
      </c>
      <c r="E15" s="473"/>
      <c r="F15" s="474"/>
      <c r="G15" s="475"/>
      <c r="H15" s="65"/>
      <c r="I15" s="65"/>
    </row>
    <row r="16" spans="1:9" ht="42" customHeight="1">
      <c r="A16" s="83">
        <v>8</v>
      </c>
      <c r="B16" s="35" t="s">
        <v>497</v>
      </c>
      <c r="C16" s="65" t="s">
        <v>490</v>
      </c>
      <c r="D16" s="65">
        <f>12*24</f>
        <v>288</v>
      </c>
      <c r="E16" s="473"/>
      <c r="F16" s="474"/>
      <c r="G16" s="475"/>
      <c r="H16" s="65"/>
      <c r="I16" s="65"/>
    </row>
    <row r="17" spans="1:9" ht="54" customHeight="1">
      <c r="A17" s="83">
        <v>9</v>
      </c>
      <c r="B17" s="35" t="s">
        <v>498</v>
      </c>
      <c r="C17" s="65" t="s">
        <v>490</v>
      </c>
      <c r="D17" s="65">
        <v>72</v>
      </c>
      <c r="E17" s="473"/>
      <c r="F17" s="474"/>
      <c r="G17" s="473"/>
      <c r="H17" s="65"/>
      <c r="I17" s="65"/>
    </row>
    <row r="18" spans="1:9" ht="39.75" customHeight="1">
      <c r="A18" s="39"/>
      <c r="B18" s="37"/>
      <c r="C18" s="37"/>
      <c r="D18" s="37"/>
      <c r="E18" s="37"/>
      <c r="F18" s="113" t="s">
        <v>369</v>
      </c>
      <c r="G18" s="476"/>
      <c r="H18" s="39"/>
      <c r="I18" s="39"/>
    </row>
    <row r="19" spans="2:8" ht="45" customHeight="1">
      <c r="B19" s="648" t="s">
        <v>499</v>
      </c>
      <c r="C19" s="648"/>
      <c r="D19" s="648"/>
      <c r="E19" s="648"/>
      <c r="F19" s="648"/>
      <c r="G19" s="477" t="s">
        <v>29</v>
      </c>
      <c r="H19" s="478" t="s">
        <v>500</v>
      </c>
    </row>
    <row r="20" spans="2:8" ht="17.25" customHeight="1">
      <c r="B20" s="594" t="s">
        <v>501</v>
      </c>
      <c r="C20" s="594"/>
      <c r="D20" s="594"/>
      <c r="E20" s="594"/>
      <c r="F20" s="594"/>
      <c r="G20" s="479" t="s">
        <v>32</v>
      </c>
      <c r="H20" s="186"/>
    </row>
    <row r="21" spans="2:8" ht="17.25" customHeight="1">
      <c r="B21" s="594" t="s">
        <v>502</v>
      </c>
      <c r="C21" s="594"/>
      <c r="D21" s="594"/>
      <c r="E21" s="594"/>
      <c r="F21" s="594"/>
      <c r="G21" s="480" t="s">
        <v>32</v>
      </c>
      <c r="H21" s="186"/>
    </row>
    <row r="22" spans="2:9" ht="18">
      <c r="B22" s="481" t="s">
        <v>503</v>
      </c>
      <c r="C22" s="482"/>
      <c r="D22" s="482"/>
      <c r="E22" s="482"/>
      <c r="F22" s="482"/>
      <c r="G22" s="68" t="s">
        <v>32</v>
      </c>
      <c r="H22" s="284"/>
      <c r="I22" s="294"/>
    </row>
    <row r="23" spans="2:9" ht="18">
      <c r="B23" s="649" t="s">
        <v>504</v>
      </c>
      <c r="C23" s="649"/>
      <c r="D23" s="649"/>
      <c r="E23" s="649"/>
      <c r="F23" s="649"/>
      <c r="G23" s="68" t="s">
        <v>32</v>
      </c>
      <c r="H23" s="284"/>
      <c r="I23" s="294"/>
    </row>
    <row r="25" spans="7:8" ht="15.75">
      <c r="G25" s="11"/>
      <c r="H25" s="400" t="s">
        <v>401</v>
      </c>
    </row>
    <row r="26" ht="15" customHeight="1">
      <c r="H26" s="400" t="s">
        <v>40</v>
      </c>
    </row>
    <row r="27" ht="12.75" hidden="1"/>
    <row r="28" ht="15.75" hidden="1">
      <c r="I28" s="400"/>
    </row>
    <row r="29" ht="15.75" hidden="1">
      <c r="I29" s="400"/>
    </row>
  </sheetData>
  <sheetProtection selectLockedCells="1" selectUnlockedCells="1"/>
  <mergeCells count="5">
    <mergeCell ref="A7:I7"/>
    <mergeCell ref="B19:F19"/>
    <mergeCell ref="B20:F20"/>
    <mergeCell ref="B21:F21"/>
    <mergeCell ref="B23:F23"/>
  </mergeCells>
  <printOptions/>
  <pageMargins left="0.12986111111111112" right="0.12986111111111112" top="0.12986111111111112" bottom="0.12986111111111112" header="0.5118055555555555" footer="0.5118055555555555"/>
  <pageSetup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view="pageLayout" zoomScaleNormal="95" zoomScaleSheetLayoutView="80" workbookViewId="0" topLeftCell="A16">
      <selection activeCell="B8" sqref="B8"/>
    </sheetView>
  </sheetViews>
  <sheetFormatPr defaultColWidth="11.57421875" defaultRowHeight="12.75"/>
  <cols>
    <col min="1" max="1" width="7.8515625" style="42" customWidth="1"/>
    <col min="2" max="2" width="56.140625" style="42" customWidth="1"/>
    <col min="3" max="3" width="9.28125" style="42" customWidth="1"/>
    <col min="4" max="4" width="11.7109375" style="42" customWidth="1"/>
    <col min="5" max="5" width="14.57421875" style="42" customWidth="1"/>
    <col min="6" max="6" width="17.28125" style="42" customWidth="1"/>
    <col min="7" max="7" width="21.28125" style="42" customWidth="1"/>
    <col min="8" max="8" width="18.8515625" style="42" customWidth="1"/>
    <col min="9" max="9" width="16.28125" style="42" customWidth="1"/>
    <col min="10" max="10" width="15.421875" style="42" customWidth="1"/>
    <col min="11" max="16384" width="11.57421875" style="42" customWidth="1"/>
  </cols>
  <sheetData>
    <row r="2" spans="2:6" ht="23.25" customHeight="1">
      <c r="B2" s="11"/>
      <c r="C2" s="45" t="s">
        <v>0</v>
      </c>
      <c r="D2" s="45"/>
      <c r="E2" s="45"/>
      <c r="F2" s="45"/>
    </row>
    <row r="3" spans="3:6" ht="18">
      <c r="C3" s="45"/>
      <c r="D3" s="45"/>
      <c r="E3" s="45"/>
      <c r="F3" s="45"/>
    </row>
    <row r="4" spans="1:6" ht="18">
      <c r="A4" s="6"/>
      <c r="B4" s="164"/>
      <c r="C4" s="8"/>
      <c r="D4" s="8"/>
      <c r="E4" s="8"/>
      <c r="F4" s="8"/>
    </row>
    <row r="5" spans="1:8" ht="18">
      <c r="A5" s="6"/>
      <c r="B5" s="45" t="s">
        <v>505</v>
      </c>
      <c r="C5" s="6"/>
      <c r="D5" s="6"/>
      <c r="E5" s="6"/>
      <c r="F5" s="6"/>
      <c r="H5" s="391" t="s">
        <v>2</v>
      </c>
    </row>
    <row r="6" spans="1:6" ht="18">
      <c r="A6" s="6"/>
      <c r="B6" s="164"/>
      <c r="C6" s="6"/>
      <c r="D6" s="6"/>
      <c r="E6" s="6"/>
      <c r="F6" s="6"/>
    </row>
    <row r="7" spans="1:9" ht="24" customHeight="1">
      <c r="A7" s="636" t="s">
        <v>506</v>
      </c>
      <c r="B7" s="636"/>
      <c r="C7" s="636"/>
      <c r="D7" s="636"/>
      <c r="E7" s="636"/>
      <c r="F7" s="636"/>
      <c r="G7" s="636"/>
      <c r="H7" s="636"/>
      <c r="I7" s="636"/>
    </row>
    <row r="8" spans="1:9" ht="72">
      <c r="A8" s="50" t="s">
        <v>446</v>
      </c>
      <c r="B8" s="50" t="s">
        <v>507</v>
      </c>
      <c r="C8" s="50" t="s">
        <v>487</v>
      </c>
      <c r="D8" s="50" t="s">
        <v>508</v>
      </c>
      <c r="E8" s="50" t="s">
        <v>423</v>
      </c>
      <c r="F8" s="50" t="s">
        <v>12</v>
      </c>
      <c r="G8" s="50" t="s">
        <v>14</v>
      </c>
      <c r="H8" s="50" t="s">
        <v>165</v>
      </c>
      <c r="I8" s="50" t="s">
        <v>16</v>
      </c>
    </row>
    <row r="9" spans="1:9" ht="174.75" customHeight="1">
      <c r="A9" s="65">
        <v>1</v>
      </c>
      <c r="B9" s="325" t="s">
        <v>509</v>
      </c>
      <c r="C9" s="210" t="s">
        <v>490</v>
      </c>
      <c r="D9" s="210">
        <v>27</v>
      </c>
      <c r="E9" s="37"/>
      <c r="F9" s="55"/>
      <c r="G9" s="354"/>
      <c r="H9" s="50"/>
      <c r="I9" s="39"/>
    </row>
    <row r="10" spans="1:9" ht="166.5" customHeight="1">
      <c r="A10" s="65">
        <v>2</v>
      </c>
      <c r="B10" s="325" t="s">
        <v>510</v>
      </c>
      <c r="C10" s="210" t="s">
        <v>490</v>
      </c>
      <c r="D10" s="210">
        <v>132</v>
      </c>
      <c r="E10" s="37"/>
      <c r="F10" s="55"/>
      <c r="G10" s="354"/>
      <c r="H10" s="50"/>
      <c r="I10" s="39"/>
    </row>
    <row r="11" spans="1:9" ht="169.5" customHeight="1">
      <c r="A11" s="65">
        <v>3</v>
      </c>
      <c r="B11" s="325" t="s">
        <v>511</v>
      </c>
      <c r="C11" s="210" t="s">
        <v>490</v>
      </c>
      <c r="D11" s="210">
        <v>27</v>
      </c>
      <c r="E11" s="37"/>
      <c r="F11" s="55"/>
      <c r="G11" s="354"/>
      <c r="H11" s="50"/>
      <c r="I11" s="39"/>
    </row>
    <row r="12" spans="1:9" ht="168.75" customHeight="1">
      <c r="A12" s="65">
        <v>4</v>
      </c>
      <c r="B12" s="325" t="s">
        <v>512</v>
      </c>
      <c r="C12" s="210" t="s">
        <v>490</v>
      </c>
      <c r="D12" s="210">
        <v>21</v>
      </c>
      <c r="E12" s="37"/>
      <c r="F12" s="55"/>
      <c r="G12" s="354"/>
      <c r="H12" s="50"/>
      <c r="I12" s="39"/>
    </row>
    <row r="13" spans="1:9" ht="136.5" customHeight="1">
      <c r="A13" s="65">
        <v>5</v>
      </c>
      <c r="B13" s="325" t="s">
        <v>513</v>
      </c>
      <c r="C13" s="210" t="s">
        <v>490</v>
      </c>
      <c r="D13" s="210">
        <v>30</v>
      </c>
      <c r="E13" s="37"/>
      <c r="F13" s="55"/>
      <c r="G13" s="354"/>
      <c r="H13" s="50"/>
      <c r="I13" s="39"/>
    </row>
    <row r="14" spans="1:9" ht="140.25" customHeight="1">
      <c r="A14" s="65">
        <v>6</v>
      </c>
      <c r="B14" s="325" t="s">
        <v>514</v>
      </c>
      <c r="C14" s="210" t="s">
        <v>490</v>
      </c>
      <c r="D14" s="210">
        <v>30</v>
      </c>
      <c r="E14" s="37"/>
      <c r="F14" s="55"/>
      <c r="G14" s="354"/>
      <c r="H14" s="50"/>
      <c r="I14" s="39"/>
    </row>
    <row r="15" spans="1:9" ht="141.75" customHeight="1">
      <c r="A15" s="65">
        <v>7</v>
      </c>
      <c r="B15" s="325" t="s">
        <v>515</v>
      </c>
      <c r="C15" s="210" t="s">
        <v>490</v>
      </c>
      <c r="D15" s="210">
        <v>54</v>
      </c>
      <c r="E15" s="37"/>
      <c r="F15" s="55"/>
      <c r="G15" s="354"/>
      <c r="H15" s="50"/>
      <c r="I15" s="39"/>
    </row>
    <row r="16" spans="1:9" ht="138" customHeight="1">
      <c r="A16" s="65">
        <v>8</v>
      </c>
      <c r="B16" s="325" t="s">
        <v>516</v>
      </c>
      <c r="C16" s="210" t="s">
        <v>490</v>
      </c>
      <c r="D16" s="210">
        <v>30</v>
      </c>
      <c r="E16" s="37"/>
      <c r="F16" s="55"/>
      <c r="G16" s="354"/>
      <c r="H16" s="50"/>
      <c r="I16" s="39"/>
    </row>
    <row r="17" spans="1:9" ht="48.75" customHeight="1">
      <c r="A17" s="65"/>
      <c r="B17" s="355"/>
      <c r="C17" s="65"/>
      <c r="D17" s="65"/>
      <c r="E17" s="55"/>
      <c r="F17" s="67" t="s">
        <v>27</v>
      </c>
      <c r="G17" s="345"/>
      <c r="H17" s="65"/>
      <c r="I17" s="39"/>
    </row>
    <row r="18" spans="1:9" ht="34.5" customHeight="1">
      <c r="A18" s="69"/>
      <c r="B18" s="602" t="s">
        <v>517</v>
      </c>
      <c r="C18" s="602"/>
      <c r="D18" s="602"/>
      <c r="E18" s="602"/>
      <c r="F18" s="602"/>
      <c r="G18" s="602"/>
      <c r="H18" s="70" t="s">
        <v>29</v>
      </c>
      <c r="I18" s="70" t="s">
        <v>75</v>
      </c>
    </row>
    <row r="19" spans="1:9" ht="17.25" customHeight="1">
      <c r="A19" s="69"/>
      <c r="B19" s="594" t="s">
        <v>518</v>
      </c>
      <c r="C19" s="594"/>
      <c r="D19" s="594"/>
      <c r="E19" s="594"/>
      <c r="F19" s="594"/>
      <c r="G19" s="594"/>
      <c r="H19" s="68" t="s">
        <v>32</v>
      </c>
      <c r="I19" s="68"/>
    </row>
    <row r="20" spans="1:9" ht="17.25" customHeight="1">
      <c r="A20" s="69"/>
      <c r="B20" s="594" t="s">
        <v>519</v>
      </c>
      <c r="C20" s="594"/>
      <c r="D20" s="594"/>
      <c r="E20" s="594"/>
      <c r="F20" s="594"/>
      <c r="G20" s="594"/>
      <c r="H20" s="68" t="s">
        <v>32</v>
      </c>
      <c r="I20" s="68"/>
    </row>
    <row r="21" spans="1:9" ht="17.25" customHeight="1">
      <c r="A21" s="69"/>
      <c r="B21" s="594" t="s">
        <v>520</v>
      </c>
      <c r="C21" s="594"/>
      <c r="D21" s="594"/>
      <c r="E21" s="594"/>
      <c r="F21" s="594"/>
      <c r="G21" s="594"/>
      <c r="H21" s="68" t="s">
        <v>32</v>
      </c>
      <c r="I21" s="68"/>
    </row>
    <row r="22" spans="1:9" ht="17.25" customHeight="1">
      <c r="A22" s="6"/>
      <c r="B22" s="650" t="s">
        <v>521</v>
      </c>
      <c r="C22" s="650"/>
      <c r="D22" s="650"/>
      <c r="E22" s="650"/>
      <c r="F22" s="650"/>
      <c r="G22" s="650"/>
      <c r="H22" s="68" t="s">
        <v>32</v>
      </c>
      <c r="I22" s="483"/>
    </row>
    <row r="23" spans="1:12" ht="57" customHeight="1">
      <c r="A23" s="484"/>
      <c r="B23" s="594" t="s">
        <v>522</v>
      </c>
      <c r="C23" s="594"/>
      <c r="D23" s="594"/>
      <c r="E23" s="594"/>
      <c r="F23" s="594"/>
      <c r="G23" s="594"/>
      <c r="H23" s="68" t="s">
        <v>32</v>
      </c>
      <c r="I23" s="284"/>
      <c r="J23" s="289"/>
      <c r="K23" s="289"/>
      <c r="L23" s="290"/>
    </row>
    <row r="24" spans="1:9" ht="17.25" customHeight="1">
      <c r="A24" s="6"/>
      <c r="B24" s="650" t="s">
        <v>523</v>
      </c>
      <c r="C24" s="650"/>
      <c r="D24" s="650"/>
      <c r="E24" s="650"/>
      <c r="F24" s="650"/>
      <c r="G24" s="650"/>
      <c r="H24" s="68" t="s">
        <v>32</v>
      </c>
      <c r="I24" s="483"/>
    </row>
    <row r="25" spans="1:9" ht="42" customHeight="1">
      <c r="A25" s="6"/>
      <c r="B25" s="602" t="s">
        <v>524</v>
      </c>
      <c r="C25" s="602"/>
      <c r="D25" s="602"/>
      <c r="E25" s="602"/>
      <c r="F25" s="602"/>
      <c r="G25" s="602"/>
      <c r="H25" s="70" t="s">
        <v>29</v>
      </c>
      <c r="I25" s="70" t="s">
        <v>75</v>
      </c>
    </row>
    <row r="26" spans="1:9" ht="17.25" customHeight="1">
      <c r="A26" s="6"/>
      <c r="B26" s="650" t="s">
        <v>518</v>
      </c>
      <c r="C26" s="650"/>
      <c r="D26" s="650"/>
      <c r="E26" s="650"/>
      <c r="F26" s="650"/>
      <c r="G26" s="650"/>
      <c r="H26" s="68" t="s">
        <v>32</v>
      </c>
      <c r="I26" s="483"/>
    </row>
    <row r="27" spans="1:9" ht="18">
      <c r="A27" s="6"/>
      <c r="B27" s="485" t="s">
        <v>373</v>
      </c>
      <c r="C27" s="486"/>
      <c r="D27" s="486"/>
      <c r="E27" s="486"/>
      <c r="F27" s="486"/>
      <c r="G27" s="487"/>
      <c r="H27" s="68"/>
      <c r="I27" s="483"/>
    </row>
    <row r="28" spans="1:12" ht="57" customHeight="1">
      <c r="A28" s="484"/>
      <c r="B28" s="594" t="s">
        <v>525</v>
      </c>
      <c r="C28" s="594"/>
      <c r="D28" s="594"/>
      <c r="E28" s="594"/>
      <c r="F28" s="594"/>
      <c r="G28" s="594"/>
      <c r="H28" s="68" t="s">
        <v>32</v>
      </c>
      <c r="I28" s="284"/>
      <c r="J28" s="289"/>
      <c r="K28" s="289"/>
      <c r="L28" s="290"/>
    </row>
    <row r="29" ht="18">
      <c r="B29" s="488"/>
    </row>
    <row r="30" ht="15.75">
      <c r="G30" s="400" t="s">
        <v>401</v>
      </c>
    </row>
    <row r="31" ht="14.25" customHeight="1">
      <c r="G31" s="400" t="s">
        <v>40</v>
      </c>
    </row>
    <row r="32" ht="12.75" hidden="1"/>
    <row r="33" ht="12.75" hidden="1"/>
    <row r="34" ht="15.75" hidden="1">
      <c r="I34" s="400"/>
    </row>
    <row r="35" ht="15.75" hidden="1">
      <c r="I35" s="400"/>
    </row>
    <row r="36" ht="12.75" hidden="1"/>
    <row r="37" ht="12.75" hidden="1"/>
    <row r="38" ht="12.75" hidden="1"/>
  </sheetData>
  <sheetProtection selectLockedCells="1" selectUnlockedCells="1"/>
  <mergeCells count="11">
    <mergeCell ref="A7:I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8:G28"/>
  </mergeCells>
  <printOptions/>
  <pageMargins left="0.11805555555555555" right="0.15763888888888888" top="0.11805555555555555" bottom="0.11805555555555555" header="0.5118055555555555" footer="0.5118055555555555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21"/>
  <sheetViews>
    <sheetView view="pageLayout" zoomScaleNormal="95" zoomScaleSheetLayoutView="80" workbookViewId="0" topLeftCell="A1">
      <selection activeCell="C7" sqref="C7"/>
    </sheetView>
  </sheetViews>
  <sheetFormatPr defaultColWidth="11.421875" defaultRowHeight="12.75"/>
  <cols>
    <col min="1" max="1" width="6.57421875" style="0" customWidth="1"/>
    <col min="2" max="2" width="18.8515625" style="0" customWidth="1"/>
    <col min="3" max="3" width="14.00390625" style="0" customWidth="1"/>
    <col min="4" max="4" width="15.140625" style="0" customWidth="1"/>
    <col min="5" max="5" width="18.28125" style="0" customWidth="1"/>
    <col min="6" max="6" width="15.8515625" style="0" customWidth="1"/>
    <col min="7" max="7" width="16.421875" style="0" customWidth="1"/>
    <col min="8" max="8" width="15.28125" style="0" customWidth="1"/>
    <col min="9" max="9" width="18.28125" style="0" customWidth="1"/>
    <col min="10" max="10" width="17.00390625" style="0" customWidth="1"/>
    <col min="11" max="11" width="15.7109375" style="0" customWidth="1"/>
    <col min="12" max="12" width="19.57421875" style="0" customWidth="1"/>
    <col min="13" max="13" width="16.28125" style="0" customWidth="1"/>
  </cols>
  <sheetData>
    <row r="1" spans="1:11" ht="18">
      <c r="A1" s="6"/>
      <c r="B1" s="6"/>
      <c r="C1" s="6"/>
      <c r="D1" s="6"/>
      <c r="E1" s="6"/>
      <c r="F1" s="6"/>
      <c r="G1" s="47"/>
      <c r="H1" s="6"/>
      <c r="I1" s="6"/>
      <c r="J1" s="6"/>
      <c r="K1" s="6"/>
    </row>
    <row r="2" spans="1:11" ht="18">
      <c r="A2" s="1"/>
      <c r="B2" s="45"/>
      <c r="C2" s="45"/>
      <c r="D2" s="45"/>
      <c r="E2" s="45" t="s">
        <v>0</v>
      </c>
      <c r="F2" s="45"/>
      <c r="G2" s="1"/>
      <c r="H2" s="7"/>
      <c r="I2" s="7"/>
      <c r="J2" s="6"/>
      <c r="K2" s="6"/>
    </row>
    <row r="3" spans="1:11" ht="18">
      <c r="A3" s="1"/>
      <c r="C3" s="45"/>
      <c r="D3" s="45"/>
      <c r="E3" s="45"/>
      <c r="F3" s="45"/>
      <c r="G3" s="1"/>
      <c r="H3" s="7"/>
      <c r="I3" s="7"/>
      <c r="J3" s="6"/>
      <c r="K3" s="6"/>
    </row>
    <row r="4" spans="1:11" ht="18">
      <c r="A4" s="1"/>
      <c r="B4" s="45"/>
      <c r="C4" s="45"/>
      <c r="D4" s="45"/>
      <c r="E4" s="45"/>
      <c r="F4" s="45"/>
      <c r="G4" s="1"/>
      <c r="H4" s="7"/>
      <c r="I4" s="7"/>
      <c r="J4" s="6"/>
      <c r="K4" s="6"/>
    </row>
    <row r="5" spans="1:11" ht="18">
      <c r="A5" s="1"/>
      <c r="C5" s="2"/>
      <c r="D5" s="45"/>
      <c r="E5" s="45"/>
      <c r="F5" s="45"/>
      <c r="G5" s="1"/>
      <c r="H5" s="7"/>
      <c r="I5" s="7"/>
      <c r="J5" s="6"/>
      <c r="K5" s="6"/>
    </row>
    <row r="6" spans="1:12" ht="18">
      <c r="A6" s="1"/>
      <c r="B6" s="45" t="s">
        <v>70</v>
      </c>
      <c r="C6" s="12"/>
      <c r="D6" s="45"/>
      <c r="E6" s="45"/>
      <c r="F6" s="45"/>
      <c r="G6" s="1"/>
      <c r="H6" s="7"/>
      <c r="I6" s="7"/>
      <c r="J6" s="6"/>
      <c r="K6" s="6"/>
      <c r="L6" s="6" t="s">
        <v>2</v>
      </c>
    </row>
    <row r="7" spans="1:11" ht="18">
      <c r="A7" s="6"/>
      <c r="B7" s="9"/>
      <c r="C7" s="6"/>
      <c r="D7" s="6"/>
      <c r="E7" s="6"/>
      <c r="F7" s="46"/>
      <c r="G7" s="47"/>
      <c r="H7" s="6"/>
      <c r="I7" s="6"/>
      <c r="J7" s="6"/>
      <c r="K7" s="6"/>
    </row>
    <row r="8" spans="1:13" ht="28.5" customHeight="1">
      <c r="A8" s="603" t="s">
        <v>71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</row>
    <row r="9" spans="1:13" ht="87" customHeight="1">
      <c r="A9" s="13" t="s">
        <v>4</v>
      </c>
      <c r="B9" s="13" t="s">
        <v>5</v>
      </c>
      <c r="C9" s="13" t="s">
        <v>6</v>
      </c>
      <c r="D9" s="14" t="s">
        <v>44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13</v>
      </c>
      <c r="K9" s="15" t="s">
        <v>14</v>
      </c>
      <c r="L9" s="15" t="s">
        <v>72</v>
      </c>
      <c r="M9" s="15" t="s">
        <v>16</v>
      </c>
    </row>
    <row r="10" spans="1:13" ht="39.75" customHeight="1">
      <c r="A10" s="76">
        <v>1</v>
      </c>
      <c r="B10" s="77" t="s">
        <v>17</v>
      </c>
      <c r="C10" s="78">
        <v>40</v>
      </c>
      <c r="D10" s="79">
        <v>0.5</v>
      </c>
      <c r="E10" s="80">
        <v>1</v>
      </c>
      <c r="F10" s="80">
        <v>45</v>
      </c>
      <c r="G10" s="80"/>
      <c r="H10" s="81">
        <v>36</v>
      </c>
      <c r="I10" s="80"/>
      <c r="J10" s="82"/>
      <c r="K10" s="24"/>
      <c r="L10" s="83"/>
      <c r="M10" s="26"/>
    </row>
    <row r="11" spans="1:13" ht="43.5" customHeight="1">
      <c r="A11" s="76">
        <v>2</v>
      </c>
      <c r="B11" s="77" t="s">
        <v>17</v>
      </c>
      <c r="C11" s="78">
        <v>48</v>
      </c>
      <c r="D11" s="79">
        <v>0.5</v>
      </c>
      <c r="E11" s="80">
        <v>5</v>
      </c>
      <c r="F11" s="80">
        <v>45</v>
      </c>
      <c r="G11" s="80"/>
      <c r="H11" s="81">
        <v>36</v>
      </c>
      <c r="I11" s="80"/>
      <c r="J11" s="82"/>
      <c r="K11" s="24"/>
      <c r="L11" s="83"/>
      <c r="M11" s="26"/>
    </row>
    <row r="12" spans="1:13" ht="46.5" customHeight="1">
      <c r="A12" s="80"/>
      <c r="B12" s="78"/>
      <c r="C12" s="80"/>
      <c r="D12" s="79"/>
      <c r="E12" s="80"/>
      <c r="F12" s="80"/>
      <c r="G12" s="80"/>
      <c r="H12" s="80"/>
      <c r="I12" s="80"/>
      <c r="J12" s="84" t="s">
        <v>73</v>
      </c>
      <c r="K12" s="85"/>
      <c r="L12" s="86"/>
      <c r="M12" s="26"/>
    </row>
    <row r="13" spans="1:12" ht="48.75" customHeight="1">
      <c r="A13" s="31"/>
      <c r="B13" s="596" t="s">
        <v>74</v>
      </c>
      <c r="C13" s="596"/>
      <c r="D13" s="596"/>
      <c r="E13" s="596"/>
      <c r="F13" s="596"/>
      <c r="G13" s="596"/>
      <c r="H13" s="32" t="s">
        <v>29</v>
      </c>
      <c r="I13" s="32" t="s">
        <v>75</v>
      </c>
      <c r="J13" s="33"/>
      <c r="K13" s="33"/>
      <c r="L13" s="34"/>
    </row>
    <row r="14" spans="1:12" ht="17.25" customHeight="1">
      <c r="A14" s="31"/>
      <c r="B14" s="594" t="s">
        <v>76</v>
      </c>
      <c r="C14" s="594"/>
      <c r="D14" s="594"/>
      <c r="E14" s="594"/>
      <c r="F14" s="594"/>
      <c r="G14" s="594"/>
      <c r="H14" s="29" t="s">
        <v>32</v>
      </c>
      <c r="I14" s="29"/>
      <c r="J14" s="33"/>
      <c r="K14" s="33"/>
      <c r="L14" s="34"/>
    </row>
    <row r="15" spans="2:9" ht="18" customHeight="1">
      <c r="B15" s="593" t="s">
        <v>77</v>
      </c>
      <c r="C15" s="593"/>
      <c r="D15" s="593"/>
      <c r="E15" s="593"/>
      <c r="F15" s="593"/>
      <c r="G15" s="593"/>
      <c r="H15" s="29" t="s">
        <v>32</v>
      </c>
      <c r="I15" s="43"/>
    </row>
    <row r="16" spans="2:9" ht="18" customHeight="1">
      <c r="B16" s="593" t="s">
        <v>78</v>
      </c>
      <c r="C16" s="593"/>
      <c r="D16" s="593"/>
      <c r="E16" s="593"/>
      <c r="F16" s="593"/>
      <c r="G16" s="593"/>
      <c r="H16" s="29" t="s">
        <v>32</v>
      </c>
      <c r="I16" s="43"/>
    </row>
    <row r="17" spans="1:13" ht="38.25" customHeight="1">
      <c r="A17" s="6"/>
      <c r="B17" s="594" t="s">
        <v>79</v>
      </c>
      <c r="C17" s="594"/>
      <c r="D17" s="594"/>
      <c r="E17" s="594"/>
      <c r="F17" s="594"/>
      <c r="G17" s="594"/>
      <c r="H17" s="29" t="s">
        <v>32</v>
      </c>
      <c r="I17" s="43"/>
      <c r="J17" s="6"/>
      <c r="K17" s="6"/>
      <c r="L17" s="6"/>
      <c r="M17" s="6"/>
    </row>
    <row r="18" spans="1:13" ht="18.75">
      <c r="A18" s="1"/>
      <c r="B18" s="45"/>
      <c r="C18" s="45"/>
      <c r="D18" s="45"/>
      <c r="E18" s="45"/>
      <c r="F18" s="45"/>
      <c r="G18" s="1"/>
      <c r="H18" s="7"/>
      <c r="I18" s="7"/>
      <c r="J18" s="7"/>
      <c r="K18" s="7"/>
      <c r="L18" s="6"/>
      <c r="M18" s="87"/>
    </row>
    <row r="19" spans="1:13" ht="18">
      <c r="A19" s="1"/>
      <c r="B19" s="88"/>
      <c r="C19" s="1"/>
      <c r="D19" s="1"/>
      <c r="E19" s="1"/>
      <c r="F19" s="45"/>
      <c r="G19" s="1"/>
      <c r="H19" s="7"/>
      <c r="I19" s="7"/>
      <c r="J19" s="7"/>
      <c r="K19" s="7"/>
      <c r="L19" s="6"/>
      <c r="M19" s="6"/>
    </row>
    <row r="20" spans="1:13" ht="18">
      <c r="A20" s="1"/>
      <c r="B20" s="45"/>
      <c r="C20" s="1"/>
      <c r="D20" s="1"/>
      <c r="E20" s="1"/>
      <c r="F20" s="45"/>
      <c r="G20" s="1"/>
      <c r="H20" s="7"/>
      <c r="I20" s="7"/>
      <c r="J20" s="7"/>
      <c r="K20" s="8" t="s">
        <v>38</v>
      </c>
      <c r="L20" s="8"/>
      <c r="M20" s="6"/>
    </row>
    <row r="21" spans="1:13" ht="18">
      <c r="A21" s="1"/>
      <c r="B21" s="45"/>
      <c r="C21" s="1"/>
      <c r="D21" s="1"/>
      <c r="E21" s="1"/>
      <c r="F21" s="45"/>
      <c r="G21" s="1"/>
      <c r="H21" s="7"/>
      <c r="I21" s="7"/>
      <c r="J21" s="7"/>
      <c r="K21" s="8" t="s">
        <v>40</v>
      </c>
      <c r="L21" s="8"/>
      <c r="M21" s="12"/>
    </row>
  </sheetData>
  <sheetProtection selectLockedCells="1" selectUnlockedCells="1"/>
  <mergeCells count="6">
    <mergeCell ref="A8:M8"/>
    <mergeCell ref="B13:G13"/>
    <mergeCell ref="B14:G14"/>
    <mergeCell ref="B15:G15"/>
    <mergeCell ref="B16:G16"/>
    <mergeCell ref="B17:G17"/>
  </mergeCells>
  <printOptions/>
  <pageMargins left="0.2" right="0.19027777777777777" top="0.1701388888888889" bottom="0.1597222222222222" header="0.5118055555555555" footer="0.5118055555555555"/>
  <pageSetup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2:I14"/>
  <sheetViews>
    <sheetView view="pageLayout" zoomScaleNormal="95" zoomScaleSheetLayoutView="80" workbookViewId="0" topLeftCell="A1">
      <selection activeCell="B10" sqref="B10"/>
    </sheetView>
  </sheetViews>
  <sheetFormatPr defaultColWidth="11.421875" defaultRowHeight="12.75"/>
  <cols>
    <col min="1" max="1" width="5.00390625" style="367" customWidth="1"/>
    <col min="2" max="2" width="58.00390625" style="0" customWidth="1"/>
    <col min="3" max="3" width="14.421875" style="0" customWidth="1"/>
    <col min="4" max="4" width="16.421875" style="0" customWidth="1"/>
    <col min="5" max="5" width="16.57421875" style="0" customWidth="1"/>
    <col min="6" max="6" width="21.421875" style="0" customWidth="1"/>
    <col min="7" max="7" width="23.28125" style="0" customWidth="1"/>
    <col min="8" max="8" width="17.28125" style="0" customWidth="1"/>
  </cols>
  <sheetData>
    <row r="2" spans="1:7" ht="18">
      <c r="A2" s="89"/>
      <c r="B2" s="3"/>
      <c r="C2" s="7"/>
      <c r="D2" s="600" t="s">
        <v>0</v>
      </c>
      <c r="E2" s="600"/>
      <c r="F2" s="600"/>
      <c r="G2" s="600"/>
    </row>
    <row r="3" spans="1:5" ht="18">
      <c r="A3" s="89"/>
      <c r="C3" s="7"/>
      <c r="D3" s="7"/>
      <c r="E3" s="6"/>
    </row>
    <row r="4" spans="1:5" ht="18">
      <c r="A4" s="89"/>
      <c r="B4" s="3"/>
      <c r="C4" s="7"/>
      <c r="D4" s="7"/>
      <c r="E4" s="6"/>
    </row>
    <row r="5" spans="1:5" ht="18">
      <c r="A5" s="89"/>
      <c r="B5" s="3"/>
      <c r="C5" s="7"/>
      <c r="D5" s="7"/>
      <c r="E5" s="6"/>
    </row>
    <row r="6" spans="1:7" ht="18">
      <c r="A6" s="89"/>
      <c r="B6" s="45" t="s">
        <v>526</v>
      </c>
      <c r="C6" s="7"/>
      <c r="D6" s="7"/>
      <c r="E6" s="6"/>
      <c r="G6" s="190" t="s">
        <v>2</v>
      </c>
    </row>
    <row r="7" spans="1:5" ht="18">
      <c r="A7" s="89"/>
      <c r="B7" s="3"/>
      <c r="C7" s="7"/>
      <c r="D7" s="7"/>
      <c r="E7" s="6"/>
    </row>
    <row r="8" spans="1:8" ht="72" customHeight="1">
      <c r="A8" s="368" t="s">
        <v>4</v>
      </c>
      <c r="B8" s="13" t="s">
        <v>362</v>
      </c>
      <c r="C8" s="13" t="s">
        <v>11</v>
      </c>
      <c r="D8" s="13" t="s">
        <v>363</v>
      </c>
      <c r="E8" s="13" t="s">
        <v>364</v>
      </c>
      <c r="F8" s="15" t="s">
        <v>14</v>
      </c>
      <c r="G8" s="15" t="s">
        <v>72</v>
      </c>
      <c r="H8" s="15" t="s">
        <v>16</v>
      </c>
    </row>
    <row r="9" spans="1:9" s="320" customFormat="1" ht="54" customHeight="1">
      <c r="A9" s="210">
        <v>1</v>
      </c>
      <c r="B9" s="489" t="s">
        <v>527</v>
      </c>
      <c r="C9" s="210">
        <v>18</v>
      </c>
      <c r="D9" s="210"/>
      <c r="E9" s="371"/>
      <c r="F9" s="490"/>
      <c r="G9" s="373"/>
      <c r="H9" s="319"/>
      <c r="I9" s="374"/>
    </row>
    <row r="10" spans="1:8" s="320" customFormat="1" ht="60" customHeight="1">
      <c r="A10" s="210">
        <v>2</v>
      </c>
      <c r="B10" s="489" t="s">
        <v>528</v>
      </c>
      <c r="C10" s="210">
        <v>48</v>
      </c>
      <c r="D10" s="210"/>
      <c r="E10" s="371"/>
      <c r="F10" s="490"/>
      <c r="G10" s="373"/>
      <c r="H10" s="319"/>
    </row>
    <row r="11" spans="1:8" ht="47.25" customHeight="1">
      <c r="A11" s="369"/>
      <c r="B11" s="375"/>
      <c r="C11" s="262"/>
      <c r="D11" s="65"/>
      <c r="E11" s="376" t="s">
        <v>369</v>
      </c>
      <c r="F11" s="323"/>
      <c r="G11" s="372"/>
      <c r="H11" s="26"/>
    </row>
    <row r="12" spans="1:8" ht="61.5" customHeight="1">
      <c r="A12" s="369"/>
      <c r="B12" s="377" t="s">
        <v>529</v>
      </c>
      <c r="C12" s="378" t="s">
        <v>29</v>
      </c>
      <c r="D12" s="378" t="s">
        <v>530</v>
      </c>
      <c r="E12" s="379"/>
      <c r="F12" s="380"/>
      <c r="G12" s="381"/>
      <c r="H12" s="382"/>
    </row>
    <row r="13" spans="1:8" ht="22.5" customHeight="1">
      <c r="A13" s="369"/>
      <c r="B13" s="37" t="s">
        <v>372</v>
      </c>
      <c r="C13" s="262" t="s">
        <v>32</v>
      </c>
      <c r="D13" s="26"/>
      <c r="E13" s="383"/>
      <c r="F13" s="3" t="s">
        <v>352</v>
      </c>
      <c r="G13" s="3"/>
      <c r="H13" s="384"/>
    </row>
    <row r="14" spans="1:8" ht="19.5" customHeight="1">
      <c r="A14" s="385"/>
      <c r="B14" s="37" t="s">
        <v>373</v>
      </c>
      <c r="C14" s="262" t="s">
        <v>32</v>
      </c>
      <c r="D14" s="26"/>
      <c r="E14" s="386"/>
      <c r="F14" s="3" t="s">
        <v>40</v>
      </c>
      <c r="G14" s="3"/>
      <c r="H14" s="384"/>
    </row>
  </sheetData>
  <sheetProtection selectLockedCells="1" selectUnlockedCells="1"/>
  <mergeCells count="1">
    <mergeCell ref="D2:G2"/>
  </mergeCells>
  <printOptions/>
  <pageMargins left="0.19027777777777777" right="0.12986111111111112" top="0.12986111111111112" bottom="0.12986111111111112" header="0.5118055555555555" footer="0.5118055555555555"/>
  <pageSetup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2:L20"/>
  <sheetViews>
    <sheetView view="pageLayout" zoomScaleNormal="95" zoomScaleSheetLayoutView="80" workbookViewId="0" topLeftCell="A7">
      <selection activeCell="B8" sqref="B8"/>
    </sheetView>
  </sheetViews>
  <sheetFormatPr defaultColWidth="11.57421875" defaultRowHeight="12.75"/>
  <cols>
    <col min="1" max="1" width="6.421875" style="42" customWidth="1"/>
    <col min="2" max="2" width="54.140625" style="42" customWidth="1"/>
    <col min="3" max="3" width="9.00390625" style="42" customWidth="1"/>
    <col min="4" max="4" width="8.7109375" style="42" customWidth="1"/>
    <col min="5" max="5" width="16.00390625" style="42" customWidth="1"/>
    <col min="6" max="6" width="17.421875" style="42" customWidth="1"/>
    <col min="7" max="7" width="24.28125" style="42" customWidth="1"/>
    <col min="8" max="8" width="19.7109375" style="42" customWidth="1"/>
    <col min="9" max="9" width="20.00390625" style="42" customWidth="1"/>
    <col min="10" max="16384" width="11.57421875" style="42" customWidth="1"/>
  </cols>
  <sheetData>
    <row r="2" spans="3:7" ht="20.25" customHeight="1">
      <c r="C2" s="45"/>
      <c r="D2" s="45" t="s">
        <v>0</v>
      </c>
      <c r="E2" s="45"/>
      <c r="F2" s="45"/>
      <c r="G2" s="7"/>
    </row>
    <row r="3" spans="3:7" ht="18">
      <c r="C3" s="45"/>
      <c r="D3" s="45"/>
      <c r="E3" s="45"/>
      <c r="F3" s="45"/>
      <c r="G3" s="7"/>
    </row>
    <row r="4" spans="2:7" ht="18">
      <c r="B4" s="11"/>
      <c r="C4" s="45"/>
      <c r="D4" s="45"/>
      <c r="E4" s="45"/>
      <c r="F4" s="45"/>
      <c r="G4" s="7"/>
    </row>
    <row r="5" spans="1:7" ht="18">
      <c r="A5" s="6"/>
      <c r="B5" s="8" t="s">
        <v>531</v>
      </c>
      <c r="C5" s="6"/>
      <c r="D5" s="6"/>
      <c r="E5" s="6"/>
      <c r="F5" s="45"/>
      <c r="G5" s="6"/>
    </row>
    <row r="6" spans="2:8" ht="18">
      <c r="B6" s="164"/>
      <c r="G6" s="8"/>
      <c r="H6" s="190" t="s">
        <v>2</v>
      </c>
    </row>
    <row r="7" spans="1:9" ht="72">
      <c r="A7" s="50" t="s">
        <v>446</v>
      </c>
      <c r="B7" s="50" t="s">
        <v>507</v>
      </c>
      <c r="C7" s="50" t="s">
        <v>487</v>
      </c>
      <c r="D7" s="50" t="s">
        <v>508</v>
      </c>
      <c r="E7" s="50" t="s">
        <v>423</v>
      </c>
      <c r="F7" s="50" t="s">
        <v>424</v>
      </c>
      <c r="G7" s="50" t="s">
        <v>14</v>
      </c>
      <c r="H7" s="50" t="s">
        <v>72</v>
      </c>
      <c r="I7" s="50" t="s">
        <v>16</v>
      </c>
    </row>
    <row r="8" spans="1:9" ht="263.25" customHeight="1">
      <c r="A8" s="65">
        <v>1</v>
      </c>
      <c r="B8" s="35" t="s">
        <v>532</v>
      </c>
      <c r="C8" s="65" t="s">
        <v>490</v>
      </c>
      <c r="D8" s="210">
        <v>240</v>
      </c>
      <c r="E8" s="193"/>
      <c r="F8" s="491"/>
      <c r="G8" s="345"/>
      <c r="H8" s="50"/>
      <c r="I8" s="50"/>
    </row>
    <row r="10" spans="1:9" ht="26.25" customHeight="1">
      <c r="A10" s="492"/>
      <c r="B10" s="629" t="s">
        <v>533</v>
      </c>
      <c r="C10" s="629"/>
      <c r="D10" s="629"/>
      <c r="E10" s="629"/>
      <c r="F10" s="629"/>
      <c r="G10" s="288" t="s">
        <v>29</v>
      </c>
      <c r="H10" s="288" t="s">
        <v>116</v>
      </c>
      <c r="I10" s="290"/>
    </row>
    <row r="11" spans="1:12" ht="48.75" customHeight="1">
      <c r="A11" s="484"/>
      <c r="B11" s="651" t="s">
        <v>534</v>
      </c>
      <c r="C11" s="651"/>
      <c r="D11" s="651"/>
      <c r="E11" s="651"/>
      <c r="F11" s="651"/>
      <c r="G11" s="284" t="s">
        <v>32</v>
      </c>
      <c r="H11" s="284"/>
      <c r="I11" s="289"/>
      <c r="J11" s="289"/>
      <c r="K11" s="289"/>
      <c r="L11" s="290"/>
    </row>
    <row r="12" spans="1:12" ht="13.5" customHeight="1">
      <c r="A12" s="263"/>
      <c r="B12" s="651" t="s">
        <v>535</v>
      </c>
      <c r="C12" s="651"/>
      <c r="D12" s="651"/>
      <c r="E12" s="651"/>
      <c r="F12" s="651"/>
      <c r="G12" s="284" t="s">
        <v>32</v>
      </c>
      <c r="H12" s="284"/>
      <c r="I12" s="289"/>
      <c r="J12" s="289"/>
      <c r="K12" s="289"/>
      <c r="L12" s="290"/>
    </row>
    <row r="13" spans="1:12" ht="13.5" customHeight="1">
      <c r="A13" s="263"/>
      <c r="B13" s="651" t="s">
        <v>536</v>
      </c>
      <c r="C13" s="651"/>
      <c r="D13" s="651"/>
      <c r="E13" s="651"/>
      <c r="F13" s="651"/>
      <c r="G13" s="284" t="s">
        <v>32</v>
      </c>
      <c r="H13" s="284"/>
      <c r="I13" s="289"/>
      <c r="J13" s="289"/>
      <c r="K13" s="289"/>
      <c r="L13" s="290"/>
    </row>
    <row r="14" spans="1:12" ht="14.25">
      <c r="A14" s="493"/>
      <c r="B14" s="494"/>
      <c r="C14" s="494"/>
      <c r="D14" s="494"/>
      <c r="E14" s="494"/>
      <c r="F14" s="494"/>
      <c r="G14" s="289"/>
      <c r="H14" s="289"/>
      <c r="I14" s="289"/>
      <c r="J14" s="289"/>
      <c r="K14" s="289"/>
      <c r="L14" s="290"/>
    </row>
    <row r="15" spans="1:12" ht="14.25">
      <c r="A15" s="493"/>
      <c r="B15" s="494"/>
      <c r="C15" s="494"/>
      <c r="D15" s="494"/>
      <c r="E15" s="494"/>
      <c r="F15" s="494"/>
      <c r="G15" s="289"/>
      <c r="H15" s="289"/>
      <c r="I15" s="289"/>
      <c r="J15" s="289"/>
      <c r="K15" s="289"/>
      <c r="L15" s="290"/>
    </row>
    <row r="16" spans="1:12" ht="14.25">
      <c r="A16" s="493"/>
      <c r="B16" s="494"/>
      <c r="C16" s="494"/>
      <c r="D16" s="494"/>
      <c r="E16" s="494"/>
      <c r="F16" s="494"/>
      <c r="G16" s="289"/>
      <c r="H16" s="289"/>
      <c r="I16" s="289"/>
      <c r="J16" s="289"/>
      <c r="K16" s="289"/>
      <c r="L16" s="290"/>
    </row>
    <row r="17" spans="1:12" ht="15.75">
      <c r="A17" s="493"/>
      <c r="B17" s="494"/>
      <c r="C17" s="494"/>
      <c r="D17" s="494"/>
      <c r="E17" s="494"/>
      <c r="F17" s="494"/>
      <c r="G17" s="164" t="s">
        <v>537</v>
      </c>
      <c r="H17" s="253"/>
      <c r="I17" s="289"/>
      <c r="J17" s="289"/>
      <c r="K17" s="289"/>
      <c r="L17" s="290"/>
    </row>
    <row r="18" spans="7:8" ht="15.75">
      <c r="G18" s="164" t="s">
        <v>40</v>
      </c>
      <c r="H18" s="11"/>
    </row>
    <row r="19" ht="18" hidden="1">
      <c r="B19" s="6"/>
    </row>
    <row r="20" ht="18">
      <c r="B20" s="6"/>
    </row>
  </sheetData>
  <sheetProtection selectLockedCells="1" selectUnlockedCells="1"/>
  <mergeCells count="4">
    <mergeCell ref="B10:F10"/>
    <mergeCell ref="B11:F11"/>
    <mergeCell ref="B12:F12"/>
    <mergeCell ref="B13:F13"/>
  </mergeCells>
  <printOptions/>
  <pageMargins left="0.39375" right="0.39375" top="0.39375" bottom="0.39375" header="0.5118055555555555" footer="0.5118055555555555"/>
  <pageSetup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2:L25"/>
  <sheetViews>
    <sheetView view="pageLayout" zoomScaleNormal="95" zoomScaleSheetLayoutView="65" workbookViewId="0" topLeftCell="A1">
      <selection activeCell="B5" sqref="B5"/>
    </sheetView>
  </sheetViews>
  <sheetFormatPr defaultColWidth="11.57421875" defaultRowHeight="12.75"/>
  <cols>
    <col min="1" max="1" width="7.28125" style="42" customWidth="1"/>
    <col min="2" max="2" width="55.8515625" style="42" customWidth="1"/>
    <col min="3" max="3" width="10.8515625" style="42" customWidth="1"/>
    <col min="4" max="4" width="11.57421875" style="42" customWidth="1"/>
    <col min="5" max="5" width="16.7109375" style="42" customWidth="1"/>
    <col min="6" max="6" width="17.28125" style="42" customWidth="1"/>
    <col min="7" max="7" width="19.7109375" style="42" customWidth="1"/>
    <col min="8" max="9" width="22.7109375" style="42" customWidth="1"/>
    <col min="10" max="16384" width="11.57421875" style="42" customWidth="1"/>
  </cols>
  <sheetData>
    <row r="2" spans="2:7" ht="18">
      <c r="B2" s="11"/>
      <c r="C2" s="45"/>
      <c r="D2" s="45" t="s">
        <v>0</v>
      </c>
      <c r="E2" s="45"/>
      <c r="F2" s="45"/>
      <c r="G2" s="6"/>
    </row>
    <row r="3" spans="3:7" ht="18">
      <c r="C3" s="45"/>
      <c r="D3" s="45"/>
      <c r="E3" s="45"/>
      <c r="F3" s="45"/>
      <c r="G3" s="6"/>
    </row>
    <row r="4" spans="3:7" ht="18">
      <c r="C4" s="45"/>
      <c r="D4" s="45"/>
      <c r="E4" s="45"/>
      <c r="F4" s="45"/>
      <c r="G4" s="6"/>
    </row>
    <row r="5" spans="1:8" ht="18">
      <c r="A5" s="6"/>
      <c r="B5" s="8" t="s">
        <v>538</v>
      </c>
      <c r="C5" s="6"/>
      <c r="D5" s="6"/>
      <c r="E5" s="6"/>
      <c r="F5" s="45"/>
      <c r="G5" s="6"/>
      <c r="H5" s="190" t="s">
        <v>2</v>
      </c>
    </row>
    <row r="6" ht="18">
      <c r="B6" s="8"/>
    </row>
    <row r="7" spans="1:9" ht="18">
      <c r="A7" s="627" t="s">
        <v>539</v>
      </c>
      <c r="B7" s="627"/>
      <c r="C7" s="627"/>
      <c r="D7" s="627"/>
      <c r="E7" s="627"/>
      <c r="F7" s="627"/>
      <c r="G7" s="627"/>
      <c r="H7" s="627"/>
      <c r="I7" s="627"/>
    </row>
    <row r="8" spans="1:9" ht="57.75" customHeight="1">
      <c r="A8" s="50" t="s">
        <v>446</v>
      </c>
      <c r="B8" s="50" t="s">
        <v>507</v>
      </c>
      <c r="C8" s="50" t="s">
        <v>487</v>
      </c>
      <c r="D8" s="50" t="s">
        <v>508</v>
      </c>
      <c r="E8" s="50" t="s">
        <v>423</v>
      </c>
      <c r="F8" s="50" t="s">
        <v>424</v>
      </c>
      <c r="G8" s="50" t="s">
        <v>14</v>
      </c>
      <c r="H8" s="50" t="s">
        <v>72</v>
      </c>
      <c r="I8" s="50" t="s">
        <v>16</v>
      </c>
    </row>
    <row r="9" spans="1:9" ht="150" customHeight="1">
      <c r="A9" s="65">
        <v>1</v>
      </c>
      <c r="B9" s="325" t="s">
        <v>540</v>
      </c>
      <c r="C9" s="210" t="s">
        <v>490</v>
      </c>
      <c r="D9" s="210">
        <v>45</v>
      </c>
      <c r="E9" s="193"/>
      <c r="F9" s="65"/>
      <c r="G9" s="335"/>
      <c r="H9" s="495"/>
      <c r="I9" s="495"/>
    </row>
    <row r="10" spans="1:9" ht="141" customHeight="1">
      <c r="A10" s="65">
        <v>2</v>
      </c>
      <c r="B10" s="325" t="s">
        <v>541</v>
      </c>
      <c r="C10" s="210" t="s">
        <v>490</v>
      </c>
      <c r="D10" s="210">
        <v>42</v>
      </c>
      <c r="E10" s="193"/>
      <c r="F10" s="65"/>
      <c r="G10" s="335"/>
      <c r="H10" s="495"/>
      <c r="I10" s="495"/>
    </row>
    <row r="11" spans="1:9" ht="143.25" customHeight="1">
      <c r="A11" s="65">
        <v>3</v>
      </c>
      <c r="B11" s="325" t="s">
        <v>542</v>
      </c>
      <c r="C11" s="210" t="s">
        <v>490</v>
      </c>
      <c r="D11" s="210">
        <v>54</v>
      </c>
      <c r="E11" s="193"/>
      <c r="F11" s="65"/>
      <c r="G11" s="335"/>
      <c r="H11" s="495"/>
      <c r="I11" s="495"/>
    </row>
    <row r="12" spans="1:9" ht="156.75" customHeight="1">
      <c r="A12" s="65">
        <v>4</v>
      </c>
      <c r="B12" s="325" t="s">
        <v>543</v>
      </c>
      <c r="C12" s="210" t="s">
        <v>490</v>
      </c>
      <c r="D12" s="210">
        <v>90</v>
      </c>
      <c r="E12" s="193"/>
      <c r="F12" s="65"/>
      <c r="G12" s="335"/>
      <c r="H12" s="495"/>
      <c r="I12" s="495"/>
    </row>
    <row r="13" spans="1:9" ht="42.75" customHeight="1">
      <c r="A13" s="262"/>
      <c r="B13" s="355"/>
      <c r="C13" s="65"/>
      <c r="D13" s="65"/>
      <c r="E13" s="55"/>
      <c r="F13" s="113" t="s">
        <v>27</v>
      </c>
      <c r="G13" s="345"/>
      <c r="H13" s="65"/>
      <c r="I13" s="65"/>
    </row>
    <row r="15" spans="1:9" ht="41.25" customHeight="1">
      <c r="A15" s="492"/>
      <c r="B15" s="628" t="s">
        <v>462</v>
      </c>
      <c r="C15" s="628"/>
      <c r="D15" s="628"/>
      <c r="E15" s="628"/>
      <c r="F15" s="628"/>
      <c r="G15" s="252" t="s">
        <v>29</v>
      </c>
      <c r="H15" s="252" t="s">
        <v>544</v>
      </c>
      <c r="I15" s="290"/>
    </row>
    <row r="16" spans="1:12" ht="60.75" customHeight="1">
      <c r="A16" s="484"/>
      <c r="B16" s="625" t="s">
        <v>545</v>
      </c>
      <c r="C16" s="625"/>
      <c r="D16" s="625"/>
      <c r="E16" s="625"/>
      <c r="F16" s="625"/>
      <c r="G16" s="284" t="s">
        <v>32</v>
      </c>
      <c r="H16" s="284"/>
      <c r="I16" s="289"/>
      <c r="J16" s="289"/>
      <c r="K16" s="289"/>
      <c r="L16" s="290"/>
    </row>
    <row r="17" spans="1:8" ht="30.75" customHeight="1">
      <c r="A17" s="186"/>
      <c r="B17" s="626" t="s">
        <v>77</v>
      </c>
      <c r="C17" s="626"/>
      <c r="D17" s="626"/>
      <c r="E17" s="626"/>
      <c r="F17" s="626"/>
      <c r="G17" s="284" t="s">
        <v>32</v>
      </c>
      <c r="H17" s="186"/>
    </row>
    <row r="18" spans="1:8" ht="36.75" customHeight="1">
      <c r="A18" s="186"/>
      <c r="B18" s="626" t="s">
        <v>78</v>
      </c>
      <c r="C18" s="626"/>
      <c r="D18" s="626"/>
      <c r="E18" s="626"/>
      <c r="F18" s="626"/>
      <c r="G18" s="284" t="s">
        <v>32</v>
      </c>
      <c r="H18" s="186"/>
    </row>
    <row r="19" ht="15">
      <c r="B19" s="11"/>
    </row>
    <row r="24" spans="8:9" ht="18">
      <c r="H24" s="8" t="s">
        <v>546</v>
      </c>
      <c r="I24" s="289"/>
    </row>
    <row r="25" ht="18">
      <c r="H25" s="8" t="s">
        <v>40</v>
      </c>
    </row>
  </sheetData>
  <sheetProtection selectLockedCells="1" selectUnlockedCells="1"/>
  <mergeCells count="5">
    <mergeCell ref="A7:I7"/>
    <mergeCell ref="B15:F15"/>
    <mergeCell ref="B16:F16"/>
    <mergeCell ref="B17:F17"/>
    <mergeCell ref="B18:F18"/>
  </mergeCells>
  <printOptions/>
  <pageMargins left="0.12986111111111112" right="0.12986111111111112" top="0.12986111111111112" bottom="0.12986111111111112" header="0.5118055555555555" footer="0.5118055555555555"/>
  <pageSetup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2:L30"/>
  <sheetViews>
    <sheetView view="pageLayout" zoomScaleNormal="95" zoomScaleSheetLayoutView="80" workbookViewId="0" topLeftCell="A1">
      <selection activeCell="B5" sqref="B5"/>
    </sheetView>
  </sheetViews>
  <sheetFormatPr defaultColWidth="11.57421875" defaultRowHeight="12.75"/>
  <cols>
    <col min="1" max="1" width="6.7109375" style="42" customWidth="1"/>
    <col min="2" max="2" width="52.7109375" style="42" customWidth="1"/>
    <col min="3" max="4" width="11.57421875" style="42" customWidth="1"/>
    <col min="5" max="5" width="13.57421875" style="42" customWidth="1"/>
    <col min="6" max="6" width="17.8515625" style="42" customWidth="1"/>
    <col min="7" max="7" width="23.421875" style="42" customWidth="1"/>
    <col min="8" max="8" width="27.57421875" style="42" customWidth="1"/>
    <col min="9" max="9" width="17.28125" style="42" customWidth="1"/>
    <col min="10" max="16384" width="11.57421875" style="42" customWidth="1"/>
  </cols>
  <sheetData>
    <row r="2" spans="2:7" ht="18">
      <c r="B2" s="11"/>
      <c r="C2" s="45"/>
      <c r="D2" s="45" t="s">
        <v>0</v>
      </c>
      <c r="E2" s="45"/>
      <c r="F2" s="45"/>
      <c r="G2" s="6"/>
    </row>
    <row r="3" spans="3:7" ht="18">
      <c r="C3" s="45"/>
      <c r="D3" s="45"/>
      <c r="E3" s="45"/>
      <c r="F3" s="45"/>
      <c r="G3" s="6"/>
    </row>
    <row r="4" spans="2:11" ht="18">
      <c r="B4" s="164"/>
      <c r="C4" s="45"/>
      <c r="D4" s="45"/>
      <c r="E4" s="45"/>
      <c r="G4" s="6"/>
      <c r="K4" s="374"/>
    </row>
    <row r="5" spans="2:8" ht="18">
      <c r="B5" s="8" t="s">
        <v>547</v>
      </c>
      <c r="C5" s="45"/>
      <c r="D5" s="45"/>
      <c r="E5" s="45"/>
      <c r="F5" s="45"/>
      <c r="G5" s="6"/>
      <c r="H5" s="190" t="s">
        <v>2</v>
      </c>
    </row>
    <row r="6" spans="1:7" ht="18">
      <c r="A6" s="6"/>
      <c r="B6" s="164"/>
      <c r="C6" s="6"/>
      <c r="D6" s="6"/>
      <c r="E6" s="6"/>
      <c r="F6" s="45"/>
      <c r="G6" s="6"/>
    </row>
    <row r="7" spans="1:9" ht="18">
      <c r="A7" s="496" t="s">
        <v>548</v>
      </c>
      <c r="B7" s="497"/>
      <c r="C7" s="497"/>
      <c r="D7" s="497"/>
      <c r="E7" s="497"/>
      <c r="F7" s="497"/>
      <c r="G7" s="497"/>
      <c r="H7" s="497"/>
      <c r="I7" s="498"/>
    </row>
    <row r="8" spans="1:9" ht="54">
      <c r="A8" s="50" t="s">
        <v>446</v>
      </c>
      <c r="B8" s="50" t="s">
        <v>507</v>
      </c>
      <c r="C8" s="50" t="s">
        <v>487</v>
      </c>
      <c r="D8" s="50" t="s">
        <v>508</v>
      </c>
      <c r="E8" s="50" t="s">
        <v>423</v>
      </c>
      <c r="F8" s="50" t="s">
        <v>424</v>
      </c>
      <c r="G8" s="50" t="s">
        <v>14</v>
      </c>
      <c r="H8" s="50" t="s">
        <v>72</v>
      </c>
      <c r="I8" s="50" t="s">
        <v>16</v>
      </c>
    </row>
    <row r="9" spans="1:9" ht="233.25" customHeight="1">
      <c r="A9" s="65">
        <v>1</v>
      </c>
      <c r="B9" s="325" t="s">
        <v>549</v>
      </c>
      <c r="C9" s="210" t="s">
        <v>490</v>
      </c>
      <c r="D9" s="210">
        <v>327</v>
      </c>
      <c r="E9" s="193"/>
      <c r="F9" s="65"/>
      <c r="G9" s="335"/>
      <c r="H9" s="50"/>
      <c r="I9" s="39"/>
    </row>
    <row r="10" spans="1:9" ht="225" customHeight="1">
      <c r="A10" s="65">
        <v>2</v>
      </c>
      <c r="B10" s="325" t="s">
        <v>550</v>
      </c>
      <c r="C10" s="210" t="s">
        <v>490</v>
      </c>
      <c r="D10" s="210">
        <v>150</v>
      </c>
      <c r="E10" s="193"/>
      <c r="F10" s="65"/>
      <c r="G10" s="335"/>
      <c r="H10" s="50"/>
      <c r="I10" s="39"/>
    </row>
    <row r="11" spans="1:9" ht="216">
      <c r="A11" s="65">
        <v>3</v>
      </c>
      <c r="B11" s="325" t="s">
        <v>551</v>
      </c>
      <c r="C11" s="210" t="s">
        <v>490</v>
      </c>
      <c r="D11" s="210">
        <v>120</v>
      </c>
      <c r="E11" s="193"/>
      <c r="F11" s="65"/>
      <c r="G11" s="335"/>
      <c r="H11" s="50"/>
      <c r="I11" s="39"/>
    </row>
    <row r="12" spans="1:9" ht="163.5" customHeight="1">
      <c r="A12" s="65">
        <v>4</v>
      </c>
      <c r="B12" s="325" t="s">
        <v>552</v>
      </c>
      <c r="C12" s="210" t="s">
        <v>490</v>
      </c>
      <c r="D12" s="210">
        <v>36</v>
      </c>
      <c r="E12" s="193"/>
      <c r="F12" s="65"/>
      <c r="G12" s="335"/>
      <c r="H12" s="50"/>
      <c r="I12" s="39"/>
    </row>
    <row r="13" spans="1:9" ht="155.25" customHeight="1">
      <c r="A13" s="65">
        <v>5</v>
      </c>
      <c r="B13" s="325" t="s">
        <v>553</v>
      </c>
      <c r="C13" s="210" t="s">
        <v>490</v>
      </c>
      <c r="D13" s="210">
        <v>36</v>
      </c>
      <c r="E13" s="193"/>
      <c r="F13" s="65"/>
      <c r="G13" s="335"/>
      <c r="H13" s="50"/>
      <c r="I13" s="39"/>
    </row>
    <row r="14" spans="1:9" ht="154.5" customHeight="1">
      <c r="A14" s="65">
        <v>6</v>
      </c>
      <c r="B14" s="325" t="s">
        <v>554</v>
      </c>
      <c r="C14" s="210" t="s">
        <v>490</v>
      </c>
      <c r="D14" s="210">
        <v>40</v>
      </c>
      <c r="E14" s="193"/>
      <c r="F14" s="65"/>
      <c r="G14" s="335"/>
      <c r="H14" s="50"/>
      <c r="I14" s="39"/>
    </row>
    <row r="15" spans="1:9" ht="41.25" customHeight="1">
      <c r="A15" s="652"/>
      <c r="B15" s="652"/>
      <c r="C15" s="652"/>
      <c r="D15" s="652"/>
      <c r="E15" s="652"/>
      <c r="F15" s="113" t="s">
        <v>27</v>
      </c>
      <c r="G15" s="345"/>
      <c r="H15" s="355"/>
      <c r="I15" s="355"/>
    </row>
    <row r="17" spans="1:9" ht="39.75" customHeight="1">
      <c r="A17" s="492"/>
      <c r="B17" s="628" t="s">
        <v>555</v>
      </c>
      <c r="C17" s="628"/>
      <c r="D17" s="628"/>
      <c r="E17" s="628"/>
      <c r="F17" s="628"/>
      <c r="G17" s="252" t="s">
        <v>29</v>
      </c>
      <c r="H17" s="252" t="s">
        <v>556</v>
      </c>
      <c r="I17" s="290"/>
    </row>
    <row r="18" spans="1:12" ht="42" customHeight="1">
      <c r="A18" s="484"/>
      <c r="B18" s="625" t="s">
        <v>534</v>
      </c>
      <c r="C18" s="625"/>
      <c r="D18" s="625"/>
      <c r="E18" s="625"/>
      <c r="F18" s="625"/>
      <c r="G18" s="284" t="s">
        <v>32</v>
      </c>
      <c r="H18" s="284"/>
      <c r="I18" s="289"/>
      <c r="J18" s="289"/>
      <c r="K18" s="289"/>
      <c r="L18" s="290"/>
    </row>
    <row r="19" spans="1:12" ht="25.5" customHeight="1">
      <c r="A19" s="493"/>
      <c r="B19" s="626" t="s">
        <v>204</v>
      </c>
      <c r="C19" s="626"/>
      <c r="D19" s="626"/>
      <c r="E19" s="626"/>
      <c r="F19" s="626"/>
      <c r="G19" s="284" t="s">
        <v>32</v>
      </c>
      <c r="H19" s="284"/>
      <c r="I19" s="289"/>
      <c r="J19" s="289"/>
      <c r="K19" s="289"/>
      <c r="L19" s="290"/>
    </row>
    <row r="20" spans="1:12" ht="25.5" customHeight="1">
      <c r="A20" s="493"/>
      <c r="B20" s="626" t="s">
        <v>205</v>
      </c>
      <c r="C20" s="626"/>
      <c r="D20" s="626"/>
      <c r="E20" s="626"/>
      <c r="F20" s="626"/>
      <c r="G20" s="284" t="s">
        <v>32</v>
      </c>
      <c r="H20" s="284"/>
      <c r="I20" s="289"/>
      <c r="J20" s="289"/>
      <c r="K20" s="289"/>
      <c r="L20" s="290"/>
    </row>
    <row r="21" spans="1:9" ht="39.75" customHeight="1">
      <c r="A21" s="492"/>
      <c r="B21" s="628" t="s">
        <v>557</v>
      </c>
      <c r="C21" s="628"/>
      <c r="D21" s="628"/>
      <c r="E21" s="628"/>
      <c r="F21" s="628"/>
      <c r="G21" s="252" t="s">
        <v>29</v>
      </c>
      <c r="H21" s="252" t="s">
        <v>556</v>
      </c>
      <c r="I21" s="290"/>
    </row>
    <row r="22" spans="1:12" ht="23.25" customHeight="1">
      <c r="A22" s="484"/>
      <c r="B22" s="625" t="s">
        <v>558</v>
      </c>
      <c r="C22" s="625"/>
      <c r="D22" s="625"/>
      <c r="E22" s="625"/>
      <c r="F22" s="625"/>
      <c r="G22" s="284" t="s">
        <v>32</v>
      </c>
      <c r="H22" s="284"/>
      <c r="I22" s="289"/>
      <c r="J22" s="289"/>
      <c r="K22" s="289"/>
      <c r="L22" s="290"/>
    </row>
    <row r="23" spans="1:12" ht="25.5" customHeight="1">
      <c r="A23" s="493"/>
      <c r="B23" s="499"/>
      <c r="C23" s="499"/>
      <c r="D23" s="499"/>
      <c r="E23" s="499"/>
      <c r="F23" s="499"/>
      <c r="G23" s="500"/>
      <c r="H23" s="500"/>
      <c r="I23" s="289"/>
      <c r="J23" s="289"/>
      <c r="K23" s="289"/>
      <c r="L23" s="290"/>
    </row>
    <row r="24" spans="1:12" ht="25.5" customHeight="1">
      <c r="A24" s="493"/>
      <c r="B24" s="501"/>
      <c r="C24" s="501"/>
      <c r="D24" s="501"/>
      <c r="E24" s="501"/>
      <c r="F24" s="501"/>
      <c r="G24" s="289"/>
      <c r="H24" s="289"/>
      <c r="I24" s="289"/>
      <c r="J24" s="289"/>
      <c r="K24" s="289"/>
      <c r="L24" s="290"/>
    </row>
    <row r="25" spans="1:12" ht="25.5" customHeight="1">
      <c r="A25" s="493"/>
      <c r="B25" s="501"/>
      <c r="C25" s="501"/>
      <c r="D25" s="501"/>
      <c r="E25" s="501"/>
      <c r="F25" s="501"/>
      <c r="G25" s="400" t="s">
        <v>67</v>
      </c>
      <c r="H25" s="502"/>
      <c r="I25" s="289"/>
      <c r="J25" s="289"/>
      <c r="K25" s="289"/>
      <c r="L25" s="290"/>
    </row>
    <row r="26" spans="1:12" ht="18.75" customHeight="1">
      <c r="A26" s="493"/>
      <c r="B26" s="501"/>
      <c r="C26" s="501"/>
      <c r="D26" s="501"/>
      <c r="E26" s="501"/>
      <c r="F26" s="501"/>
      <c r="G26" s="400" t="s">
        <v>40</v>
      </c>
      <c r="H26" s="502"/>
      <c r="I26" s="289"/>
      <c r="J26" s="289"/>
      <c r="K26" s="289"/>
      <c r="L26" s="290"/>
    </row>
    <row r="27" spans="2:9" ht="18.75">
      <c r="B27" s="38"/>
      <c r="C27" s="38"/>
      <c r="D27" s="38"/>
      <c r="E27" s="38"/>
      <c r="F27" s="38"/>
      <c r="G27" s="38"/>
      <c r="H27" s="71"/>
      <c r="I27" s="503"/>
    </row>
    <row r="28" spans="8:9" ht="18.75">
      <c r="H28" s="71"/>
      <c r="I28" s="503"/>
    </row>
    <row r="29" ht="18">
      <c r="B29" s="6"/>
    </row>
    <row r="30" ht="15">
      <c r="B30" s="11"/>
    </row>
  </sheetData>
  <sheetProtection selectLockedCells="1" selectUnlockedCells="1"/>
  <mergeCells count="7">
    <mergeCell ref="B22:F22"/>
    <mergeCell ref="A15:E15"/>
    <mergeCell ref="B17:F17"/>
    <mergeCell ref="B18:F18"/>
    <mergeCell ref="B19:F19"/>
    <mergeCell ref="B20:F20"/>
    <mergeCell ref="B21:F21"/>
  </mergeCells>
  <printOptions/>
  <pageMargins left="0.12986111111111112" right="0.12986111111111112" top="0.12986111111111112" bottom="0.12986111111111112" header="0.5118055555555555" footer="0.5118055555555555"/>
  <pageSetup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2:L38"/>
  <sheetViews>
    <sheetView view="pageLayout" zoomScaleNormal="95" zoomScaleSheetLayoutView="80" workbookViewId="0" topLeftCell="A4">
      <selection activeCell="B6" sqref="B6"/>
    </sheetView>
  </sheetViews>
  <sheetFormatPr defaultColWidth="11.57421875" defaultRowHeight="12.75"/>
  <cols>
    <col min="1" max="1" width="7.7109375" style="6" customWidth="1"/>
    <col min="2" max="2" width="61.421875" style="6" customWidth="1"/>
    <col min="3" max="3" width="14.28125" style="6" customWidth="1"/>
    <col min="4" max="4" width="10.421875" style="6" customWidth="1"/>
    <col min="5" max="5" width="18.140625" style="6" customWidth="1"/>
    <col min="6" max="6" width="24.140625" style="6" customWidth="1"/>
    <col min="7" max="7" width="23.28125" style="6" customWidth="1"/>
    <col min="8" max="8" width="21.00390625" style="6" customWidth="1"/>
    <col min="9" max="16384" width="11.57421875" style="6" customWidth="1"/>
  </cols>
  <sheetData>
    <row r="2" spans="3:6" ht="18">
      <c r="C2" s="45"/>
      <c r="D2" s="45" t="s">
        <v>0</v>
      </c>
      <c r="E2" s="45"/>
      <c r="F2" s="45"/>
    </row>
    <row r="3" spans="3:6" ht="18">
      <c r="C3" s="45"/>
      <c r="D3" s="45"/>
      <c r="E3" s="45"/>
      <c r="F3" s="45"/>
    </row>
    <row r="4" spans="2:6" ht="18">
      <c r="B4" s="11"/>
      <c r="C4" s="45"/>
      <c r="D4" s="45"/>
      <c r="E4" s="45"/>
      <c r="F4" s="45"/>
    </row>
    <row r="5" spans="2:7" ht="18">
      <c r="B5" s="11"/>
      <c r="C5" s="45"/>
      <c r="D5" s="45"/>
      <c r="E5" s="45"/>
      <c r="F5" s="45"/>
      <c r="G5" s="8"/>
    </row>
    <row r="6" spans="2:7" ht="18">
      <c r="B6" s="8" t="s">
        <v>559</v>
      </c>
      <c r="C6" s="45"/>
      <c r="D6" s="45"/>
      <c r="E6" s="45"/>
      <c r="F6" s="45"/>
      <c r="G6" s="6" t="s">
        <v>2</v>
      </c>
    </row>
    <row r="7" ht="18">
      <c r="B7" s="164"/>
    </row>
    <row r="8" spans="1:8" ht="54">
      <c r="A8" s="50" t="s">
        <v>446</v>
      </c>
      <c r="B8" s="50" t="s">
        <v>507</v>
      </c>
      <c r="C8" s="50" t="s">
        <v>487</v>
      </c>
      <c r="D8" s="50" t="s">
        <v>508</v>
      </c>
      <c r="E8" s="50" t="s">
        <v>560</v>
      </c>
      <c r="F8" s="50" t="s">
        <v>14</v>
      </c>
      <c r="G8" s="50" t="s">
        <v>561</v>
      </c>
      <c r="H8" s="50" t="s">
        <v>16</v>
      </c>
    </row>
    <row r="9" spans="1:8" ht="18">
      <c r="A9" s="50"/>
      <c r="B9" s="50" t="s">
        <v>562</v>
      </c>
      <c r="C9" s="50" t="s">
        <v>562</v>
      </c>
      <c r="D9" s="50" t="s">
        <v>562</v>
      </c>
      <c r="E9" s="50" t="s">
        <v>563</v>
      </c>
      <c r="F9" s="50" t="s">
        <v>563</v>
      </c>
      <c r="G9" s="50" t="s">
        <v>562</v>
      </c>
      <c r="H9" s="50" t="s">
        <v>562</v>
      </c>
    </row>
    <row r="10" spans="1:8" ht="68.25" customHeight="1">
      <c r="A10" s="65">
        <v>1</v>
      </c>
      <c r="B10" s="504" t="s">
        <v>564</v>
      </c>
      <c r="C10" s="65" t="s">
        <v>565</v>
      </c>
      <c r="D10" s="65">
        <v>70</v>
      </c>
      <c r="E10" s="473"/>
      <c r="F10" s="505"/>
      <c r="G10" s="506"/>
      <c r="H10" s="507"/>
    </row>
    <row r="11" spans="2:8" ht="54">
      <c r="B11" s="262" t="s">
        <v>566</v>
      </c>
      <c r="C11" s="50" t="s">
        <v>567</v>
      </c>
      <c r="D11" s="50" t="s">
        <v>568</v>
      </c>
      <c r="G11" s="8"/>
      <c r="H11" s="8"/>
    </row>
    <row r="12" spans="2:4" ht="35.25" customHeight="1">
      <c r="B12" s="37" t="s">
        <v>569</v>
      </c>
      <c r="C12" s="65" t="s">
        <v>570</v>
      </c>
      <c r="D12" s="37"/>
    </row>
    <row r="13" spans="2:4" ht="35.25" customHeight="1">
      <c r="B13" s="37" t="s">
        <v>571</v>
      </c>
      <c r="C13" s="65" t="s">
        <v>570</v>
      </c>
      <c r="D13" s="37"/>
    </row>
    <row r="14" spans="2:4" ht="39.75" customHeight="1">
      <c r="B14" s="472" t="s">
        <v>572</v>
      </c>
      <c r="C14" s="65" t="s">
        <v>570</v>
      </c>
      <c r="D14" s="37"/>
    </row>
    <row r="15" spans="2:4" ht="39.75" customHeight="1">
      <c r="B15" s="472" t="s">
        <v>573</v>
      </c>
      <c r="C15" s="65" t="s">
        <v>570</v>
      </c>
      <c r="D15" s="37"/>
    </row>
    <row r="16" spans="2:4" ht="30.75" customHeight="1">
      <c r="B16" s="37" t="s">
        <v>574</v>
      </c>
      <c r="C16" s="65" t="s">
        <v>570</v>
      </c>
      <c r="D16" s="37"/>
    </row>
    <row r="17" spans="2:4" ht="33.75" customHeight="1">
      <c r="B17" s="37" t="s">
        <v>575</v>
      </c>
      <c r="C17" s="65" t="s">
        <v>570</v>
      </c>
      <c r="D17" s="37"/>
    </row>
    <row r="18" spans="2:4" ht="30.75" customHeight="1">
      <c r="B18" s="37" t="s">
        <v>576</v>
      </c>
      <c r="C18" s="65" t="s">
        <v>570</v>
      </c>
      <c r="D18" s="37"/>
    </row>
    <row r="19" spans="2:4" ht="28.5" customHeight="1">
      <c r="B19" s="37" t="s">
        <v>577</v>
      </c>
      <c r="C19" s="65" t="s">
        <v>570</v>
      </c>
      <c r="D19" s="37"/>
    </row>
    <row r="20" spans="2:4" ht="31.5" customHeight="1">
      <c r="B20" s="37" t="s">
        <v>578</v>
      </c>
      <c r="C20" s="65" t="s">
        <v>570</v>
      </c>
      <c r="D20" s="37"/>
    </row>
    <row r="21" spans="2:4" ht="33.75" customHeight="1">
      <c r="B21" s="37" t="s">
        <v>579</v>
      </c>
      <c r="C21" s="65" t="s">
        <v>570</v>
      </c>
      <c r="D21" s="37"/>
    </row>
    <row r="22" spans="2:4" ht="57" customHeight="1">
      <c r="B22" s="504" t="s">
        <v>580</v>
      </c>
      <c r="C22" s="65" t="s">
        <v>570</v>
      </c>
      <c r="D22" s="37"/>
    </row>
    <row r="23" spans="2:4" ht="26.25" customHeight="1">
      <c r="B23" s="472" t="s">
        <v>581</v>
      </c>
      <c r="C23" s="65" t="s">
        <v>570</v>
      </c>
      <c r="D23" s="37"/>
    </row>
    <row r="24" spans="2:4" ht="29.25" customHeight="1">
      <c r="B24" s="37" t="s">
        <v>582</v>
      </c>
      <c r="C24" s="65" t="s">
        <v>570</v>
      </c>
      <c r="D24" s="37"/>
    </row>
    <row r="25" spans="2:4" ht="26.25" customHeight="1">
      <c r="B25" s="37" t="s">
        <v>583</v>
      </c>
      <c r="C25" s="65" t="s">
        <v>570</v>
      </c>
      <c r="D25" s="37"/>
    </row>
    <row r="26" spans="2:4" ht="27" customHeight="1">
      <c r="B26" s="37" t="s">
        <v>584</v>
      </c>
      <c r="C26" s="65" t="s">
        <v>570</v>
      </c>
      <c r="D26" s="37"/>
    </row>
    <row r="27" spans="2:4" ht="27" customHeight="1">
      <c r="B27" s="472" t="s">
        <v>585</v>
      </c>
      <c r="C27" s="65" t="s">
        <v>570</v>
      </c>
      <c r="D27" s="37"/>
    </row>
    <row r="28" spans="2:4" ht="21.75" customHeight="1">
      <c r="B28" s="37" t="s">
        <v>586</v>
      </c>
      <c r="C28" s="65" t="s">
        <v>570</v>
      </c>
      <c r="D28" s="37"/>
    </row>
    <row r="29" spans="2:4" ht="24" customHeight="1">
      <c r="B29" s="37" t="s">
        <v>583</v>
      </c>
      <c r="C29" s="65" t="s">
        <v>570</v>
      </c>
      <c r="D29" s="37"/>
    </row>
    <row r="30" spans="2:4" ht="30.75" customHeight="1">
      <c r="B30" s="37" t="s">
        <v>587</v>
      </c>
      <c r="C30" s="65" t="s">
        <v>570</v>
      </c>
      <c r="D30" s="37"/>
    </row>
    <row r="31" spans="1:9" s="42" customFormat="1" ht="37.5" customHeight="1">
      <c r="A31" s="492"/>
      <c r="B31" s="628" t="s">
        <v>533</v>
      </c>
      <c r="C31" s="628"/>
      <c r="D31" s="628"/>
      <c r="E31" s="628"/>
      <c r="F31" s="628"/>
      <c r="G31" s="252" t="s">
        <v>29</v>
      </c>
      <c r="H31" s="252" t="s">
        <v>588</v>
      </c>
      <c r="I31" s="290"/>
    </row>
    <row r="32" spans="1:12" s="42" customFormat="1" ht="48" customHeight="1">
      <c r="A32" s="484"/>
      <c r="B32" s="625" t="s">
        <v>463</v>
      </c>
      <c r="C32" s="625"/>
      <c r="D32" s="625"/>
      <c r="E32" s="625"/>
      <c r="F32" s="625"/>
      <c r="G32" s="284" t="s">
        <v>32</v>
      </c>
      <c r="H32" s="284"/>
      <c r="I32" s="289"/>
      <c r="J32" s="289"/>
      <c r="K32" s="289"/>
      <c r="L32" s="290"/>
    </row>
    <row r="33" spans="6:7" ht="18.75">
      <c r="F33" s="8"/>
      <c r="G33" s="508"/>
    </row>
    <row r="37" spans="6:7" ht="18">
      <c r="F37" s="400" t="s">
        <v>67</v>
      </c>
      <c r="G37" s="502"/>
    </row>
    <row r="38" spans="6:7" ht="18">
      <c r="F38" s="400" t="s">
        <v>40</v>
      </c>
      <c r="G38" s="502"/>
    </row>
  </sheetData>
  <sheetProtection selectLockedCells="1" selectUnlockedCells="1"/>
  <mergeCells count="2">
    <mergeCell ref="B31:F31"/>
    <mergeCell ref="B32:F32"/>
  </mergeCells>
  <printOptions/>
  <pageMargins left="0.12986111111111112" right="0.12986111111111112" top="0.19027777777777777" bottom="0.12986111111111112" header="0.5118055555555555" footer="0.5118055555555555"/>
  <pageSetup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M25"/>
  <sheetViews>
    <sheetView view="pageLayout" zoomScaleNormal="95" zoomScaleSheetLayoutView="80" workbookViewId="0" topLeftCell="A13">
      <selection activeCell="F8" sqref="F8"/>
    </sheetView>
  </sheetViews>
  <sheetFormatPr defaultColWidth="11.57421875" defaultRowHeight="12.75"/>
  <cols>
    <col min="1" max="1" width="6.57421875" style="42" customWidth="1"/>
    <col min="2" max="2" width="46.7109375" style="42" customWidth="1"/>
    <col min="3" max="3" width="9.28125" style="42" customWidth="1"/>
    <col min="4" max="4" width="11.7109375" style="42" customWidth="1"/>
    <col min="5" max="5" width="14.140625" style="42" customWidth="1"/>
    <col min="6" max="6" width="17.7109375" style="42" customWidth="1"/>
    <col min="7" max="7" width="24.7109375" style="42" customWidth="1"/>
    <col min="8" max="8" width="20.140625" style="42" customWidth="1"/>
    <col min="9" max="9" width="24.140625" style="42" customWidth="1"/>
    <col min="10" max="10" width="16.7109375" style="42" customWidth="1"/>
    <col min="11" max="16384" width="11.57421875" style="42" customWidth="1"/>
  </cols>
  <sheetData>
    <row r="1" spans="2:8" ht="18">
      <c r="B1" s="6"/>
      <c r="C1" s="45"/>
      <c r="D1" s="45"/>
      <c r="E1" s="45"/>
      <c r="F1" s="45"/>
      <c r="G1" s="6"/>
      <c r="H1" s="6"/>
    </row>
    <row r="2" spans="2:8" ht="18">
      <c r="B2" s="11"/>
      <c r="C2" s="45"/>
      <c r="D2" s="45" t="s">
        <v>0</v>
      </c>
      <c r="E2" s="45"/>
      <c r="F2" s="45"/>
      <c r="G2" s="6"/>
      <c r="H2" s="6"/>
    </row>
    <row r="3" spans="3:8" ht="18">
      <c r="C3" s="45"/>
      <c r="D3" s="45"/>
      <c r="E3" s="45"/>
      <c r="F3" s="45"/>
      <c r="G3" s="6"/>
      <c r="H3" s="6"/>
    </row>
    <row r="4" spans="2:8" ht="18">
      <c r="B4" s="11"/>
      <c r="C4" s="45"/>
      <c r="D4" s="45"/>
      <c r="E4" s="45"/>
      <c r="F4" s="45"/>
      <c r="G4" s="6"/>
      <c r="H4" s="6"/>
    </row>
    <row r="5" spans="2:8" ht="18">
      <c r="B5" s="8" t="s">
        <v>589</v>
      </c>
      <c r="C5" s="45"/>
      <c r="D5" s="45"/>
      <c r="E5" s="45"/>
      <c r="F5" s="45"/>
      <c r="G5" s="6"/>
      <c r="H5" s="190" t="s">
        <v>2</v>
      </c>
    </row>
    <row r="6" spans="2:8" ht="18">
      <c r="B6" s="164"/>
      <c r="C6" s="45"/>
      <c r="D6" s="45"/>
      <c r="E6" s="45"/>
      <c r="F6" s="45"/>
      <c r="G6" s="6"/>
      <c r="H6" s="6"/>
    </row>
    <row r="7" spans="1:9" ht="54">
      <c r="A7" s="50" t="s">
        <v>446</v>
      </c>
      <c r="B7" s="50" t="s">
        <v>507</v>
      </c>
      <c r="C7" s="50" t="s">
        <v>487</v>
      </c>
      <c r="D7" s="50" t="s">
        <v>508</v>
      </c>
      <c r="E7" s="50" t="s">
        <v>423</v>
      </c>
      <c r="F7" s="50" t="s">
        <v>424</v>
      </c>
      <c r="G7" s="50" t="s">
        <v>14</v>
      </c>
      <c r="H7" s="50" t="s">
        <v>72</v>
      </c>
      <c r="I7" s="50" t="s">
        <v>590</v>
      </c>
    </row>
    <row r="8" spans="1:10" ht="180">
      <c r="A8" s="65">
        <v>1</v>
      </c>
      <c r="B8" s="325" t="s">
        <v>591</v>
      </c>
      <c r="C8" s="210" t="s">
        <v>592</v>
      </c>
      <c r="D8" s="369">
        <v>36</v>
      </c>
      <c r="E8" s="582"/>
      <c r="F8" s="65"/>
      <c r="G8" s="335"/>
      <c r="H8" s="335"/>
      <c r="I8" s="65"/>
      <c r="J8" s="72"/>
    </row>
    <row r="9" spans="1:10" ht="33.75" customHeight="1">
      <c r="A9" s="65">
        <v>2</v>
      </c>
      <c r="B9" s="325" t="s">
        <v>593</v>
      </c>
      <c r="C9" s="210" t="s">
        <v>592</v>
      </c>
      <c r="D9" s="210">
        <v>36</v>
      </c>
      <c r="E9" s="582"/>
      <c r="F9" s="65"/>
      <c r="G9" s="335"/>
      <c r="H9" s="335"/>
      <c r="I9" s="65"/>
      <c r="J9" s="72"/>
    </row>
    <row r="10" spans="1:10" ht="36" customHeight="1">
      <c r="A10" s="262"/>
      <c r="B10" s="65"/>
      <c r="C10" s="65"/>
      <c r="D10" s="65"/>
      <c r="E10" s="65"/>
      <c r="F10" s="113" t="s">
        <v>27</v>
      </c>
      <c r="G10" s="345"/>
      <c r="H10" s="345"/>
      <c r="I10" s="65"/>
      <c r="J10" s="72"/>
    </row>
    <row r="11" spans="1:10" ht="39.75" customHeight="1">
      <c r="A11" s="492"/>
      <c r="B11" s="628" t="s">
        <v>533</v>
      </c>
      <c r="C11" s="628"/>
      <c r="D11" s="628"/>
      <c r="E11" s="628"/>
      <c r="F11" s="628"/>
      <c r="G11" s="252" t="s">
        <v>29</v>
      </c>
      <c r="H11" s="252"/>
      <c r="I11" s="252" t="s">
        <v>594</v>
      </c>
      <c r="J11" s="290"/>
    </row>
    <row r="12" spans="1:13" ht="75" customHeight="1">
      <c r="A12" s="484"/>
      <c r="B12" s="625" t="s">
        <v>595</v>
      </c>
      <c r="C12" s="625"/>
      <c r="D12" s="625"/>
      <c r="E12" s="625"/>
      <c r="F12" s="625"/>
      <c r="G12" s="284" t="s">
        <v>32</v>
      </c>
      <c r="H12" s="284"/>
      <c r="I12" s="284"/>
      <c r="J12" s="289"/>
      <c r="K12" s="289"/>
      <c r="L12" s="289"/>
      <c r="M12" s="290"/>
    </row>
    <row r="13" spans="1:9" ht="17.25" customHeight="1">
      <c r="A13" s="483"/>
      <c r="B13" s="653" t="s">
        <v>596</v>
      </c>
      <c r="C13" s="654"/>
      <c r="D13" s="654"/>
      <c r="E13" s="654"/>
      <c r="F13" s="655"/>
      <c r="G13" s="284" t="s">
        <v>32</v>
      </c>
      <c r="H13" s="284"/>
      <c r="I13" s="186"/>
    </row>
    <row r="14" spans="1:6" ht="17.25" customHeight="1">
      <c r="A14" s="6"/>
      <c r="B14" s="656"/>
      <c r="C14" s="657"/>
      <c r="D14" s="657"/>
      <c r="E14" s="657"/>
      <c r="F14" s="658"/>
    </row>
    <row r="15" spans="1:6" ht="18">
      <c r="A15" s="6"/>
      <c r="B15" s="6"/>
      <c r="C15" s="6"/>
      <c r="D15" s="6"/>
      <c r="E15" s="6"/>
      <c r="F15" s="6"/>
    </row>
    <row r="16" spans="1:6" ht="18">
      <c r="A16" s="6"/>
      <c r="B16" s="6"/>
      <c r="C16" s="6"/>
      <c r="D16" s="6"/>
      <c r="E16" s="6"/>
      <c r="F16" s="6"/>
    </row>
    <row r="17" spans="1:9" ht="18">
      <c r="A17" s="6"/>
      <c r="B17" s="6"/>
      <c r="C17" s="6"/>
      <c r="D17" s="6"/>
      <c r="E17" s="6"/>
      <c r="F17" s="6"/>
      <c r="H17" s="164" t="s">
        <v>338</v>
      </c>
      <c r="I17" s="164"/>
    </row>
    <row r="18" spans="1:10" ht="18">
      <c r="A18" s="6"/>
      <c r="B18" s="6"/>
      <c r="C18" s="6"/>
      <c r="D18" s="6"/>
      <c r="E18" s="6"/>
      <c r="F18" s="6"/>
      <c r="H18" s="164" t="s">
        <v>40</v>
      </c>
      <c r="I18" s="164"/>
      <c r="J18" s="8"/>
    </row>
    <row r="25" ht="18">
      <c r="I25" s="8"/>
    </row>
  </sheetData>
  <sheetProtection selectLockedCells="1" selectUnlockedCells="1"/>
  <mergeCells count="4">
    <mergeCell ref="B11:F11"/>
    <mergeCell ref="B12:F12"/>
    <mergeCell ref="B13:F13"/>
    <mergeCell ref="B14:F14"/>
  </mergeCells>
  <printOptions/>
  <pageMargins left="0.1798611111111111" right="0.12986111111111112" top="0.12986111111111112" bottom="0.12986111111111112" header="0.5118055555555555" footer="0.5118055555555555"/>
  <pageSetup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Normal="95" zoomScaleSheetLayoutView="80" workbookViewId="0" topLeftCell="A22">
      <selection activeCell="B6" sqref="B6"/>
    </sheetView>
  </sheetViews>
  <sheetFormatPr defaultColWidth="11.57421875" defaultRowHeight="12.75"/>
  <cols>
    <col min="1" max="1" width="4.8515625" style="42" customWidth="1"/>
    <col min="2" max="2" width="49.7109375" style="42" customWidth="1"/>
    <col min="3" max="3" width="6.421875" style="42" customWidth="1"/>
    <col min="4" max="4" width="6.8515625" style="42" customWidth="1"/>
    <col min="5" max="5" width="13.421875" style="42" customWidth="1"/>
    <col min="6" max="6" width="15.28125" style="42" customWidth="1"/>
    <col min="7" max="7" width="18.57421875" style="42" customWidth="1"/>
    <col min="8" max="8" width="17.8515625" style="42" customWidth="1"/>
    <col min="9" max="9" width="15.57421875" style="42" customWidth="1"/>
    <col min="10" max="16384" width="11.57421875" style="42" customWidth="1"/>
  </cols>
  <sheetData>
    <row r="1" spans="3:6" ht="12.75">
      <c r="C1" s="128"/>
      <c r="D1" s="128"/>
      <c r="E1" s="128"/>
      <c r="F1" s="128"/>
    </row>
    <row r="2" spans="3:6" ht="12.75">
      <c r="C2" s="128"/>
      <c r="D2" s="128" t="s">
        <v>0</v>
      </c>
      <c r="E2" s="128"/>
      <c r="F2" s="128"/>
    </row>
    <row r="3" spans="3:6" ht="12.75">
      <c r="C3" s="128"/>
      <c r="D3" s="128"/>
      <c r="E3" s="128"/>
      <c r="F3" s="128"/>
    </row>
    <row r="4" spans="3:6" ht="12.75">
      <c r="C4" s="128"/>
      <c r="D4" s="128"/>
      <c r="E4" s="128"/>
      <c r="F4" s="128"/>
    </row>
    <row r="5" spans="3:6" ht="12.75">
      <c r="C5" s="128"/>
      <c r="D5" s="128"/>
      <c r="E5" s="128"/>
      <c r="F5" s="128"/>
    </row>
    <row r="6" spans="2:8" ht="16.5" customHeight="1">
      <c r="B6" s="8" t="s">
        <v>597</v>
      </c>
      <c r="C6" s="128"/>
      <c r="D6" s="128"/>
      <c r="E6" s="128"/>
      <c r="F6" s="128"/>
      <c r="H6" s="402" t="s">
        <v>2</v>
      </c>
    </row>
    <row r="7" spans="2:11" ht="12.75">
      <c r="B7" s="126"/>
      <c r="C7" s="128"/>
      <c r="E7" s="128"/>
      <c r="F7" s="128"/>
      <c r="K7" s="101"/>
    </row>
    <row r="8" spans="1:9" ht="18">
      <c r="A8" s="509" t="s">
        <v>598</v>
      </c>
      <c r="B8" s="510"/>
      <c r="C8" s="510"/>
      <c r="D8" s="510"/>
      <c r="E8" s="510"/>
      <c r="F8" s="510"/>
      <c r="G8" s="510"/>
      <c r="H8" s="511"/>
      <c r="I8" s="511"/>
    </row>
    <row r="9" spans="1:11" ht="58.5" customHeight="1">
      <c r="A9" s="349" t="s">
        <v>446</v>
      </c>
      <c r="B9" s="349" t="s">
        <v>507</v>
      </c>
      <c r="C9" s="349" t="s">
        <v>487</v>
      </c>
      <c r="D9" s="349" t="s">
        <v>508</v>
      </c>
      <c r="E9" s="349" t="s">
        <v>423</v>
      </c>
      <c r="F9" s="349" t="s">
        <v>424</v>
      </c>
      <c r="G9" s="349" t="s">
        <v>14</v>
      </c>
      <c r="H9" s="349" t="s">
        <v>165</v>
      </c>
      <c r="I9" s="349" t="s">
        <v>16</v>
      </c>
      <c r="K9" s="418"/>
    </row>
    <row r="10" spans="1:9" ht="75" customHeight="1">
      <c r="A10" s="287">
        <v>1</v>
      </c>
      <c r="B10" s="263" t="s">
        <v>599</v>
      </c>
      <c r="C10" s="287" t="s">
        <v>600</v>
      </c>
      <c r="D10" s="287">
        <v>50</v>
      </c>
      <c r="E10" s="512"/>
      <c r="F10" s="287">
        <v>12</v>
      </c>
      <c r="G10" s="513"/>
      <c r="H10" s="514"/>
      <c r="I10" s="514"/>
    </row>
    <row r="11" spans="1:9" ht="74.25" customHeight="1">
      <c r="A11" s="287">
        <v>2</v>
      </c>
      <c r="B11" s="263" t="s">
        <v>601</v>
      </c>
      <c r="C11" s="287" t="s">
        <v>600</v>
      </c>
      <c r="D11" s="287">
        <v>14</v>
      </c>
      <c r="E11" s="515"/>
      <c r="F11" s="287">
        <v>12</v>
      </c>
      <c r="G11" s="513"/>
      <c r="H11" s="514"/>
      <c r="I11" s="514"/>
    </row>
    <row r="12" spans="1:9" ht="72" customHeight="1">
      <c r="A12" s="287">
        <v>3</v>
      </c>
      <c r="B12" s="263" t="s">
        <v>602</v>
      </c>
      <c r="C12" s="287" t="s">
        <v>600</v>
      </c>
      <c r="D12" s="287">
        <v>65</v>
      </c>
      <c r="E12" s="515"/>
      <c r="F12" s="287">
        <v>12</v>
      </c>
      <c r="G12" s="513"/>
      <c r="H12" s="514"/>
      <c r="I12" s="514"/>
    </row>
    <row r="13" spans="1:9" ht="73.5" customHeight="1">
      <c r="A13" s="287">
        <v>4</v>
      </c>
      <c r="B13" s="263" t="s">
        <v>603</v>
      </c>
      <c r="C13" s="287" t="s">
        <v>600</v>
      </c>
      <c r="D13" s="287">
        <v>55</v>
      </c>
      <c r="E13" s="512"/>
      <c r="F13" s="287">
        <v>12</v>
      </c>
      <c r="G13" s="513"/>
      <c r="H13" s="514"/>
      <c r="I13" s="514"/>
    </row>
    <row r="14" spans="1:9" ht="84" customHeight="1">
      <c r="A14" s="287">
        <v>5</v>
      </c>
      <c r="B14" s="263" t="s">
        <v>604</v>
      </c>
      <c r="C14" s="287" t="s">
        <v>600</v>
      </c>
      <c r="D14" s="287">
        <v>2</v>
      </c>
      <c r="E14" s="515"/>
      <c r="F14" s="287">
        <v>10</v>
      </c>
      <c r="G14" s="513"/>
      <c r="H14" s="516"/>
      <c r="I14" s="516"/>
    </row>
    <row r="15" spans="1:9" ht="86.25" customHeight="1">
      <c r="A15" s="287">
        <v>6</v>
      </c>
      <c r="B15" s="263" t="s">
        <v>605</v>
      </c>
      <c r="C15" s="287" t="s">
        <v>600</v>
      </c>
      <c r="D15" s="287">
        <v>2</v>
      </c>
      <c r="E15" s="515"/>
      <c r="F15" s="287">
        <v>10</v>
      </c>
      <c r="G15" s="513"/>
      <c r="H15" s="516"/>
      <c r="I15" s="516"/>
    </row>
    <row r="16" spans="1:9" ht="84.75" customHeight="1">
      <c r="A16" s="287">
        <v>7</v>
      </c>
      <c r="B16" s="263" t="s">
        <v>606</v>
      </c>
      <c r="C16" s="287" t="s">
        <v>600</v>
      </c>
      <c r="D16" s="287">
        <v>2</v>
      </c>
      <c r="E16" s="515"/>
      <c r="F16" s="287">
        <v>10</v>
      </c>
      <c r="G16" s="513"/>
      <c r="H16" s="516"/>
      <c r="I16" s="516"/>
    </row>
    <row r="17" spans="1:9" ht="99" customHeight="1">
      <c r="A17" s="287">
        <v>8</v>
      </c>
      <c r="B17" s="263" t="s">
        <v>607</v>
      </c>
      <c r="C17" s="287" t="s">
        <v>490</v>
      </c>
      <c r="D17" s="287">
        <v>14</v>
      </c>
      <c r="E17" s="515"/>
      <c r="F17" s="287" t="s">
        <v>562</v>
      </c>
      <c r="G17" s="513"/>
      <c r="H17" s="517"/>
      <c r="I17" s="518"/>
    </row>
    <row r="18" spans="1:9" ht="60.75" customHeight="1">
      <c r="A18" s="287">
        <v>9</v>
      </c>
      <c r="B18" s="263" t="s">
        <v>608</v>
      </c>
      <c r="C18" s="287" t="s">
        <v>600</v>
      </c>
      <c r="D18" s="287">
        <v>2</v>
      </c>
      <c r="E18" s="515"/>
      <c r="F18" s="287">
        <v>10</v>
      </c>
      <c r="G18" s="513"/>
      <c r="H18" s="518"/>
      <c r="I18" s="518"/>
    </row>
    <row r="19" spans="1:9" ht="60.75" customHeight="1">
      <c r="A19" s="287">
        <v>10</v>
      </c>
      <c r="B19" s="263" t="s">
        <v>609</v>
      </c>
      <c r="C19" s="287" t="s">
        <v>600</v>
      </c>
      <c r="D19" s="287">
        <v>2</v>
      </c>
      <c r="E19" s="515"/>
      <c r="F19" s="287">
        <v>10</v>
      </c>
      <c r="G19" s="513"/>
      <c r="H19" s="518"/>
      <c r="I19" s="518"/>
    </row>
    <row r="20" spans="1:9" ht="60.75" customHeight="1">
      <c r="A20" s="287">
        <v>11</v>
      </c>
      <c r="B20" s="263" t="s">
        <v>610</v>
      </c>
      <c r="C20" s="287" t="s">
        <v>600</v>
      </c>
      <c r="D20" s="287">
        <v>2</v>
      </c>
      <c r="E20" s="515"/>
      <c r="F20" s="287">
        <v>10</v>
      </c>
      <c r="G20" s="513"/>
      <c r="H20" s="518"/>
      <c r="I20" s="518"/>
    </row>
    <row r="21" spans="1:9" ht="128.25" customHeight="1">
      <c r="A21" s="287">
        <v>12</v>
      </c>
      <c r="B21" s="263" t="s">
        <v>611</v>
      </c>
      <c r="C21" s="287" t="s">
        <v>490</v>
      </c>
      <c r="D21" s="287">
        <v>25</v>
      </c>
      <c r="E21" s="512"/>
      <c r="F21" s="287" t="s">
        <v>562</v>
      </c>
      <c r="G21" s="513"/>
      <c r="H21" s="517"/>
      <c r="I21" s="517"/>
    </row>
    <row r="22" spans="1:9" ht="36.75" customHeight="1">
      <c r="A22" s="519"/>
      <c r="B22" s="287"/>
      <c r="C22" s="287"/>
      <c r="D22" s="287"/>
      <c r="E22" s="287"/>
      <c r="F22" s="520" t="s">
        <v>27</v>
      </c>
      <c r="G22" s="444"/>
      <c r="H22" s="287"/>
      <c r="I22" s="287"/>
    </row>
    <row r="24" ht="12.75">
      <c r="G24" s="126"/>
    </row>
    <row r="25" spans="2:8" ht="33" customHeight="1">
      <c r="B25" s="659" t="s">
        <v>612</v>
      </c>
      <c r="C25" s="659"/>
      <c r="D25" s="659"/>
      <c r="E25" s="659"/>
      <c r="F25" s="659"/>
      <c r="G25" s="288" t="s">
        <v>29</v>
      </c>
      <c r="H25" s="288" t="s">
        <v>154</v>
      </c>
    </row>
    <row r="26" spans="2:8" ht="19.5" customHeight="1">
      <c r="B26" s="626" t="s">
        <v>372</v>
      </c>
      <c r="C26" s="626"/>
      <c r="D26" s="626"/>
      <c r="E26" s="626"/>
      <c r="F26" s="626"/>
      <c r="G26" s="519" t="s">
        <v>32</v>
      </c>
      <c r="H26" s="39"/>
    </row>
    <row r="27" spans="2:8" ht="19.5" customHeight="1">
      <c r="B27" s="626" t="s">
        <v>373</v>
      </c>
      <c r="C27" s="626"/>
      <c r="D27" s="626"/>
      <c r="E27" s="626"/>
      <c r="F27" s="626"/>
      <c r="G27" s="519" t="s">
        <v>32</v>
      </c>
      <c r="H27" s="39"/>
    </row>
    <row r="28" ht="12.75">
      <c r="G28" s="126"/>
    </row>
    <row r="29" ht="12.75">
      <c r="G29" s="126"/>
    </row>
    <row r="30" ht="12.75">
      <c r="G30" s="126"/>
    </row>
    <row r="32" spans="7:8" ht="15.75">
      <c r="G32" s="164" t="s">
        <v>338</v>
      </c>
      <c r="H32" s="164"/>
    </row>
    <row r="33" spans="7:8" ht="15.75">
      <c r="G33" s="164" t="s">
        <v>40</v>
      </c>
      <c r="H33" s="164"/>
    </row>
  </sheetData>
  <sheetProtection selectLockedCells="1" selectUnlockedCells="1"/>
  <mergeCells count="3">
    <mergeCell ref="B25:F25"/>
    <mergeCell ref="B26:F26"/>
    <mergeCell ref="B27:F27"/>
  </mergeCells>
  <printOptions/>
  <pageMargins left="0.1597222222222222" right="0.12986111111111112" top="0.12986111111111112" bottom="0.12986111111111112" header="0.5118055555555555" footer="0.5118055555555555"/>
  <pageSetup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2:I20"/>
  <sheetViews>
    <sheetView view="pageLayout" zoomScaleNormal="95" zoomScaleSheetLayoutView="80" workbookViewId="0" topLeftCell="A4">
      <selection activeCell="B5" sqref="B5"/>
    </sheetView>
  </sheetViews>
  <sheetFormatPr defaultColWidth="11.57421875" defaultRowHeight="12.75"/>
  <cols>
    <col min="1" max="1" width="5.7109375" style="42" customWidth="1"/>
    <col min="2" max="2" width="36.00390625" style="42" customWidth="1"/>
    <col min="3" max="3" width="9.7109375" style="42" customWidth="1"/>
    <col min="4" max="4" width="10.140625" style="42" customWidth="1"/>
    <col min="5" max="5" width="17.57421875" style="42" customWidth="1"/>
    <col min="6" max="6" width="16.421875" style="42" customWidth="1"/>
    <col min="7" max="7" width="21.57421875" style="42" customWidth="1"/>
    <col min="8" max="8" width="21.140625" style="42" customWidth="1"/>
    <col min="9" max="9" width="16.8515625" style="42" customWidth="1"/>
    <col min="10" max="16384" width="11.57421875" style="42" customWidth="1"/>
  </cols>
  <sheetData>
    <row r="2" spans="3:7" ht="15.75">
      <c r="C2" s="11"/>
      <c r="D2" s="3" t="s">
        <v>0</v>
      </c>
      <c r="E2" s="3"/>
      <c r="F2" s="3"/>
      <c r="G2" s="11"/>
    </row>
    <row r="3" spans="1:7" ht="18">
      <c r="A3" s="6"/>
      <c r="C3" s="6"/>
      <c r="D3" s="6"/>
      <c r="E3" s="6"/>
      <c r="F3" s="6"/>
      <c r="G3" s="6"/>
    </row>
    <row r="4" spans="1:7" ht="18">
      <c r="A4" s="1"/>
      <c r="B4" s="11"/>
      <c r="C4" s="45"/>
      <c r="D4" s="45"/>
      <c r="E4" s="45"/>
      <c r="F4" s="45"/>
      <c r="G4" s="6"/>
    </row>
    <row r="5" spans="1:8" ht="18">
      <c r="A5" s="1"/>
      <c r="B5" s="45" t="s">
        <v>613</v>
      </c>
      <c r="C5" s="45"/>
      <c r="D5" s="45"/>
      <c r="E5" s="45"/>
      <c r="F5" s="45"/>
      <c r="G5" s="6"/>
      <c r="H5" s="190" t="s">
        <v>2</v>
      </c>
    </row>
    <row r="6" spans="1:7" ht="18">
      <c r="A6" s="8"/>
      <c r="B6" s="3"/>
      <c r="C6" s="8"/>
      <c r="D6" s="8"/>
      <c r="E6" s="8"/>
      <c r="F6" s="8"/>
      <c r="G6" s="6"/>
    </row>
    <row r="7" spans="1:9" ht="72">
      <c r="A7" s="48" t="s">
        <v>4</v>
      </c>
      <c r="B7" s="50" t="s">
        <v>486</v>
      </c>
      <c r="C7" s="50" t="s">
        <v>487</v>
      </c>
      <c r="D7" s="50" t="s">
        <v>614</v>
      </c>
      <c r="E7" s="48" t="s">
        <v>12</v>
      </c>
      <c r="F7" s="521" t="s">
        <v>13</v>
      </c>
      <c r="G7" s="50" t="s">
        <v>14</v>
      </c>
      <c r="H7" s="50" t="s">
        <v>72</v>
      </c>
      <c r="I7" s="50" t="s">
        <v>615</v>
      </c>
    </row>
    <row r="8" spans="1:9" ht="180">
      <c r="A8" s="56">
        <v>1</v>
      </c>
      <c r="B8" s="325" t="s">
        <v>616</v>
      </c>
      <c r="C8" s="210" t="s">
        <v>490</v>
      </c>
      <c r="D8" s="210">
        <f>984*2</f>
        <v>1968</v>
      </c>
      <c r="E8" s="210"/>
      <c r="F8" s="193"/>
      <c r="G8" s="262"/>
      <c r="H8" s="65"/>
      <c r="I8" s="65"/>
    </row>
    <row r="11" spans="2:8" ht="34.5" customHeight="1">
      <c r="B11" s="660" t="s">
        <v>617</v>
      </c>
      <c r="C11" s="660"/>
      <c r="D11" s="660"/>
      <c r="E11" s="660"/>
      <c r="F11" s="660"/>
      <c r="G11" s="70" t="s">
        <v>29</v>
      </c>
      <c r="H11" s="70" t="s">
        <v>618</v>
      </c>
    </row>
    <row r="12" spans="2:8" ht="17.25" customHeight="1">
      <c r="B12" s="649" t="s">
        <v>372</v>
      </c>
      <c r="C12" s="649"/>
      <c r="D12" s="649"/>
      <c r="E12" s="649"/>
      <c r="F12" s="649"/>
      <c r="G12" s="522" t="s">
        <v>32</v>
      </c>
      <c r="H12" s="483"/>
    </row>
    <row r="13" spans="2:8" s="101" customFormat="1" ht="17.25" customHeight="1">
      <c r="B13" s="661" t="s">
        <v>619</v>
      </c>
      <c r="C13" s="661"/>
      <c r="D13" s="661"/>
      <c r="E13" s="661"/>
      <c r="F13" s="661"/>
      <c r="G13" s="522" t="s">
        <v>32</v>
      </c>
      <c r="H13" s="523"/>
    </row>
    <row r="14" spans="2:8" ht="17.25" customHeight="1">
      <c r="B14" s="649" t="s">
        <v>373</v>
      </c>
      <c r="C14" s="649"/>
      <c r="D14" s="649"/>
      <c r="E14" s="649"/>
      <c r="F14" s="649"/>
      <c r="G14" s="522" t="s">
        <v>32</v>
      </c>
      <c r="H14" s="483"/>
    </row>
    <row r="19" spans="8:9" ht="15.75">
      <c r="H19" s="164" t="s">
        <v>338</v>
      </c>
      <c r="I19" s="164"/>
    </row>
    <row r="20" spans="8:9" ht="15.75">
      <c r="H20" s="164" t="s">
        <v>40</v>
      </c>
      <c r="I20" s="164"/>
    </row>
  </sheetData>
  <sheetProtection selectLockedCells="1" selectUnlockedCells="1"/>
  <mergeCells count="4">
    <mergeCell ref="B11:F11"/>
    <mergeCell ref="B12:F12"/>
    <mergeCell ref="B13:F13"/>
    <mergeCell ref="B14:F14"/>
  </mergeCells>
  <printOptions/>
  <pageMargins left="0.12986111111111112" right="0.1701388888888889" top="0.12986111111111112" bottom="0.12986111111111112" header="0.5118055555555555" footer="0.5118055555555555"/>
  <pageSetup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2:I16"/>
  <sheetViews>
    <sheetView view="pageLayout" zoomScaleNormal="95" zoomScaleSheetLayoutView="80" workbookViewId="0" topLeftCell="A1">
      <selection activeCell="E17" sqref="E17"/>
    </sheetView>
  </sheetViews>
  <sheetFormatPr defaultColWidth="11.57421875" defaultRowHeight="12.75"/>
  <cols>
    <col min="1" max="1" width="5.57421875" style="11" customWidth="1"/>
    <col min="2" max="2" width="35.28125" style="11" customWidth="1"/>
    <col min="3" max="3" width="6.57421875" style="11" customWidth="1"/>
    <col min="4" max="4" width="9.28125" style="11" customWidth="1"/>
    <col min="5" max="5" width="13.57421875" style="11" customWidth="1"/>
    <col min="6" max="6" width="16.00390625" style="11" customWidth="1"/>
    <col min="7" max="7" width="21.00390625" style="11" customWidth="1"/>
    <col min="8" max="8" width="22.00390625" style="11" customWidth="1"/>
    <col min="9" max="9" width="18.140625" style="11" customWidth="1"/>
    <col min="10" max="16384" width="11.57421875" style="11" customWidth="1"/>
  </cols>
  <sheetData>
    <row r="2" spans="2:8" ht="15.75">
      <c r="B2" s="524"/>
      <c r="C2" s="525"/>
      <c r="D2" s="3" t="s">
        <v>0</v>
      </c>
      <c r="E2" s="3"/>
      <c r="F2" s="3"/>
      <c r="G2" s="525"/>
      <c r="H2" s="524"/>
    </row>
    <row r="3" spans="2:7" ht="15.75">
      <c r="B3" s="524"/>
      <c r="C3" s="525"/>
      <c r="D3" s="525"/>
      <c r="E3" s="525"/>
      <c r="F3" s="525"/>
      <c r="G3" s="526"/>
    </row>
    <row r="4" spans="2:8" ht="15.75">
      <c r="B4" s="169"/>
      <c r="C4" s="525"/>
      <c r="D4" s="525"/>
      <c r="E4" s="525"/>
      <c r="F4" s="525"/>
      <c r="G4" s="526"/>
      <c r="H4" s="524"/>
    </row>
    <row r="5" spans="2:8" ht="15.75">
      <c r="B5" s="169"/>
      <c r="C5" s="525"/>
      <c r="D5" s="525"/>
      <c r="E5" s="525"/>
      <c r="F5" s="525"/>
      <c r="G5" s="526"/>
      <c r="H5" s="524"/>
    </row>
    <row r="6" spans="2:8" ht="18">
      <c r="B6" s="8" t="s">
        <v>620</v>
      </c>
      <c r="C6" s="3"/>
      <c r="D6" s="3"/>
      <c r="E6" s="3"/>
      <c r="F6" s="3"/>
      <c r="G6" s="197"/>
      <c r="H6" s="190" t="s">
        <v>2</v>
      </c>
    </row>
    <row r="7" ht="15.75">
      <c r="B7" s="172"/>
    </row>
    <row r="8" spans="1:9" ht="47.25">
      <c r="A8" s="223" t="s">
        <v>446</v>
      </c>
      <c r="B8" s="223" t="s">
        <v>507</v>
      </c>
      <c r="C8" s="223" t="s">
        <v>487</v>
      </c>
      <c r="D8" s="223" t="s">
        <v>614</v>
      </c>
      <c r="E8" s="223" t="s">
        <v>423</v>
      </c>
      <c r="F8" s="223" t="s">
        <v>621</v>
      </c>
      <c r="G8" s="223" t="s">
        <v>14</v>
      </c>
      <c r="H8" s="223" t="s">
        <v>72</v>
      </c>
      <c r="I8" s="223" t="s">
        <v>16</v>
      </c>
    </row>
    <row r="9" spans="1:9" ht="91.5" customHeight="1">
      <c r="A9" s="66">
        <v>1</v>
      </c>
      <c r="B9" s="527" t="s">
        <v>622</v>
      </c>
      <c r="C9" s="465" t="s">
        <v>490</v>
      </c>
      <c r="D9" s="465">
        <v>400</v>
      </c>
      <c r="E9" s="528"/>
      <c r="F9" s="66"/>
      <c r="G9" s="528"/>
      <c r="H9" s="529"/>
      <c r="I9" s="235"/>
    </row>
    <row r="10" spans="1:9" ht="70.5" customHeight="1">
      <c r="A10" s="66">
        <v>2</v>
      </c>
      <c r="B10" s="527" t="s">
        <v>623</v>
      </c>
      <c r="C10" s="465" t="s">
        <v>490</v>
      </c>
      <c r="D10" s="465">
        <v>600</v>
      </c>
      <c r="E10" s="528"/>
      <c r="F10" s="66"/>
      <c r="G10" s="528"/>
      <c r="H10" s="529"/>
      <c r="I10" s="235"/>
    </row>
    <row r="11" spans="1:9" ht="40.5" customHeight="1">
      <c r="A11" s="66"/>
      <c r="B11" s="66"/>
      <c r="C11" s="66"/>
      <c r="D11" s="66"/>
      <c r="E11" s="66"/>
      <c r="F11" s="448" t="s">
        <v>369</v>
      </c>
      <c r="G11" s="530"/>
      <c r="H11" s="531"/>
      <c r="I11" s="235"/>
    </row>
    <row r="14" ht="15.75">
      <c r="B14" s="164"/>
    </row>
    <row r="15" spans="8:9" ht="15.75">
      <c r="H15" s="172" t="s">
        <v>624</v>
      </c>
      <c r="I15" s="169"/>
    </row>
    <row r="16" spans="8:9" ht="15.75">
      <c r="H16" s="172" t="s">
        <v>625</v>
      </c>
      <c r="I16" s="169"/>
    </row>
  </sheetData>
  <sheetProtection selectLockedCells="1" selectUnlockedCells="1"/>
  <printOptions/>
  <pageMargins left="0.1597222222222222" right="0.12986111111111112" top="0.4097222222222222" bottom="0.49027777777777776" header="0.15" footer="0.14027777777777778"/>
  <pageSetup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view="pageLayout" zoomScaleNormal="95" zoomScaleSheetLayoutView="80" workbookViewId="0" topLeftCell="A1">
      <selection activeCell="B5" sqref="B5"/>
    </sheetView>
  </sheetViews>
  <sheetFormatPr defaultColWidth="11.57421875" defaultRowHeight="12.75"/>
  <cols>
    <col min="1" max="1" width="4.7109375" style="42" customWidth="1"/>
    <col min="2" max="2" width="80.7109375" style="42" customWidth="1"/>
    <col min="3" max="3" width="12.421875" style="42" customWidth="1"/>
    <col min="4" max="4" width="8.00390625" style="42" customWidth="1"/>
    <col min="5" max="5" width="17.00390625" style="42" customWidth="1"/>
    <col min="6" max="6" width="23.28125" style="42" customWidth="1"/>
    <col min="7" max="7" width="24.8515625" style="42" customWidth="1"/>
    <col min="8" max="8" width="24.7109375" style="42" customWidth="1"/>
    <col min="9" max="248" width="11.57421875" style="42" customWidth="1"/>
    <col min="249" max="249" width="12.57421875" style="42" customWidth="1"/>
    <col min="250" max="16384" width="11.57421875" style="42" customWidth="1"/>
  </cols>
  <sheetData>
    <row r="1" spans="1:8" ht="18">
      <c r="A1" s="6"/>
      <c r="B1" s="8"/>
      <c r="C1" s="6"/>
      <c r="D1" s="6"/>
      <c r="E1" s="6"/>
      <c r="F1" s="6"/>
      <c r="G1" s="6"/>
      <c r="H1" s="6"/>
    </row>
    <row r="2" spans="1:8" ht="18">
      <c r="A2" s="6"/>
      <c r="C2" s="8" t="s">
        <v>0</v>
      </c>
      <c r="D2" s="6"/>
      <c r="E2" s="6"/>
      <c r="F2" s="6"/>
      <c r="G2" s="6"/>
      <c r="H2" s="6"/>
    </row>
    <row r="3" spans="1:8" ht="18">
      <c r="A3" s="6"/>
      <c r="B3" s="164"/>
      <c r="C3" s="8"/>
      <c r="D3" s="6"/>
      <c r="E3" s="6"/>
      <c r="F3" s="6"/>
      <c r="G3" s="6"/>
      <c r="H3" s="6"/>
    </row>
    <row r="4" spans="1:8" ht="18">
      <c r="A4" s="6"/>
      <c r="B4" s="164"/>
      <c r="C4" s="8"/>
      <c r="D4" s="6"/>
      <c r="E4" s="6"/>
      <c r="F4" s="6"/>
      <c r="G4" s="6"/>
      <c r="H4" s="6"/>
    </row>
    <row r="5" spans="1:8" ht="18">
      <c r="A5" s="6"/>
      <c r="B5" s="8" t="s">
        <v>758</v>
      </c>
      <c r="C5" s="6"/>
      <c r="D5" s="6"/>
      <c r="E5" s="6"/>
      <c r="F5" s="6"/>
      <c r="G5" s="391" t="s">
        <v>2</v>
      </c>
      <c r="H5" s="6"/>
    </row>
    <row r="6" spans="1:8" ht="18">
      <c r="A6" s="6"/>
      <c r="B6" s="164"/>
      <c r="C6" s="6"/>
      <c r="D6" s="6"/>
      <c r="E6" s="6"/>
      <c r="F6" s="6"/>
      <c r="G6" s="6"/>
      <c r="H6" s="6"/>
    </row>
    <row r="7" spans="1:8" ht="65.25" customHeight="1">
      <c r="A7" s="662" t="s">
        <v>626</v>
      </c>
      <c r="B7" s="662"/>
      <c r="C7" s="662"/>
      <c r="D7" s="662"/>
      <c r="E7" s="662"/>
      <c r="F7" s="662"/>
      <c r="G7" s="662"/>
      <c r="H7" s="662"/>
    </row>
    <row r="8" spans="1:8" ht="54" customHeight="1">
      <c r="A8" s="377" t="s">
        <v>627</v>
      </c>
      <c r="B8" s="377" t="s">
        <v>486</v>
      </c>
      <c r="C8" s="378" t="s">
        <v>487</v>
      </c>
      <c r="D8" s="378" t="s">
        <v>628</v>
      </c>
      <c r="E8" s="378" t="s">
        <v>629</v>
      </c>
      <c r="F8" s="378" t="s">
        <v>14</v>
      </c>
      <c r="G8" s="378" t="s">
        <v>72</v>
      </c>
      <c r="H8" s="378" t="s">
        <v>630</v>
      </c>
    </row>
    <row r="9" spans="1:8" ht="159.75" customHeight="1">
      <c r="A9" s="65">
        <v>1</v>
      </c>
      <c r="B9" s="532" t="s">
        <v>631</v>
      </c>
      <c r="C9" s="65" t="s">
        <v>632</v>
      </c>
      <c r="D9" s="65">
        <v>40</v>
      </c>
      <c r="E9" s="98"/>
      <c r="F9" s="98"/>
      <c r="G9" s="37"/>
      <c r="H9" s="37"/>
    </row>
    <row r="10" spans="1:8" ht="160.5" customHeight="1">
      <c r="A10" s="65">
        <v>2</v>
      </c>
      <c r="B10" s="532" t="s">
        <v>633</v>
      </c>
      <c r="C10" s="65" t="s">
        <v>632</v>
      </c>
      <c r="D10" s="65">
        <v>5</v>
      </c>
      <c r="E10" s="98"/>
      <c r="F10" s="98"/>
      <c r="G10" s="37"/>
      <c r="H10" s="37"/>
    </row>
    <row r="11" spans="1:8" ht="132" customHeight="1">
      <c r="A11" s="65">
        <v>3</v>
      </c>
      <c r="B11" s="532" t="s">
        <v>634</v>
      </c>
      <c r="C11" s="65" t="s">
        <v>632</v>
      </c>
      <c r="D11" s="65">
        <v>150</v>
      </c>
      <c r="E11" s="98"/>
      <c r="F11" s="98"/>
      <c r="G11" s="37"/>
      <c r="H11" s="37"/>
    </row>
    <row r="12" spans="1:8" ht="39" customHeight="1">
      <c r="A12" s="663" t="s">
        <v>266</v>
      </c>
      <c r="B12" s="663"/>
      <c r="C12" s="663"/>
      <c r="D12" s="663"/>
      <c r="E12" s="345" t="s">
        <v>27</v>
      </c>
      <c r="F12" s="307"/>
      <c r="G12" s="37"/>
      <c r="H12" s="37"/>
    </row>
    <row r="13" spans="1:9" ht="53.25" customHeight="1">
      <c r="A13" s="492"/>
      <c r="B13" s="602" t="s">
        <v>439</v>
      </c>
      <c r="C13" s="602"/>
      <c r="D13" s="602"/>
      <c r="E13" s="602"/>
      <c r="F13" s="602"/>
      <c r="G13" s="70" t="s">
        <v>29</v>
      </c>
      <c r="H13" s="70" t="s">
        <v>635</v>
      </c>
      <c r="I13" s="290"/>
    </row>
    <row r="14" spans="1:12" ht="55.5" customHeight="1">
      <c r="A14" s="484"/>
      <c r="B14" s="594" t="s">
        <v>463</v>
      </c>
      <c r="C14" s="594"/>
      <c r="D14" s="594"/>
      <c r="E14" s="594"/>
      <c r="F14" s="594"/>
      <c r="G14" s="68" t="s">
        <v>32</v>
      </c>
      <c r="H14" s="68"/>
      <c r="I14" s="289"/>
      <c r="J14" s="289"/>
      <c r="K14" s="289"/>
      <c r="L14" s="290"/>
    </row>
    <row r="15" spans="1:12" ht="22.5" customHeight="1">
      <c r="A15" s="493"/>
      <c r="B15" s="594" t="s">
        <v>204</v>
      </c>
      <c r="C15" s="594"/>
      <c r="D15" s="594"/>
      <c r="E15" s="594"/>
      <c r="F15" s="594"/>
      <c r="G15" s="68" t="s">
        <v>32</v>
      </c>
      <c r="H15" s="68"/>
      <c r="I15" s="289"/>
      <c r="J15" s="289"/>
      <c r="K15" s="289"/>
      <c r="L15" s="290"/>
    </row>
    <row r="16" spans="1:12" ht="25.5" customHeight="1">
      <c r="A16" s="493"/>
      <c r="B16" s="594" t="s">
        <v>205</v>
      </c>
      <c r="C16" s="594"/>
      <c r="D16" s="594"/>
      <c r="E16" s="594"/>
      <c r="F16" s="594"/>
      <c r="G16" s="68" t="s">
        <v>32</v>
      </c>
      <c r="H16" s="68"/>
      <c r="I16" s="289"/>
      <c r="J16" s="289"/>
      <c r="K16" s="289"/>
      <c r="L16" s="290"/>
    </row>
    <row r="17" spans="1:12" ht="25.5" customHeight="1">
      <c r="A17" s="493"/>
      <c r="B17" s="594" t="s">
        <v>636</v>
      </c>
      <c r="C17" s="594"/>
      <c r="D17" s="594"/>
      <c r="E17" s="594"/>
      <c r="F17" s="594"/>
      <c r="G17" s="68" t="s">
        <v>32</v>
      </c>
      <c r="H17" s="68"/>
      <c r="I17" s="289"/>
      <c r="J17" s="289"/>
      <c r="K17" s="289"/>
      <c r="L17" s="290"/>
    </row>
    <row r="18" spans="1:8" ht="19.5" customHeight="1">
      <c r="A18" s="6"/>
      <c r="B18" s="6"/>
      <c r="C18" s="6"/>
      <c r="D18" s="6"/>
      <c r="E18" s="6"/>
      <c r="F18" s="6"/>
      <c r="G18" s="6"/>
      <c r="H18" s="6"/>
    </row>
    <row r="19" spans="1:8" ht="19.5" customHeight="1">
      <c r="A19" s="6"/>
      <c r="B19" s="6"/>
      <c r="C19" s="6"/>
      <c r="D19" s="6"/>
      <c r="E19" s="6"/>
      <c r="F19" s="6"/>
      <c r="G19" s="6"/>
      <c r="H19" s="6"/>
    </row>
    <row r="20" spans="1:8" ht="19.5" customHeight="1">
      <c r="A20" s="6"/>
      <c r="B20" s="6"/>
      <c r="C20" s="6"/>
      <c r="D20" s="6"/>
      <c r="E20" s="6"/>
      <c r="F20" s="6"/>
      <c r="G20" s="6"/>
      <c r="H20" s="6"/>
    </row>
    <row r="21" spans="1:8" ht="19.5" customHeight="1">
      <c r="A21" s="6"/>
      <c r="B21" s="6"/>
      <c r="C21" s="6"/>
      <c r="D21" s="6"/>
      <c r="E21" s="6"/>
      <c r="F21" s="6"/>
      <c r="G21" s="164" t="s">
        <v>637</v>
      </c>
      <c r="H21" s="11"/>
    </row>
    <row r="22" spans="1:8" ht="19.5" customHeight="1">
      <c r="A22" s="6"/>
      <c r="B22" s="6"/>
      <c r="C22" s="6"/>
      <c r="D22" s="6"/>
      <c r="E22" s="6"/>
      <c r="F22" s="6"/>
      <c r="G22" s="164" t="s">
        <v>40</v>
      </c>
      <c r="H22" s="11"/>
    </row>
    <row r="23" spans="1:8" ht="18">
      <c r="A23" s="6"/>
      <c r="B23" s="533"/>
      <c r="C23" s="533"/>
      <c r="D23" s="533"/>
      <c r="E23" s="533"/>
      <c r="F23" s="6"/>
      <c r="G23" s="6"/>
      <c r="H23" s="6"/>
    </row>
    <row r="24" spans="1:8" ht="18">
      <c r="A24" s="6"/>
      <c r="B24" s="6"/>
      <c r="C24" s="6"/>
      <c r="D24" s="6"/>
      <c r="E24" s="6"/>
      <c r="F24" s="6"/>
      <c r="G24" s="6"/>
      <c r="H24" s="6"/>
    </row>
    <row r="25" spans="1:8" ht="18">
      <c r="A25" s="6"/>
      <c r="B25" s="8"/>
      <c r="C25" s="6"/>
      <c r="D25" s="6"/>
      <c r="E25" s="6"/>
      <c r="H25" s="6"/>
    </row>
    <row r="26" spans="1:8" ht="18">
      <c r="A26" s="6"/>
      <c r="B26" s="6"/>
      <c r="C26" s="6"/>
      <c r="D26" s="6"/>
      <c r="E26" s="6"/>
      <c r="H26" s="6"/>
    </row>
  </sheetData>
  <sheetProtection selectLockedCells="1" selectUnlockedCells="1"/>
  <mergeCells count="7">
    <mergeCell ref="B17:F17"/>
    <mergeCell ref="A7:H7"/>
    <mergeCell ref="A12:D12"/>
    <mergeCell ref="B13:F13"/>
    <mergeCell ref="B14:F14"/>
    <mergeCell ref="B15:F15"/>
    <mergeCell ref="B16:F16"/>
  </mergeCells>
  <printOptions/>
  <pageMargins left="0.12986111111111112" right="0.12986111111111112" top="0.3798611111111111" bottom="0.1701388888888889" header="0.12986111111111112" footer="0.1701388888888889"/>
  <pageSetup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M50"/>
  <sheetViews>
    <sheetView view="pageLayout" zoomScaleNormal="95" zoomScaleSheetLayoutView="80" workbookViewId="0" topLeftCell="B4">
      <selection activeCell="A8" sqref="A8:M8"/>
    </sheetView>
  </sheetViews>
  <sheetFormatPr defaultColWidth="11.57421875" defaultRowHeight="12.75"/>
  <cols>
    <col min="1" max="1" width="6.57421875" style="63" customWidth="1"/>
    <col min="2" max="2" width="18.8515625" style="42" customWidth="1"/>
    <col min="3" max="3" width="12.140625" style="42" customWidth="1"/>
    <col min="4" max="4" width="16.57421875" style="42" customWidth="1"/>
    <col min="5" max="5" width="16.00390625" style="42" customWidth="1"/>
    <col min="6" max="6" width="14.57421875" style="42" customWidth="1"/>
    <col min="7" max="7" width="36.7109375" style="42" customWidth="1"/>
    <col min="8" max="8" width="15.140625" style="42" customWidth="1"/>
    <col min="9" max="9" width="11.140625" style="42" customWidth="1"/>
    <col min="10" max="10" width="16.57421875" style="42" customWidth="1"/>
    <col min="11" max="11" width="21.8515625" style="42" customWidth="1"/>
    <col min="12" max="13" width="19.57421875" style="42" customWidth="1"/>
    <col min="14" max="16384" width="11.57421875" style="42" customWidth="1"/>
  </cols>
  <sheetData>
    <row r="2" spans="1:10" ht="18">
      <c r="A2" s="89"/>
      <c r="C2" s="45"/>
      <c r="D2" s="3"/>
      <c r="E2" s="45" t="s">
        <v>80</v>
      </c>
      <c r="F2" s="45"/>
      <c r="G2" s="1"/>
      <c r="H2" s="7"/>
      <c r="I2" s="7"/>
      <c r="J2" s="6"/>
    </row>
    <row r="3" spans="1:10" ht="18">
      <c r="A3" s="89"/>
      <c r="C3" s="45"/>
      <c r="D3" s="45"/>
      <c r="E3" s="45"/>
      <c r="F3" s="45"/>
      <c r="G3" s="1"/>
      <c r="H3" s="7"/>
      <c r="I3" s="7"/>
      <c r="J3" s="6"/>
    </row>
    <row r="4" spans="1:10" ht="18">
      <c r="A4" s="89"/>
      <c r="C4" s="2"/>
      <c r="D4" s="45"/>
      <c r="E4" s="45"/>
      <c r="F4" s="45"/>
      <c r="G4" s="1"/>
      <c r="H4" s="7"/>
      <c r="I4" s="7"/>
      <c r="J4" s="6"/>
    </row>
    <row r="5" spans="1:10" ht="18">
      <c r="A5" s="89"/>
      <c r="C5" s="12"/>
      <c r="D5" s="45"/>
      <c r="E5" s="45"/>
      <c r="F5" s="45"/>
      <c r="G5" s="1"/>
      <c r="H5" s="2"/>
      <c r="I5" s="7"/>
      <c r="J5" s="6"/>
    </row>
    <row r="6" spans="1:12" ht="18">
      <c r="A6" s="90"/>
      <c r="B6" s="45" t="s">
        <v>81</v>
      </c>
      <c r="C6" s="9"/>
      <c r="D6" s="8"/>
      <c r="E6" s="8"/>
      <c r="F6" s="8"/>
      <c r="G6" s="91"/>
      <c r="H6" s="8"/>
      <c r="I6" s="8"/>
      <c r="J6" s="6"/>
      <c r="L6" s="6" t="s">
        <v>2</v>
      </c>
    </row>
    <row r="7" spans="1:10" ht="18" customHeight="1">
      <c r="A7" s="90"/>
      <c r="B7" s="9"/>
      <c r="C7" s="8"/>
      <c r="D7" s="8"/>
      <c r="E7" s="8"/>
      <c r="F7" s="8"/>
      <c r="G7" s="91"/>
      <c r="H7" s="8"/>
      <c r="I7" s="8"/>
      <c r="J7" s="6"/>
    </row>
    <row r="8" spans="1:13" ht="21" customHeight="1">
      <c r="A8" s="603" t="s">
        <v>82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</row>
    <row r="9" spans="1:13" ht="82.5" customHeight="1">
      <c r="A9" s="92" t="s">
        <v>4</v>
      </c>
      <c r="B9" s="93" t="s">
        <v>5</v>
      </c>
      <c r="C9" s="93" t="s">
        <v>6</v>
      </c>
      <c r="D9" s="94" t="s">
        <v>83</v>
      </c>
      <c r="E9" s="93" t="s">
        <v>8</v>
      </c>
      <c r="F9" s="93" t="s">
        <v>9</v>
      </c>
      <c r="G9" s="93" t="s">
        <v>10</v>
      </c>
      <c r="H9" s="93" t="s">
        <v>11</v>
      </c>
      <c r="I9" s="93" t="s">
        <v>12</v>
      </c>
      <c r="J9" s="50" t="s">
        <v>13</v>
      </c>
      <c r="K9" s="15" t="s">
        <v>14</v>
      </c>
      <c r="L9" s="15" t="s">
        <v>72</v>
      </c>
      <c r="M9" s="15" t="s">
        <v>16</v>
      </c>
    </row>
    <row r="10" spans="1:13" s="101" customFormat="1" ht="22.5" customHeight="1">
      <c r="A10" s="21">
        <v>1</v>
      </c>
      <c r="B10" s="27" t="s">
        <v>84</v>
      </c>
      <c r="C10" s="27">
        <v>3.8</v>
      </c>
      <c r="D10" s="95" t="s">
        <v>46</v>
      </c>
      <c r="E10" s="27" t="s">
        <v>85</v>
      </c>
      <c r="F10" s="27">
        <v>13</v>
      </c>
      <c r="G10" s="27"/>
      <c r="H10" s="52">
        <v>48</v>
      </c>
      <c r="I10" s="96"/>
      <c r="J10" s="97"/>
      <c r="K10" s="98"/>
      <c r="L10" s="99"/>
      <c r="M10" s="100"/>
    </row>
    <row r="11" spans="1:13" s="101" customFormat="1" ht="27" customHeight="1">
      <c r="A11" s="21">
        <v>2</v>
      </c>
      <c r="B11" s="27" t="s">
        <v>84</v>
      </c>
      <c r="C11" s="21" t="s">
        <v>86</v>
      </c>
      <c r="D11" s="95" t="s">
        <v>46</v>
      </c>
      <c r="E11" s="95" t="s">
        <v>87</v>
      </c>
      <c r="F11" s="27">
        <v>13</v>
      </c>
      <c r="G11" s="27"/>
      <c r="H11" s="52">
        <v>48</v>
      </c>
      <c r="I11" s="96"/>
      <c r="J11" s="97"/>
      <c r="K11" s="98"/>
      <c r="L11" s="99"/>
      <c r="M11" s="100"/>
    </row>
    <row r="12" spans="1:13" s="101" customFormat="1" ht="22.5" customHeight="1">
      <c r="A12" s="21">
        <v>3</v>
      </c>
      <c r="B12" s="27" t="s">
        <v>84</v>
      </c>
      <c r="C12" s="21" t="s">
        <v>86</v>
      </c>
      <c r="D12" s="95" t="s">
        <v>46</v>
      </c>
      <c r="E12" s="95" t="s">
        <v>88</v>
      </c>
      <c r="F12" s="27">
        <v>13</v>
      </c>
      <c r="G12" s="27"/>
      <c r="H12" s="52">
        <v>60</v>
      </c>
      <c r="I12" s="96"/>
      <c r="J12" s="97"/>
      <c r="K12" s="98"/>
      <c r="L12" s="99"/>
      <c r="M12" s="100"/>
    </row>
    <row r="13" spans="1:13" ht="42" customHeight="1">
      <c r="A13" s="21">
        <v>4</v>
      </c>
      <c r="B13" s="52" t="s">
        <v>89</v>
      </c>
      <c r="C13" s="57">
        <v>6.5</v>
      </c>
      <c r="D13" s="102" t="s">
        <v>46</v>
      </c>
      <c r="E13" s="102" t="s">
        <v>87</v>
      </c>
      <c r="F13" s="52">
        <v>23</v>
      </c>
      <c r="G13" s="103" t="s">
        <v>90</v>
      </c>
      <c r="H13" s="52">
        <v>12</v>
      </c>
      <c r="I13" s="96"/>
      <c r="J13" s="97"/>
      <c r="K13" s="98"/>
      <c r="L13" s="25"/>
      <c r="M13" s="100"/>
    </row>
    <row r="14" spans="1:13" ht="29.25" customHeight="1">
      <c r="A14" s="21">
        <v>5</v>
      </c>
      <c r="B14" s="52" t="s">
        <v>84</v>
      </c>
      <c r="C14" s="52" t="s">
        <v>91</v>
      </c>
      <c r="D14" s="104">
        <v>0.375</v>
      </c>
      <c r="E14" s="52" t="s">
        <v>88</v>
      </c>
      <c r="F14" s="52">
        <v>60</v>
      </c>
      <c r="G14" s="103" t="s">
        <v>92</v>
      </c>
      <c r="H14" s="52">
        <v>72</v>
      </c>
      <c r="I14" s="96"/>
      <c r="J14" s="97"/>
      <c r="K14" s="98"/>
      <c r="L14" s="25"/>
      <c r="M14" s="100"/>
    </row>
    <row r="15" spans="1:13" ht="30">
      <c r="A15" s="21">
        <v>6</v>
      </c>
      <c r="B15" s="52" t="s">
        <v>84</v>
      </c>
      <c r="C15" s="105" t="s">
        <v>93</v>
      </c>
      <c r="D15" s="106">
        <v>0.375</v>
      </c>
      <c r="E15" s="57" t="s">
        <v>94</v>
      </c>
      <c r="F15" s="57">
        <v>60</v>
      </c>
      <c r="G15" s="103" t="s">
        <v>95</v>
      </c>
      <c r="H15" s="21">
        <v>648</v>
      </c>
      <c r="I15" s="107"/>
      <c r="J15" s="108"/>
      <c r="K15" s="98"/>
      <c r="L15" s="25"/>
      <c r="M15" s="100"/>
    </row>
    <row r="16" spans="1:13" ht="24.75" customHeight="1">
      <c r="A16" s="21">
        <v>7</v>
      </c>
      <c r="B16" s="52" t="s">
        <v>84</v>
      </c>
      <c r="C16" s="57">
        <v>8</v>
      </c>
      <c r="D16" s="106">
        <v>0.375</v>
      </c>
      <c r="E16" s="57" t="s">
        <v>20</v>
      </c>
      <c r="F16" s="57">
        <v>60</v>
      </c>
      <c r="G16" s="103" t="s">
        <v>96</v>
      </c>
      <c r="H16" s="21">
        <v>360</v>
      </c>
      <c r="I16" s="107"/>
      <c r="J16" s="108"/>
      <c r="K16" s="98"/>
      <c r="L16" s="25"/>
      <c r="M16" s="100"/>
    </row>
    <row r="17" spans="1:13" ht="24.75" customHeight="1">
      <c r="A17" s="21">
        <v>8</v>
      </c>
      <c r="B17" s="52" t="s">
        <v>84</v>
      </c>
      <c r="C17" s="105" t="s">
        <v>97</v>
      </c>
      <c r="D17" s="106">
        <v>0.375</v>
      </c>
      <c r="E17" s="57" t="s">
        <v>20</v>
      </c>
      <c r="F17" s="57">
        <v>75</v>
      </c>
      <c r="G17" s="103" t="s">
        <v>96</v>
      </c>
      <c r="H17" s="21">
        <v>252</v>
      </c>
      <c r="I17" s="107"/>
      <c r="J17" s="108"/>
      <c r="K17" s="98"/>
      <c r="L17" s="25"/>
      <c r="M17" s="100"/>
    </row>
    <row r="18" spans="1:13" ht="25.5" customHeight="1">
      <c r="A18" s="21">
        <v>9</v>
      </c>
      <c r="B18" s="52" t="s">
        <v>98</v>
      </c>
      <c r="C18" s="105" t="s">
        <v>99</v>
      </c>
      <c r="D18" s="106">
        <v>0.375</v>
      </c>
      <c r="E18" s="57" t="s">
        <v>22</v>
      </c>
      <c r="F18" s="57">
        <v>60</v>
      </c>
      <c r="G18" s="103" t="s">
        <v>100</v>
      </c>
      <c r="H18" s="21">
        <v>90</v>
      </c>
      <c r="I18" s="107"/>
      <c r="J18" s="108"/>
      <c r="K18" s="98"/>
      <c r="L18" s="25"/>
      <c r="M18" s="100"/>
    </row>
    <row r="19" spans="1:13" ht="30">
      <c r="A19" s="21">
        <v>10</v>
      </c>
      <c r="B19" s="52" t="s">
        <v>101</v>
      </c>
      <c r="C19" s="105" t="s">
        <v>102</v>
      </c>
      <c r="D19" s="106">
        <v>0.375</v>
      </c>
      <c r="E19" s="57" t="s">
        <v>20</v>
      </c>
      <c r="F19" s="57">
        <v>60</v>
      </c>
      <c r="G19" s="103" t="s">
        <v>103</v>
      </c>
      <c r="H19" s="21">
        <v>180</v>
      </c>
      <c r="I19" s="107"/>
      <c r="J19" s="108"/>
      <c r="K19" s="98"/>
      <c r="L19" s="25"/>
      <c r="M19" s="100"/>
    </row>
    <row r="20" spans="1:13" ht="30">
      <c r="A20" s="21">
        <v>11</v>
      </c>
      <c r="B20" s="52" t="s">
        <v>104</v>
      </c>
      <c r="C20" s="105" t="s">
        <v>105</v>
      </c>
      <c r="D20" s="106">
        <v>0.375</v>
      </c>
      <c r="E20" s="57" t="s">
        <v>20</v>
      </c>
      <c r="F20" s="57">
        <v>60</v>
      </c>
      <c r="G20" s="103" t="s">
        <v>103</v>
      </c>
      <c r="H20" s="21">
        <v>180</v>
      </c>
      <c r="I20" s="107"/>
      <c r="J20" s="108"/>
      <c r="K20" s="98"/>
      <c r="L20" s="25"/>
      <c r="M20" s="100"/>
    </row>
    <row r="21" spans="1:13" ht="27" customHeight="1">
      <c r="A21" s="21">
        <v>12</v>
      </c>
      <c r="B21" s="52" t="s">
        <v>84</v>
      </c>
      <c r="C21" s="105" t="s">
        <v>106</v>
      </c>
      <c r="D21" s="106">
        <v>0.375</v>
      </c>
      <c r="E21" s="57" t="s">
        <v>20</v>
      </c>
      <c r="F21" s="57">
        <v>75</v>
      </c>
      <c r="G21" s="103" t="s">
        <v>96</v>
      </c>
      <c r="H21" s="21">
        <v>600</v>
      </c>
      <c r="I21" s="107"/>
      <c r="J21" s="108"/>
      <c r="K21" s="98"/>
      <c r="L21" s="25"/>
      <c r="M21" s="100"/>
    </row>
    <row r="22" spans="1:13" ht="27" customHeight="1">
      <c r="A22" s="21">
        <v>13</v>
      </c>
      <c r="B22" s="52" t="s">
        <v>104</v>
      </c>
      <c r="C22" s="57">
        <v>13</v>
      </c>
      <c r="D22" s="106">
        <v>0.375</v>
      </c>
      <c r="E22" s="57" t="s">
        <v>22</v>
      </c>
      <c r="F22" s="57">
        <v>75</v>
      </c>
      <c r="G22" s="103" t="s">
        <v>107</v>
      </c>
      <c r="H22" s="21">
        <v>120</v>
      </c>
      <c r="I22" s="107"/>
      <c r="J22" s="108"/>
      <c r="K22" s="98"/>
      <c r="L22" s="25"/>
      <c r="M22" s="100"/>
    </row>
    <row r="23" spans="1:13" s="101" customFormat="1" ht="36.75" customHeight="1">
      <c r="A23" s="21">
        <v>14</v>
      </c>
      <c r="B23" s="52" t="s">
        <v>104</v>
      </c>
      <c r="C23" s="105" t="s">
        <v>108</v>
      </c>
      <c r="D23" s="106" t="s">
        <v>109</v>
      </c>
      <c r="E23" s="57" t="s">
        <v>94</v>
      </c>
      <c r="F23" s="57">
        <v>60</v>
      </c>
      <c r="G23" s="103" t="s">
        <v>107</v>
      </c>
      <c r="H23" s="57">
        <v>36</v>
      </c>
      <c r="I23" s="109"/>
      <c r="J23" s="97"/>
      <c r="K23" s="110"/>
      <c r="L23" s="111"/>
      <c r="M23" s="100"/>
    </row>
    <row r="24" spans="1:13" ht="32.25" customHeight="1">
      <c r="A24" s="21">
        <v>15</v>
      </c>
      <c r="B24" s="52" t="s">
        <v>104</v>
      </c>
      <c r="C24" s="105" t="s">
        <v>110</v>
      </c>
      <c r="D24" s="106">
        <v>0.5</v>
      </c>
      <c r="E24" s="57" t="s">
        <v>22</v>
      </c>
      <c r="F24" s="57">
        <v>60</v>
      </c>
      <c r="G24" s="103" t="s">
        <v>107</v>
      </c>
      <c r="H24" s="21">
        <v>2400</v>
      </c>
      <c r="I24" s="107"/>
      <c r="J24" s="108"/>
      <c r="K24" s="98"/>
      <c r="L24" s="25"/>
      <c r="M24" s="100"/>
    </row>
    <row r="25" spans="1:13" ht="27" customHeight="1">
      <c r="A25" s="21">
        <v>16</v>
      </c>
      <c r="B25" s="52" t="s">
        <v>84</v>
      </c>
      <c r="C25" s="105" t="s">
        <v>106</v>
      </c>
      <c r="D25" s="106">
        <v>0.5</v>
      </c>
      <c r="E25" s="57" t="s">
        <v>22</v>
      </c>
      <c r="F25" s="57">
        <v>60</v>
      </c>
      <c r="G25" s="103" t="s">
        <v>107</v>
      </c>
      <c r="H25" s="21">
        <v>600</v>
      </c>
      <c r="I25" s="107"/>
      <c r="J25" s="108"/>
      <c r="K25" s="98"/>
      <c r="L25" s="25"/>
      <c r="M25" s="100"/>
    </row>
    <row r="26" spans="1:13" ht="27.75" customHeight="1">
      <c r="A26" s="21">
        <v>17</v>
      </c>
      <c r="B26" s="52" t="s">
        <v>84</v>
      </c>
      <c r="C26" s="57">
        <v>17</v>
      </c>
      <c r="D26" s="106">
        <v>0.5</v>
      </c>
      <c r="E26" s="57" t="s">
        <v>24</v>
      </c>
      <c r="F26" s="57">
        <v>75</v>
      </c>
      <c r="G26" s="103" t="s">
        <v>111</v>
      </c>
      <c r="H26" s="21">
        <v>252</v>
      </c>
      <c r="I26" s="107"/>
      <c r="J26" s="112"/>
      <c r="K26" s="98"/>
      <c r="L26" s="25"/>
      <c r="M26" s="100"/>
    </row>
    <row r="27" spans="1:13" ht="39.75" customHeight="1">
      <c r="A27" s="21">
        <v>18</v>
      </c>
      <c r="B27" s="52" t="s">
        <v>104</v>
      </c>
      <c r="C27" s="52">
        <v>6.5</v>
      </c>
      <c r="D27" s="106">
        <v>0.5</v>
      </c>
      <c r="E27" s="57" t="s">
        <v>94</v>
      </c>
      <c r="F27" s="57">
        <v>45</v>
      </c>
      <c r="G27" s="103" t="s">
        <v>103</v>
      </c>
      <c r="H27" s="21">
        <v>96</v>
      </c>
      <c r="I27" s="107"/>
      <c r="J27" s="108"/>
      <c r="K27" s="98"/>
      <c r="L27" s="39"/>
      <c r="M27" s="39"/>
    </row>
    <row r="28" spans="1:13" ht="39" customHeight="1">
      <c r="A28" s="21">
        <v>19</v>
      </c>
      <c r="B28" s="52" t="s">
        <v>104</v>
      </c>
      <c r="C28" s="105" t="s">
        <v>112</v>
      </c>
      <c r="D28" s="106">
        <v>0.5</v>
      </c>
      <c r="E28" s="57" t="s">
        <v>20</v>
      </c>
      <c r="F28" s="57">
        <v>60</v>
      </c>
      <c r="G28" s="103" t="s">
        <v>113</v>
      </c>
      <c r="H28" s="21">
        <v>192</v>
      </c>
      <c r="I28" s="107"/>
      <c r="J28" s="108"/>
      <c r="K28" s="98"/>
      <c r="L28" s="39"/>
      <c r="M28" s="39"/>
    </row>
    <row r="29" spans="1:13" ht="30">
      <c r="A29" s="21">
        <v>20</v>
      </c>
      <c r="B29" s="52" t="s">
        <v>114</v>
      </c>
      <c r="C29" s="105" t="s">
        <v>106</v>
      </c>
      <c r="D29" s="106">
        <v>0.5</v>
      </c>
      <c r="E29" s="57" t="s">
        <v>24</v>
      </c>
      <c r="F29" s="57">
        <v>60</v>
      </c>
      <c r="G29" s="103" t="s">
        <v>113</v>
      </c>
      <c r="H29" s="21">
        <v>192</v>
      </c>
      <c r="I29" s="107"/>
      <c r="J29" s="108"/>
      <c r="K29" s="98"/>
      <c r="L29" s="39"/>
      <c r="M29" s="39"/>
    </row>
    <row r="30" spans="1:13" ht="45" customHeight="1">
      <c r="A30" s="604"/>
      <c r="B30" s="604"/>
      <c r="C30" s="604"/>
      <c r="D30" s="604"/>
      <c r="E30" s="604"/>
      <c r="F30" s="604"/>
      <c r="G30" s="604"/>
      <c r="H30" s="604"/>
      <c r="I30" s="604"/>
      <c r="J30" s="113" t="s">
        <v>27</v>
      </c>
      <c r="K30" s="114"/>
      <c r="L30" s="25"/>
      <c r="M30" s="115"/>
    </row>
    <row r="31" spans="1:12" ht="58.5" customHeight="1">
      <c r="A31" s="116"/>
      <c r="B31" s="605" t="s">
        <v>115</v>
      </c>
      <c r="C31" s="605"/>
      <c r="D31" s="605"/>
      <c r="E31" s="605"/>
      <c r="F31" s="605"/>
      <c r="G31" s="605"/>
      <c r="H31" s="118" t="s">
        <v>29</v>
      </c>
      <c r="I31" s="118" t="s">
        <v>116</v>
      </c>
      <c r="J31" s="33"/>
      <c r="K31" s="33"/>
      <c r="L31" s="34"/>
    </row>
    <row r="32" spans="1:11" ht="24.75" customHeight="1">
      <c r="A32" s="90"/>
      <c r="B32" s="594" t="s">
        <v>117</v>
      </c>
      <c r="C32" s="594"/>
      <c r="D32" s="594"/>
      <c r="E32" s="594"/>
      <c r="F32" s="594"/>
      <c r="G32" s="594"/>
      <c r="H32" s="29" t="s">
        <v>32</v>
      </c>
      <c r="I32" s="37"/>
      <c r="J32" s="6"/>
      <c r="K32" s="6"/>
    </row>
    <row r="33" spans="1:11" ht="24.75" customHeight="1">
      <c r="A33" s="90"/>
      <c r="B33" s="593" t="s">
        <v>61</v>
      </c>
      <c r="C33" s="593"/>
      <c r="D33" s="593"/>
      <c r="E33" s="593"/>
      <c r="F33" s="593"/>
      <c r="G33" s="593"/>
      <c r="H33" s="29" t="s">
        <v>32</v>
      </c>
      <c r="I33" s="37"/>
      <c r="J33" s="6"/>
      <c r="K33" s="6"/>
    </row>
    <row r="34" spans="1:11" ht="27" customHeight="1">
      <c r="A34" s="90"/>
      <c r="B34" s="593" t="s">
        <v>62</v>
      </c>
      <c r="C34" s="593"/>
      <c r="D34" s="593"/>
      <c r="E34" s="593"/>
      <c r="F34" s="593"/>
      <c r="G34" s="593"/>
      <c r="H34" s="29" t="s">
        <v>32</v>
      </c>
      <c r="I34" s="37"/>
      <c r="J34" s="6"/>
      <c r="K34" s="6"/>
    </row>
    <row r="35" spans="1:11" ht="18">
      <c r="A35" s="90"/>
      <c r="B35" s="593" t="s">
        <v>63</v>
      </c>
      <c r="C35" s="593"/>
      <c r="D35" s="593"/>
      <c r="E35" s="593"/>
      <c r="F35" s="593"/>
      <c r="G35" s="593"/>
      <c r="H35" s="29" t="s">
        <v>32</v>
      </c>
      <c r="I35" s="37"/>
      <c r="J35" s="6"/>
      <c r="K35" s="6"/>
    </row>
    <row r="36" spans="1:11" ht="17.25" customHeight="1">
      <c r="A36" s="90"/>
      <c r="B36" s="594" t="s">
        <v>64</v>
      </c>
      <c r="C36" s="594"/>
      <c r="D36" s="594"/>
      <c r="E36" s="594"/>
      <c r="F36" s="594"/>
      <c r="G36" s="594"/>
      <c r="H36" s="29" t="s">
        <v>32</v>
      </c>
      <c r="I36" s="37"/>
      <c r="J36" s="6"/>
      <c r="K36" s="6"/>
    </row>
    <row r="37" spans="1:13" ht="18">
      <c r="A37" s="38"/>
      <c r="B37" s="593" t="s">
        <v>65</v>
      </c>
      <c r="C37" s="593"/>
      <c r="D37" s="593"/>
      <c r="E37" s="593"/>
      <c r="F37" s="593"/>
      <c r="G37" s="593"/>
      <c r="H37" s="29" t="s">
        <v>32</v>
      </c>
      <c r="I37" s="39"/>
      <c r="J37" s="40"/>
      <c r="K37" s="41"/>
      <c r="L37" s="38"/>
      <c r="M37" s="38"/>
    </row>
    <row r="38" spans="1:13" ht="18.75">
      <c r="A38" s="38"/>
      <c r="B38" s="593" t="s">
        <v>66</v>
      </c>
      <c r="C38" s="593"/>
      <c r="D38" s="593"/>
      <c r="E38" s="593"/>
      <c r="F38" s="593"/>
      <c r="G38" s="593"/>
      <c r="H38" s="29" t="s">
        <v>32</v>
      </c>
      <c r="I38" s="43"/>
      <c r="J38" s="40"/>
      <c r="K38" s="41"/>
      <c r="L38" s="38"/>
      <c r="M38" s="38"/>
    </row>
    <row r="39" spans="1:13" ht="18.75">
      <c r="A39" s="38"/>
      <c r="B39" s="593" t="s">
        <v>68</v>
      </c>
      <c r="C39" s="593"/>
      <c r="D39" s="593"/>
      <c r="E39" s="593"/>
      <c r="F39" s="593"/>
      <c r="G39" s="593"/>
      <c r="H39" s="29" t="s">
        <v>32</v>
      </c>
      <c r="I39" s="43"/>
      <c r="J39" s="40"/>
      <c r="K39" s="41"/>
      <c r="L39" s="38"/>
      <c r="M39" s="38"/>
    </row>
    <row r="40" spans="1:13" ht="38.25" customHeight="1">
      <c r="A40" s="38"/>
      <c r="B40" s="594" t="s">
        <v>69</v>
      </c>
      <c r="C40" s="594"/>
      <c r="D40" s="594"/>
      <c r="E40" s="594"/>
      <c r="F40" s="594"/>
      <c r="G40" s="594"/>
      <c r="H40" s="29" t="s">
        <v>32</v>
      </c>
      <c r="I40" s="43"/>
      <c r="J40" s="40"/>
      <c r="K40" s="41"/>
      <c r="L40" s="38"/>
      <c r="M40" s="38"/>
    </row>
    <row r="41" spans="1:13" ht="23.25" customHeight="1">
      <c r="A41" s="119"/>
      <c r="B41" s="120" t="s">
        <v>118</v>
      </c>
      <c r="C41" s="121"/>
      <c r="D41" s="121"/>
      <c r="E41" s="121"/>
      <c r="F41" s="121"/>
      <c r="G41" s="122"/>
      <c r="H41" s="123"/>
      <c r="I41" s="123"/>
      <c r="J41" s="34"/>
      <c r="K41" s="124"/>
      <c r="L41" s="34"/>
      <c r="M41" s="125"/>
    </row>
    <row r="44" spans="5:13" ht="20.25" customHeight="1">
      <c r="E44" s="6"/>
      <c r="F44" s="6"/>
      <c r="G44" s="6"/>
      <c r="H44" s="6"/>
      <c r="I44" s="6"/>
      <c r="J44" s="6"/>
      <c r="K44" s="6"/>
      <c r="L44" s="6"/>
      <c r="M44" s="6"/>
    </row>
    <row r="45" spans="2:13" ht="18">
      <c r="B45" s="9"/>
      <c r="C45" s="6"/>
      <c r="D45" s="6"/>
      <c r="E45" s="6"/>
      <c r="F45" s="6"/>
      <c r="G45" s="6"/>
      <c r="H45" s="6"/>
      <c r="I45" s="12"/>
      <c r="J45" s="8" t="s">
        <v>38</v>
      </c>
      <c r="K45" s="8"/>
      <c r="L45" s="8"/>
      <c r="M45" s="6"/>
    </row>
    <row r="46" spans="2:13" ht="18.75">
      <c r="B46" s="45"/>
      <c r="C46" s="45"/>
      <c r="D46" s="45"/>
      <c r="E46" s="45"/>
      <c r="F46" s="7"/>
      <c r="G46" s="7"/>
      <c r="H46" s="7"/>
      <c r="I46" s="9"/>
      <c r="J46" s="8" t="s">
        <v>40</v>
      </c>
      <c r="K46" s="8"/>
      <c r="L46" s="8"/>
      <c r="M46" s="87"/>
    </row>
    <row r="47" spans="2:13" ht="18">
      <c r="B47" s="88"/>
      <c r="C47" s="1"/>
      <c r="D47" s="1"/>
      <c r="E47" s="1"/>
      <c r="F47" s="7"/>
      <c r="G47" s="7"/>
      <c r="H47" s="7"/>
      <c r="I47" s="7"/>
      <c r="J47" s="6"/>
      <c r="K47" s="6"/>
      <c r="L47" s="7"/>
      <c r="M47" s="6"/>
    </row>
    <row r="48" spans="2:13" ht="21" customHeight="1">
      <c r="B48" s="45"/>
      <c r="C48" s="1"/>
      <c r="D48" s="1"/>
      <c r="E48" s="1"/>
      <c r="F48" s="7"/>
      <c r="G48" s="7"/>
      <c r="H48" s="7"/>
      <c r="I48" s="7"/>
      <c r="J48" s="6"/>
      <c r="K48" s="6"/>
      <c r="L48" s="12"/>
      <c r="M48" s="6"/>
    </row>
    <row r="49" spans="10:11" ht="18">
      <c r="J49" s="6"/>
      <c r="K49" s="40"/>
    </row>
    <row r="50" spans="10:11" ht="18">
      <c r="J50" s="9"/>
      <c r="K50" s="9"/>
    </row>
  </sheetData>
  <sheetProtection selectLockedCells="1" selectUnlockedCells="1"/>
  <mergeCells count="12">
    <mergeCell ref="A8:M8"/>
    <mergeCell ref="A30:I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</mergeCells>
  <printOptions/>
  <pageMargins left="0.2" right="0.19027777777777777" top="0.1701388888888889" bottom="0.1597222222222222" header="0.5118055555555555" footer="0.5118055555555555"/>
  <pageSetup orientation="landscape" paperSize="9" scale="65" r:id="rId1"/>
  <rowBreaks count="1" manualBreakCount="1">
    <brk id="49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</sheetPr>
  <dimension ref="A2:J68"/>
  <sheetViews>
    <sheetView view="pageLayout" zoomScaleNormal="95" workbookViewId="0" topLeftCell="A28">
      <selection activeCell="G43" sqref="G42:G43"/>
    </sheetView>
  </sheetViews>
  <sheetFormatPr defaultColWidth="11.57421875" defaultRowHeight="12.75"/>
  <cols>
    <col min="1" max="1" width="3.421875" style="42" customWidth="1"/>
    <col min="2" max="2" width="45.421875" style="42" customWidth="1"/>
    <col min="3" max="3" width="13.00390625" style="42" customWidth="1"/>
    <col min="4" max="4" width="6.421875" style="42" customWidth="1"/>
    <col min="5" max="5" width="16.00390625" style="42" customWidth="1"/>
    <col min="6" max="6" width="18.421875" style="42" customWidth="1"/>
    <col min="7" max="7" width="19.140625" style="42" customWidth="1"/>
    <col min="8" max="8" width="20.140625" style="42" customWidth="1"/>
    <col min="9" max="249" width="11.57421875" style="42" customWidth="1"/>
    <col min="250" max="250" width="12.57421875" style="42" customWidth="1"/>
    <col min="251" max="16384" width="11.57421875" style="42" customWidth="1"/>
  </cols>
  <sheetData>
    <row r="2" spans="3:6" ht="15.75">
      <c r="C2" s="164" t="s">
        <v>0</v>
      </c>
      <c r="D2" s="11"/>
      <c r="E2" s="11"/>
      <c r="F2" s="11"/>
    </row>
    <row r="4" ht="12.75">
      <c r="B4" s="126"/>
    </row>
    <row r="6" spans="2:7" ht="18">
      <c r="B6" s="8" t="s">
        <v>759</v>
      </c>
      <c r="G6" s="402" t="s">
        <v>2</v>
      </c>
    </row>
    <row r="7" ht="12.75">
      <c r="B7" s="126"/>
    </row>
    <row r="8" spans="1:8" ht="42.75" customHeight="1">
      <c r="A8" s="667" t="s">
        <v>638</v>
      </c>
      <c r="B8" s="667"/>
      <c r="C8" s="667"/>
      <c r="D8" s="667"/>
      <c r="E8" s="667"/>
      <c r="F8" s="667"/>
      <c r="G8" s="667"/>
      <c r="H8" s="667"/>
    </row>
    <row r="9" spans="1:8" ht="51.75" customHeight="1">
      <c r="A9" s="519" t="s">
        <v>627</v>
      </c>
      <c r="B9" s="519" t="s">
        <v>486</v>
      </c>
      <c r="C9" s="273" t="s">
        <v>487</v>
      </c>
      <c r="D9" s="273" t="s">
        <v>628</v>
      </c>
      <c r="E9" s="273" t="s">
        <v>629</v>
      </c>
      <c r="F9" s="273" t="s">
        <v>14</v>
      </c>
      <c r="G9" s="273" t="s">
        <v>72</v>
      </c>
      <c r="H9" s="273" t="s">
        <v>630</v>
      </c>
    </row>
    <row r="10" spans="1:8" ht="36" customHeight="1">
      <c r="A10" s="287">
        <v>1</v>
      </c>
      <c r="B10" s="534" t="s">
        <v>639</v>
      </c>
      <c r="C10" s="287" t="s">
        <v>632</v>
      </c>
      <c r="D10" s="287">
        <v>10</v>
      </c>
      <c r="E10" s="535"/>
      <c r="F10" s="535"/>
      <c r="G10" s="39"/>
      <c r="H10" s="39"/>
    </row>
    <row r="11" spans="1:8" ht="38.25" customHeight="1">
      <c r="A11" s="287">
        <v>2</v>
      </c>
      <c r="B11" s="534" t="s">
        <v>640</v>
      </c>
      <c r="C11" s="287" t="s">
        <v>632</v>
      </c>
      <c r="D11" s="287">
        <v>10</v>
      </c>
      <c r="E11" s="535"/>
      <c r="F11" s="535"/>
      <c r="G11" s="39"/>
      <c r="H11" s="39"/>
    </row>
    <row r="12" spans="1:8" ht="37.5" customHeight="1">
      <c r="A12" s="287">
        <v>3</v>
      </c>
      <c r="B12" s="534" t="s">
        <v>641</v>
      </c>
      <c r="C12" s="287" t="s">
        <v>632</v>
      </c>
      <c r="D12" s="287">
        <v>35</v>
      </c>
      <c r="E12" s="535"/>
      <c r="F12" s="535"/>
      <c r="G12" s="39"/>
      <c r="H12" s="39"/>
    </row>
    <row r="13" spans="1:8" ht="37.5" customHeight="1">
      <c r="A13" s="287">
        <v>4</v>
      </c>
      <c r="B13" s="534" t="s">
        <v>642</v>
      </c>
      <c r="C13" s="287" t="s">
        <v>643</v>
      </c>
      <c r="D13" s="287">
        <v>5</v>
      </c>
      <c r="E13" s="535"/>
      <c r="F13" s="535"/>
      <c r="G13" s="39"/>
      <c r="H13" s="39"/>
    </row>
    <row r="14" spans="1:8" ht="37.5" customHeight="1">
      <c r="A14" s="287">
        <v>5</v>
      </c>
      <c r="B14" s="534" t="s">
        <v>644</v>
      </c>
      <c r="C14" s="287" t="s">
        <v>592</v>
      </c>
      <c r="D14" s="287">
        <v>10</v>
      </c>
      <c r="E14" s="535"/>
      <c r="F14" s="535"/>
      <c r="G14" s="39"/>
      <c r="H14" s="39"/>
    </row>
    <row r="15" spans="1:8" ht="38.25" customHeight="1">
      <c r="A15" s="287">
        <v>6</v>
      </c>
      <c r="B15" s="534" t="s">
        <v>645</v>
      </c>
      <c r="C15" s="287" t="s">
        <v>632</v>
      </c>
      <c r="D15" s="287">
        <v>10</v>
      </c>
      <c r="E15" s="535"/>
      <c r="F15" s="535"/>
      <c r="G15" s="39"/>
      <c r="H15" s="39"/>
    </row>
    <row r="16" spans="1:8" ht="28.5" customHeight="1">
      <c r="A16" s="668"/>
      <c r="B16" s="668"/>
      <c r="C16" s="668"/>
      <c r="D16" s="668"/>
      <c r="E16" s="444" t="s">
        <v>27</v>
      </c>
      <c r="F16" s="182"/>
      <c r="G16" s="39"/>
      <c r="H16" s="39"/>
    </row>
    <row r="17" spans="1:7" ht="26.25" customHeight="1">
      <c r="A17" s="126"/>
      <c r="B17" s="609" t="s">
        <v>646</v>
      </c>
      <c r="C17" s="609"/>
      <c r="D17" s="609"/>
      <c r="E17" s="609"/>
      <c r="F17" s="273" t="s">
        <v>29</v>
      </c>
      <c r="G17" s="273" t="s">
        <v>647</v>
      </c>
    </row>
    <row r="18" spans="2:7" ht="27" customHeight="1">
      <c r="B18" s="665" t="s">
        <v>648</v>
      </c>
      <c r="C18" s="665"/>
      <c r="D18" s="665"/>
      <c r="E18" s="665"/>
      <c r="F18" s="519" t="s">
        <v>32</v>
      </c>
      <c r="G18" s="158"/>
    </row>
    <row r="19" spans="2:7" ht="27" customHeight="1">
      <c r="B19" s="665" t="s">
        <v>649</v>
      </c>
      <c r="C19" s="665"/>
      <c r="D19" s="665"/>
      <c r="E19" s="665"/>
      <c r="F19" s="519" t="s">
        <v>32</v>
      </c>
      <c r="G19" s="158"/>
    </row>
    <row r="20" spans="2:7" ht="12.75">
      <c r="B20" s="626" t="s">
        <v>650</v>
      </c>
      <c r="C20" s="626"/>
      <c r="D20" s="626"/>
      <c r="E20" s="626"/>
      <c r="F20" s="519" t="s">
        <v>32</v>
      </c>
      <c r="G20" s="158"/>
    </row>
    <row r="21" spans="2:7" ht="12.75">
      <c r="B21" s="626" t="s">
        <v>651</v>
      </c>
      <c r="C21" s="626"/>
      <c r="D21" s="626"/>
      <c r="E21" s="626"/>
      <c r="F21" s="519" t="s">
        <v>32</v>
      </c>
      <c r="G21" s="158"/>
    </row>
    <row r="22" spans="2:7" ht="12.75">
      <c r="B22" s="626" t="s">
        <v>652</v>
      </c>
      <c r="C22" s="626"/>
      <c r="D22" s="626"/>
      <c r="E22" s="626"/>
      <c r="F22" s="519" t="s">
        <v>32</v>
      </c>
      <c r="G22" s="158"/>
    </row>
    <row r="23" spans="2:7" ht="12.75" customHeight="1">
      <c r="B23" s="626" t="s">
        <v>653</v>
      </c>
      <c r="C23" s="626"/>
      <c r="D23" s="626"/>
      <c r="E23" s="626"/>
      <c r="F23" s="519" t="s">
        <v>32</v>
      </c>
      <c r="G23" s="158"/>
    </row>
    <row r="24" spans="1:7" ht="26.25" customHeight="1">
      <c r="A24" s="126"/>
      <c r="B24" s="609" t="s">
        <v>654</v>
      </c>
      <c r="C24" s="609"/>
      <c r="D24" s="609"/>
      <c r="E24" s="609"/>
      <c r="F24" s="273" t="s">
        <v>29</v>
      </c>
      <c r="G24" s="273" t="s">
        <v>647</v>
      </c>
    </row>
    <row r="25" spans="2:7" ht="27" customHeight="1">
      <c r="B25" s="665" t="s">
        <v>648</v>
      </c>
      <c r="C25" s="665"/>
      <c r="D25" s="665"/>
      <c r="E25" s="665"/>
      <c r="F25" s="519" t="s">
        <v>32</v>
      </c>
      <c r="G25" s="158"/>
    </row>
    <row r="26" spans="2:7" ht="28.5" customHeight="1">
      <c r="B26" s="665" t="s">
        <v>649</v>
      </c>
      <c r="C26" s="665"/>
      <c r="D26" s="665"/>
      <c r="E26" s="665"/>
      <c r="F26" s="519" t="s">
        <v>32</v>
      </c>
      <c r="G26" s="158"/>
    </row>
    <row r="27" spans="2:7" ht="12.75">
      <c r="B27" s="626" t="s">
        <v>650</v>
      </c>
      <c r="C27" s="626"/>
      <c r="D27" s="626"/>
      <c r="E27" s="626"/>
      <c r="F27" s="519" t="s">
        <v>32</v>
      </c>
      <c r="G27" s="158"/>
    </row>
    <row r="28" spans="2:7" ht="12.75">
      <c r="B28" s="626" t="s">
        <v>655</v>
      </c>
      <c r="C28" s="626"/>
      <c r="D28" s="626"/>
      <c r="E28" s="626"/>
      <c r="F28" s="519" t="s">
        <v>32</v>
      </c>
      <c r="G28" s="158"/>
    </row>
    <row r="29" spans="2:7" ht="12.75">
      <c r="B29" s="626" t="s">
        <v>652</v>
      </c>
      <c r="C29" s="626"/>
      <c r="D29" s="626"/>
      <c r="E29" s="626"/>
      <c r="F29" s="519" t="s">
        <v>32</v>
      </c>
      <c r="G29" s="158"/>
    </row>
    <row r="30" spans="2:7" ht="12.75">
      <c r="B30" s="626" t="s">
        <v>653</v>
      </c>
      <c r="C30" s="626"/>
      <c r="D30" s="626"/>
      <c r="E30" s="626"/>
      <c r="F30" s="519" t="s">
        <v>32</v>
      </c>
      <c r="G30" s="158"/>
    </row>
    <row r="31" spans="1:7" ht="26.25" customHeight="1">
      <c r="A31" s="126"/>
      <c r="B31" s="609" t="s">
        <v>656</v>
      </c>
      <c r="C31" s="609"/>
      <c r="D31" s="609"/>
      <c r="E31" s="609"/>
      <c r="F31" s="273" t="s">
        <v>29</v>
      </c>
      <c r="G31" s="273" t="s">
        <v>647</v>
      </c>
    </row>
    <row r="32" spans="2:7" ht="39.75" customHeight="1">
      <c r="B32" s="665" t="s">
        <v>657</v>
      </c>
      <c r="C32" s="665"/>
      <c r="D32" s="665"/>
      <c r="E32" s="665"/>
      <c r="F32" s="519" t="s">
        <v>32</v>
      </c>
      <c r="G32" s="158"/>
    </row>
    <row r="33" spans="2:7" ht="12.75" customHeight="1">
      <c r="B33" s="665" t="s">
        <v>658</v>
      </c>
      <c r="C33" s="665"/>
      <c r="D33" s="665"/>
      <c r="E33" s="665"/>
      <c r="F33" s="519" t="s">
        <v>32</v>
      </c>
      <c r="G33" s="158"/>
    </row>
    <row r="34" spans="2:7" ht="12.75">
      <c r="B34" s="626" t="s">
        <v>659</v>
      </c>
      <c r="C34" s="626"/>
      <c r="D34" s="626"/>
      <c r="E34" s="626"/>
      <c r="F34" s="519" t="s">
        <v>32</v>
      </c>
      <c r="G34" s="158"/>
    </row>
    <row r="35" spans="1:7" ht="26.25" customHeight="1">
      <c r="A35" s="126"/>
      <c r="B35" s="609" t="s">
        <v>660</v>
      </c>
      <c r="C35" s="609"/>
      <c r="D35" s="609"/>
      <c r="E35" s="609"/>
      <c r="F35" s="273" t="s">
        <v>29</v>
      </c>
      <c r="G35" s="273" t="s">
        <v>647</v>
      </c>
    </row>
    <row r="36" spans="2:7" ht="12.75" customHeight="1">
      <c r="B36" s="665" t="s">
        <v>661</v>
      </c>
      <c r="C36" s="665"/>
      <c r="D36" s="665"/>
      <c r="E36" s="665"/>
      <c r="F36" s="519" t="s">
        <v>32</v>
      </c>
      <c r="G36" s="158"/>
    </row>
    <row r="37" spans="2:7" ht="12.75" customHeight="1">
      <c r="B37" s="665" t="s">
        <v>662</v>
      </c>
      <c r="C37" s="665"/>
      <c r="D37" s="665"/>
      <c r="E37" s="665"/>
      <c r="F37" s="519" t="s">
        <v>32</v>
      </c>
      <c r="G37" s="158"/>
    </row>
    <row r="38" spans="2:7" ht="12.75">
      <c r="B38" s="626" t="s">
        <v>663</v>
      </c>
      <c r="C38" s="626"/>
      <c r="D38" s="626"/>
      <c r="E38" s="626"/>
      <c r="F38" s="519" t="s">
        <v>32</v>
      </c>
      <c r="G38" s="158"/>
    </row>
    <row r="39" spans="2:7" ht="12.75">
      <c r="B39" s="626" t="s">
        <v>664</v>
      </c>
      <c r="C39" s="626"/>
      <c r="D39" s="626"/>
      <c r="E39" s="626"/>
      <c r="F39" s="519" t="s">
        <v>32</v>
      </c>
      <c r="G39" s="158"/>
    </row>
    <row r="40" spans="1:7" ht="26.25" customHeight="1">
      <c r="A40" s="126"/>
      <c r="B40" s="609" t="s">
        <v>665</v>
      </c>
      <c r="C40" s="609"/>
      <c r="D40" s="609"/>
      <c r="E40" s="609"/>
      <c r="F40" s="273" t="s">
        <v>29</v>
      </c>
      <c r="G40" s="273" t="s">
        <v>647</v>
      </c>
    </row>
    <row r="41" spans="2:7" ht="12.75" customHeight="1">
      <c r="B41" s="665" t="s">
        <v>666</v>
      </c>
      <c r="C41" s="665"/>
      <c r="D41" s="665"/>
      <c r="E41" s="665"/>
      <c r="F41" s="519" t="s">
        <v>32</v>
      </c>
      <c r="G41" s="158"/>
    </row>
    <row r="42" spans="2:7" ht="12.75" customHeight="1">
      <c r="B42" s="665" t="s">
        <v>667</v>
      </c>
      <c r="C42" s="665"/>
      <c r="D42" s="665"/>
      <c r="E42" s="665"/>
      <c r="F42" s="519" t="s">
        <v>32</v>
      </c>
      <c r="G42" s="158"/>
    </row>
    <row r="43" spans="2:7" ht="42" customHeight="1">
      <c r="B43" s="625" t="s">
        <v>788</v>
      </c>
      <c r="C43" s="625"/>
      <c r="D43" s="625"/>
      <c r="E43" s="625"/>
      <c r="F43" s="519" t="s">
        <v>32</v>
      </c>
      <c r="G43" s="158"/>
    </row>
    <row r="44" spans="2:7" ht="12.75">
      <c r="B44" s="626" t="s">
        <v>786</v>
      </c>
      <c r="C44" s="626"/>
      <c r="D44" s="626"/>
      <c r="E44" s="626"/>
      <c r="F44" s="519" t="s">
        <v>32</v>
      </c>
      <c r="G44" s="158"/>
    </row>
    <row r="45" spans="2:7" ht="12.75">
      <c r="B45" s="626" t="s">
        <v>668</v>
      </c>
      <c r="C45" s="626"/>
      <c r="D45" s="626"/>
      <c r="E45" s="626"/>
      <c r="F45" s="519" t="s">
        <v>32</v>
      </c>
      <c r="G45" s="158"/>
    </row>
    <row r="46" spans="2:7" ht="12.75">
      <c r="B46" s="626" t="s">
        <v>669</v>
      </c>
      <c r="C46" s="626"/>
      <c r="D46" s="626"/>
      <c r="E46" s="626"/>
      <c r="F46" s="519" t="s">
        <v>32</v>
      </c>
      <c r="G46" s="158"/>
    </row>
    <row r="47" spans="1:7" ht="20.25" customHeight="1">
      <c r="A47" s="126"/>
      <c r="B47" s="609" t="s">
        <v>670</v>
      </c>
      <c r="C47" s="609"/>
      <c r="D47" s="609"/>
      <c r="E47" s="609"/>
      <c r="F47" s="273" t="s">
        <v>29</v>
      </c>
      <c r="G47" s="273" t="s">
        <v>647</v>
      </c>
    </row>
    <row r="48" spans="2:7" ht="12.75" customHeight="1">
      <c r="B48" s="665" t="s">
        <v>671</v>
      </c>
      <c r="C48" s="665"/>
      <c r="D48" s="665"/>
      <c r="E48" s="665"/>
      <c r="F48" s="519" t="s">
        <v>32</v>
      </c>
      <c r="G48" s="158"/>
    </row>
    <row r="49" spans="2:7" ht="12.75" customHeight="1">
      <c r="B49" s="665" t="s">
        <v>672</v>
      </c>
      <c r="C49" s="665"/>
      <c r="D49" s="665"/>
      <c r="E49" s="665"/>
      <c r="F49" s="519" t="s">
        <v>32</v>
      </c>
      <c r="G49" s="158"/>
    </row>
    <row r="50" spans="2:7" ht="27" customHeight="1">
      <c r="B50" s="625" t="s">
        <v>673</v>
      </c>
      <c r="C50" s="625"/>
      <c r="D50" s="625"/>
      <c r="E50" s="625"/>
      <c r="F50" s="519" t="s">
        <v>32</v>
      </c>
      <c r="G50" s="158"/>
    </row>
    <row r="51" spans="2:7" ht="26.25" customHeight="1">
      <c r="B51" s="625" t="s">
        <v>674</v>
      </c>
      <c r="C51" s="625"/>
      <c r="D51" s="625"/>
      <c r="E51" s="625"/>
      <c r="F51" s="519" t="s">
        <v>32</v>
      </c>
      <c r="G51" s="158"/>
    </row>
    <row r="52" spans="2:7" ht="22.5" customHeight="1">
      <c r="B52" s="625" t="s">
        <v>675</v>
      </c>
      <c r="C52" s="625"/>
      <c r="D52" s="625"/>
      <c r="E52" s="625"/>
      <c r="F52" s="519" t="s">
        <v>32</v>
      </c>
      <c r="G52" s="158"/>
    </row>
    <row r="53" spans="2:7" ht="22.5" customHeight="1">
      <c r="B53" s="626" t="s">
        <v>653</v>
      </c>
      <c r="C53" s="626"/>
      <c r="D53" s="626"/>
      <c r="E53" s="626"/>
      <c r="F53" s="519" t="s">
        <v>32</v>
      </c>
      <c r="G53" s="158"/>
    </row>
    <row r="54" spans="1:8" ht="26.25" customHeight="1">
      <c r="A54" s="492"/>
      <c r="B54" s="629" t="s">
        <v>676</v>
      </c>
      <c r="C54" s="629"/>
      <c r="D54" s="629"/>
      <c r="E54" s="629"/>
      <c r="F54" s="288" t="s">
        <v>29</v>
      </c>
      <c r="G54" s="273" t="s">
        <v>647</v>
      </c>
      <c r="H54" s="290"/>
    </row>
    <row r="55" spans="1:10" ht="51.75" customHeight="1">
      <c r="A55" s="484"/>
      <c r="B55" s="625" t="s">
        <v>463</v>
      </c>
      <c r="C55" s="625"/>
      <c r="D55" s="625"/>
      <c r="E55" s="625"/>
      <c r="F55" s="284" t="s">
        <v>32</v>
      </c>
      <c r="G55" s="284"/>
      <c r="H55" s="289"/>
      <c r="I55" s="289"/>
      <c r="J55" s="290"/>
    </row>
    <row r="56" spans="1:10" ht="20.25" customHeight="1">
      <c r="A56" s="493"/>
      <c r="B56" s="292"/>
      <c r="C56" s="292"/>
      <c r="D56" s="292"/>
      <c r="E56" s="292"/>
      <c r="F56" s="289"/>
      <c r="G56" s="289"/>
      <c r="H56" s="289"/>
      <c r="I56" s="289"/>
      <c r="J56" s="290"/>
    </row>
    <row r="57" spans="1:10" ht="20.25" customHeight="1">
      <c r="A57" s="493"/>
      <c r="B57" s="609" t="s">
        <v>677</v>
      </c>
      <c r="C57" s="609"/>
      <c r="D57" s="609"/>
      <c r="E57" s="609"/>
      <c r="F57" s="609"/>
      <c r="G57" s="609"/>
      <c r="H57" s="289"/>
      <c r="I57" s="289"/>
      <c r="J57" s="290"/>
    </row>
    <row r="58" spans="1:10" ht="20.25" customHeight="1">
      <c r="A58" s="493"/>
      <c r="B58" s="665" t="s">
        <v>678</v>
      </c>
      <c r="C58" s="665"/>
      <c r="D58" s="665"/>
      <c r="E58" s="665"/>
      <c r="F58" s="665"/>
      <c r="G58" s="665"/>
      <c r="H58" s="289"/>
      <c r="I58" s="289"/>
      <c r="J58" s="290"/>
    </row>
    <row r="59" spans="1:10" ht="20.25" customHeight="1">
      <c r="A59" s="493"/>
      <c r="B59" s="609" t="s">
        <v>665</v>
      </c>
      <c r="C59" s="609"/>
      <c r="D59" s="609"/>
      <c r="E59" s="609"/>
      <c r="F59" s="609"/>
      <c r="G59" s="609"/>
      <c r="H59" s="289"/>
      <c r="I59" s="289"/>
      <c r="J59" s="290"/>
    </row>
    <row r="60" spans="1:10" ht="36" customHeight="1">
      <c r="A60" s="493"/>
      <c r="B60" s="665" t="s">
        <v>787</v>
      </c>
      <c r="C60" s="665"/>
      <c r="D60" s="665"/>
      <c r="E60" s="665"/>
      <c r="F60" s="665"/>
      <c r="G60" s="665"/>
      <c r="H60" s="289"/>
      <c r="I60" s="289"/>
      <c r="J60" s="290"/>
    </row>
    <row r="61" spans="1:10" ht="20.25" customHeight="1">
      <c r="A61" s="493"/>
      <c r="B61" s="292"/>
      <c r="C61" s="292"/>
      <c r="D61" s="292"/>
      <c r="E61" s="292"/>
      <c r="F61" s="289"/>
      <c r="G61" s="289"/>
      <c r="H61" s="289"/>
      <c r="I61" s="289"/>
      <c r="J61" s="290"/>
    </row>
    <row r="62" spans="1:10" ht="20.25" customHeight="1">
      <c r="A62" s="493"/>
      <c r="B62" s="292"/>
      <c r="C62" s="292"/>
      <c r="D62" s="292"/>
      <c r="E62" s="292"/>
      <c r="F62" s="289"/>
      <c r="G62" s="289"/>
      <c r="H62" s="289"/>
      <c r="I62" s="289"/>
      <c r="J62" s="290"/>
    </row>
    <row r="63" spans="1:10" ht="17.25" customHeight="1">
      <c r="A63" s="493"/>
      <c r="B63" s="292"/>
      <c r="C63" s="292"/>
      <c r="D63" s="292"/>
      <c r="E63" s="292"/>
      <c r="F63" s="289"/>
      <c r="G63" s="126" t="s">
        <v>679</v>
      </c>
      <c r="I63" s="289"/>
      <c r="J63" s="290"/>
    </row>
    <row r="64" ht="12.75">
      <c r="G64" s="126" t="s">
        <v>40</v>
      </c>
    </row>
    <row r="65" spans="1:7" ht="12.75">
      <c r="A65" s="126"/>
      <c r="B65" s="666"/>
      <c r="C65" s="666"/>
      <c r="D65" s="666"/>
      <c r="E65" s="666"/>
      <c r="F65" s="666"/>
      <c r="G65" s="666"/>
    </row>
    <row r="66" spans="2:7" ht="12.75" customHeight="1">
      <c r="B66" s="664"/>
      <c r="C66" s="664"/>
      <c r="D66" s="664"/>
      <c r="E66" s="664"/>
      <c r="F66" s="664"/>
      <c r="G66" s="664"/>
    </row>
    <row r="67" spans="1:7" ht="12.75">
      <c r="A67" s="126"/>
      <c r="B67" s="666"/>
      <c r="C67" s="666"/>
      <c r="D67" s="666"/>
      <c r="E67" s="666"/>
      <c r="F67" s="666"/>
      <c r="G67" s="666"/>
    </row>
    <row r="68" spans="2:7" ht="12.75">
      <c r="B68" s="664"/>
      <c r="C68" s="664"/>
      <c r="D68" s="664"/>
      <c r="E68" s="664"/>
      <c r="F68" s="664"/>
      <c r="G68" s="664"/>
    </row>
  </sheetData>
  <sheetProtection selectLockedCells="1" selectUnlockedCells="1"/>
  <mergeCells count="49">
    <mergeCell ref="A8:H8"/>
    <mergeCell ref="A16:D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7:G57"/>
    <mergeCell ref="B68:G68"/>
    <mergeCell ref="B58:G58"/>
    <mergeCell ref="B59:G59"/>
    <mergeCell ref="B60:G60"/>
    <mergeCell ref="B65:G65"/>
    <mergeCell ref="B66:G66"/>
    <mergeCell ref="B67:G67"/>
  </mergeCells>
  <printOptions/>
  <pageMargins left="0.15" right="0.12986111111111112" top="0.3597222222222222" bottom="0.12986111111111112" header="0.5118055555555555" footer="0.5118055555555555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</sheetPr>
  <dimension ref="A1:M31"/>
  <sheetViews>
    <sheetView view="pageLayout" zoomScaleNormal="95" workbookViewId="0" topLeftCell="A1">
      <selection activeCell="B5" sqref="B5"/>
    </sheetView>
  </sheetViews>
  <sheetFormatPr defaultColWidth="11.57421875" defaultRowHeight="12.75"/>
  <cols>
    <col min="1" max="1" width="3.7109375" style="42" customWidth="1"/>
    <col min="2" max="2" width="10.00390625" style="42" customWidth="1"/>
    <col min="3" max="3" width="7.7109375" style="42" customWidth="1"/>
    <col min="4" max="4" width="9.8515625" style="42" customWidth="1"/>
    <col min="5" max="5" width="9.7109375" style="42" customWidth="1"/>
    <col min="6" max="6" width="9.28125" style="42" customWidth="1"/>
    <col min="7" max="7" width="17.8515625" style="42" customWidth="1"/>
    <col min="8" max="8" width="11.140625" style="42" customWidth="1"/>
    <col min="9" max="9" width="11.421875" style="42" customWidth="1"/>
    <col min="10" max="10" width="12.7109375" style="42" customWidth="1"/>
    <col min="11" max="11" width="16.00390625" style="42" customWidth="1"/>
    <col min="12" max="12" width="15.57421875" style="42" customWidth="1"/>
    <col min="13" max="13" width="13.7109375" style="42" customWidth="1"/>
    <col min="14" max="16384" width="11.57421875" style="42" customWidth="1"/>
  </cols>
  <sheetData>
    <row r="1" ht="12.75">
      <c r="G1" s="537"/>
    </row>
    <row r="2" spans="1:9" ht="12.75">
      <c r="A2" s="127"/>
      <c r="B2" s="128"/>
      <c r="C2" s="128"/>
      <c r="D2" s="128"/>
      <c r="E2" s="128" t="s">
        <v>0</v>
      </c>
      <c r="F2" s="128"/>
      <c r="G2" s="127"/>
      <c r="H2" s="38"/>
      <c r="I2" s="38"/>
    </row>
    <row r="3" spans="1:9" ht="12.75">
      <c r="A3" s="127"/>
      <c r="B3" s="128"/>
      <c r="C3" s="128"/>
      <c r="D3" s="128"/>
      <c r="E3" s="128"/>
      <c r="F3" s="128"/>
      <c r="G3" s="127"/>
      <c r="H3" s="38"/>
      <c r="I3" s="38"/>
    </row>
    <row r="4" spans="1:9" ht="12.75">
      <c r="A4" s="127"/>
      <c r="C4" s="170"/>
      <c r="D4" s="128"/>
      <c r="E4" s="128"/>
      <c r="F4" s="128"/>
      <c r="G4" s="127"/>
      <c r="H4" s="38"/>
      <c r="I4" s="38"/>
    </row>
    <row r="5" spans="1:12" ht="18">
      <c r="A5" s="127"/>
      <c r="B5" s="45" t="s">
        <v>680</v>
      </c>
      <c r="C5" s="156"/>
      <c r="D5" s="128"/>
      <c r="E5" s="128"/>
      <c r="F5" s="128"/>
      <c r="G5" s="346"/>
      <c r="H5" s="38"/>
      <c r="I5" s="38"/>
      <c r="L5" s="402" t="s">
        <v>2</v>
      </c>
    </row>
    <row r="6" spans="2:7" ht="12.75">
      <c r="B6" s="187"/>
      <c r="G6" s="537"/>
    </row>
    <row r="7" spans="1:13" ht="15" customHeight="1">
      <c r="A7" s="612" t="s">
        <v>681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</row>
    <row r="8" spans="1:13" s="176" customFormat="1" ht="63" customHeight="1">
      <c r="A8" s="538" t="s">
        <v>4</v>
      </c>
      <c r="B8" s="538" t="s">
        <v>5</v>
      </c>
      <c r="C8" s="538" t="s">
        <v>6</v>
      </c>
      <c r="D8" s="539" t="s">
        <v>83</v>
      </c>
      <c r="E8" s="538" t="s">
        <v>8</v>
      </c>
      <c r="F8" s="538" t="s">
        <v>9</v>
      </c>
      <c r="G8" s="538" t="s">
        <v>10</v>
      </c>
      <c r="H8" s="538" t="s">
        <v>11</v>
      </c>
      <c r="I8" s="538" t="s">
        <v>424</v>
      </c>
      <c r="J8" s="540" t="s">
        <v>13</v>
      </c>
      <c r="K8" s="175" t="s">
        <v>14</v>
      </c>
      <c r="L8" s="175" t="s">
        <v>72</v>
      </c>
      <c r="M8" s="175" t="s">
        <v>16</v>
      </c>
    </row>
    <row r="9" spans="1:13" ht="38.25" customHeight="1">
      <c r="A9" s="437">
        <v>1</v>
      </c>
      <c r="B9" s="541" t="s">
        <v>84</v>
      </c>
      <c r="C9" s="542">
        <v>20</v>
      </c>
      <c r="D9" s="543" t="s">
        <v>171</v>
      </c>
      <c r="E9" s="544" t="s">
        <v>24</v>
      </c>
      <c r="F9" s="542">
        <v>75</v>
      </c>
      <c r="G9" s="545" t="s">
        <v>682</v>
      </c>
      <c r="H9" s="135">
        <v>60</v>
      </c>
      <c r="I9" s="545"/>
      <c r="J9" s="546"/>
      <c r="K9" s="546"/>
      <c r="L9" s="547"/>
      <c r="M9" s="39"/>
    </row>
    <row r="10" spans="1:13" ht="72.75" customHeight="1">
      <c r="A10" s="437">
        <v>2</v>
      </c>
      <c r="B10" s="541" t="s">
        <v>17</v>
      </c>
      <c r="C10" s="544">
        <v>11</v>
      </c>
      <c r="D10" s="543" t="s">
        <v>46</v>
      </c>
      <c r="E10" s="544" t="s">
        <v>22</v>
      </c>
      <c r="F10" s="542">
        <v>45</v>
      </c>
      <c r="G10" s="545" t="s">
        <v>683</v>
      </c>
      <c r="H10" s="135">
        <v>744</v>
      </c>
      <c r="I10" s="545"/>
      <c r="J10" s="546"/>
      <c r="K10" s="546"/>
      <c r="L10" s="547"/>
      <c r="M10" s="39"/>
    </row>
    <row r="11" spans="1:13" ht="75" customHeight="1">
      <c r="A11" s="437">
        <v>3</v>
      </c>
      <c r="B11" s="541" t="s">
        <v>17</v>
      </c>
      <c r="C11" s="544">
        <v>19</v>
      </c>
      <c r="D11" s="543" t="s">
        <v>46</v>
      </c>
      <c r="E11" s="544" t="s">
        <v>24</v>
      </c>
      <c r="F11" s="542">
        <v>45</v>
      </c>
      <c r="G11" s="545" t="s">
        <v>683</v>
      </c>
      <c r="H11" s="135">
        <v>288</v>
      </c>
      <c r="I11" s="545"/>
      <c r="J11" s="546"/>
      <c r="K11" s="546"/>
      <c r="L11" s="547"/>
      <c r="M11" s="39"/>
    </row>
    <row r="12" spans="1:13" ht="75.75" customHeight="1">
      <c r="A12" s="437">
        <v>4</v>
      </c>
      <c r="B12" s="541" t="s">
        <v>17</v>
      </c>
      <c r="C12" s="544">
        <v>19</v>
      </c>
      <c r="D12" s="543" t="s">
        <v>46</v>
      </c>
      <c r="E12" s="544" t="s">
        <v>26</v>
      </c>
      <c r="F12" s="542">
        <v>45</v>
      </c>
      <c r="G12" s="545" t="s">
        <v>683</v>
      </c>
      <c r="H12" s="135">
        <v>288</v>
      </c>
      <c r="I12" s="545"/>
      <c r="J12" s="546"/>
      <c r="K12" s="546"/>
      <c r="L12" s="547"/>
      <c r="M12" s="39"/>
    </row>
    <row r="13" spans="1:13" ht="90.75" customHeight="1">
      <c r="A13" s="437">
        <v>5</v>
      </c>
      <c r="B13" s="541" t="s">
        <v>310</v>
      </c>
      <c r="C13" s="544">
        <v>26</v>
      </c>
      <c r="D13" s="543" t="s">
        <v>46</v>
      </c>
      <c r="E13" s="544" t="s">
        <v>49</v>
      </c>
      <c r="F13" s="542">
        <v>75</v>
      </c>
      <c r="G13" s="545" t="s">
        <v>684</v>
      </c>
      <c r="H13" s="135">
        <v>1056</v>
      </c>
      <c r="I13" s="545"/>
      <c r="J13" s="546"/>
      <c r="K13" s="546"/>
      <c r="L13" s="547"/>
      <c r="M13" s="39"/>
    </row>
    <row r="14" spans="1:13" ht="34.5" customHeight="1">
      <c r="A14" s="548"/>
      <c r="B14" s="549"/>
      <c r="C14" s="536"/>
      <c r="D14" s="536"/>
      <c r="E14" s="536"/>
      <c r="F14" s="536"/>
      <c r="G14" s="39"/>
      <c r="H14" s="536"/>
      <c r="I14" s="536"/>
      <c r="J14" s="520" t="s">
        <v>27</v>
      </c>
      <c r="K14" s="365"/>
      <c r="L14" s="536"/>
      <c r="M14" s="39"/>
    </row>
    <row r="15" spans="1:12" ht="26.25" customHeight="1">
      <c r="A15" s="151"/>
      <c r="B15" s="609" t="s">
        <v>28</v>
      </c>
      <c r="C15" s="609"/>
      <c r="D15" s="609"/>
      <c r="E15" s="609"/>
      <c r="F15" s="609"/>
      <c r="G15" s="609"/>
      <c r="H15" s="153" t="s">
        <v>29</v>
      </c>
      <c r="I15" s="153" t="s">
        <v>685</v>
      </c>
      <c r="J15" s="154"/>
      <c r="K15" s="154"/>
      <c r="L15" s="155"/>
    </row>
    <row r="16" spans="1:12" ht="24" customHeight="1">
      <c r="A16" s="151"/>
      <c r="B16" s="625" t="s">
        <v>686</v>
      </c>
      <c r="C16" s="625"/>
      <c r="D16" s="625"/>
      <c r="E16" s="625"/>
      <c r="F16" s="625"/>
      <c r="G16" s="625"/>
      <c r="H16" s="365" t="s">
        <v>32</v>
      </c>
      <c r="I16" s="365"/>
      <c r="J16" s="154"/>
      <c r="K16" s="154"/>
      <c r="L16" s="155"/>
    </row>
    <row r="17" spans="1:12" ht="21" customHeight="1">
      <c r="A17" s="151"/>
      <c r="B17" s="625" t="s">
        <v>687</v>
      </c>
      <c r="C17" s="625"/>
      <c r="D17" s="625"/>
      <c r="E17" s="625"/>
      <c r="F17" s="625"/>
      <c r="G17" s="625"/>
      <c r="H17" s="365" t="s">
        <v>32</v>
      </c>
      <c r="I17" s="365"/>
      <c r="J17" s="154"/>
      <c r="K17" s="154"/>
      <c r="L17" s="155"/>
    </row>
    <row r="18" spans="2:9" ht="31.5" customHeight="1">
      <c r="B18" s="625" t="s">
        <v>688</v>
      </c>
      <c r="C18" s="625"/>
      <c r="D18" s="625"/>
      <c r="E18" s="625"/>
      <c r="F18" s="625"/>
      <c r="G18" s="625"/>
      <c r="H18" s="365" t="s">
        <v>32</v>
      </c>
      <c r="I18" s="39"/>
    </row>
    <row r="19" spans="2:9" ht="29.25" customHeight="1">
      <c r="B19" s="625" t="s">
        <v>689</v>
      </c>
      <c r="C19" s="625"/>
      <c r="D19" s="625"/>
      <c r="E19" s="625"/>
      <c r="F19" s="625"/>
      <c r="G19" s="625"/>
      <c r="H19" s="365" t="s">
        <v>32</v>
      </c>
      <c r="I19" s="39"/>
    </row>
    <row r="20" spans="2:9" ht="33" customHeight="1">
      <c r="B20" s="625" t="s">
        <v>690</v>
      </c>
      <c r="C20" s="625"/>
      <c r="D20" s="625"/>
      <c r="E20" s="625"/>
      <c r="F20" s="625"/>
      <c r="G20" s="625"/>
      <c r="H20" s="365" t="s">
        <v>32</v>
      </c>
      <c r="I20" s="39"/>
    </row>
    <row r="21" spans="2:9" ht="12.75" customHeight="1">
      <c r="B21" s="625" t="s">
        <v>691</v>
      </c>
      <c r="C21" s="625"/>
      <c r="D21" s="625"/>
      <c r="E21" s="625"/>
      <c r="F21" s="625"/>
      <c r="G21" s="625"/>
      <c r="H21" s="365" t="s">
        <v>32</v>
      </c>
      <c r="I21" s="39"/>
    </row>
    <row r="22" spans="2:9" ht="30" customHeight="1">
      <c r="B22" s="625" t="s">
        <v>692</v>
      </c>
      <c r="C22" s="625"/>
      <c r="D22" s="625"/>
      <c r="E22" s="625"/>
      <c r="F22" s="625"/>
      <c r="G22" s="625"/>
      <c r="H22" s="365" t="s">
        <v>32</v>
      </c>
      <c r="I22" s="39"/>
    </row>
    <row r="23" spans="2:9" ht="21" customHeight="1">
      <c r="B23" s="626" t="s">
        <v>693</v>
      </c>
      <c r="C23" s="626"/>
      <c r="D23" s="626"/>
      <c r="E23" s="626"/>
      <c r="F23" s="626"/>
      <c r="G23" s="626"/>
      <c r="H23" s="365" t="s">
        <v>32</v>
      </c>
      <c r="I23" s="39"/>
    </row>
    <row r="24" spans="2:9" ht="19.5" customHeight="1">
      <c r="B24" s="626" t="s">
        <v>694</v>
      </c>
      <c r="C24" s="626"/>
      <c r="D24" s="626"/>
      <c r="E24" s="626"/>
      <c r="F24" s="626"/>
      <c r="G24" s="626"/>
      <c r="H24" s="365" t="s">
        <v>32</v>
      </c>
      <c r="I24" s="426"/>
    </row>
    <row r="25" spans="2:9" ht="12.75">
      <c r="B25" s="626" t="s">
        <v>695</v>
      </c>
      <c r="C25" s="626"/>
      <c r="D25" s="626"/>
      <c r="E25" s="626"/>
      <c r="F25" s="626"/>
      <c r="G25" s="626"/>
      <c r="H25" s="365" t="s">
        <v>32</v>
      </c>
      <c r="I25" s="426"/>
    </row>
    <row r="26" spans="2:9" ht="26.25" customHeight="1">
      <c r="B26" s="625" t="s">
        <v>257</v>
      </c>
      <c r="C26" s="625"/>
      <c r="D26" s="625"/>
      <c r="E26" s="625"/>
      <c r="F26" s="625"/>
      <c r="G26" s="625"/>
      <c r="H26" s="365" t="s">
        <v>32</v>
      </c>
      <c r="I26" s="426"/>
    </row>
    <row r="28" ht="12.75">
      <c r="B28" s="187"/>
    </row>
    <row r="29" spans="2:13" ht="12.75">
      <c r="B29" s="128"/>
      <c r="C29" s="128"/>
      <c r="D29" s="128"/>
      <c r="E29" s="128"/>
      <c r="F29" s="38"/>
      <c r="G29" s="38"/>
      <c r="H29" s="38"/>
      <c r="I29" s="38"/>
      <c r="J29" s="38"/>
      <c r="K29" s="38"/>
      <c r="L29" s="38"/>
      <c r="M29" s="188"/>
    </row>
    <row r="30" spans="3:12" ht="12.75">
      <c r="C30" s="127"/>
      <c r="D30" s="127"/>
      <c r="E30" s="127"/>
      <c r="F30" s="38"/>
      <c r="G30" s="38"/>
      <c r="H30" s="38"/>
      <c r="I30" s="38"/>
      <c r="J30" s="126" t="s">
        <v>679</v>
      </c>
      <c r="L30" s="156"/>
    </row>
    <row r="31" ht="12.75">
      <c r="J31" s="126" t="s">
        <v>40</v>
      </c>
    </row>
  </sheetData>
  <sheetProtection selectLockedCells="1" selectUnlockedCells="1"/>
  <mergeCells count="13">
    <mergeCell ref="A7:M7"/>
    <mergeCell ref="B15:G15"/>
    <mergeCell ref="B16:G16"/>
    <mergeCell ref="B17:G17"/>
    <mergeCell ref="B18:G18"/>
    <mergeCell ref="B19:G19"/>
    <mergeCell ref="B26:G26"/>
    <mergeCell ref="B20:G20"/>
    <mergeCell ref="B21:G21"/>
    <mergeCell ref="B22:G22"/>
    <mergeCell ref="B23:G23"/>
    <mergeCell ref="B24:G24"/>
    <mergeCell ref="B25:G25"/>
  </mergeCells>
  <printOptions/>
  <pageMargins left="0.12986111111111112" right="0.12986111111111112" top="0.4201388888888889" bottom="0.32013888888888886" header="0.5118055555555555" footer="0.5118055555555555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</sheetPr>
  <dimension ref="A2:Q25"/>
  <sheetViews>
    <sheetView view="pageLayout" zoomScaleNormal="95" workbookViewId="0" topLeftCell="A1">
      <selection activeCell="B6" sqref="B6"/>
    </sheetView>
  </sheetViews>
  <sheetFormatPr defaultColWidth="11.57421875" defaultRowHeight="12.75"/>
  <cols>
    <col min="1" max="1" width="3.28125" style="42" customWidth="1"/>
    <col min="2" max="2" width="9.28125" style="42" customWidth="1"/>
    <col min="3" max="3" width="7.8515625" style="42" customWidth="1"/>
    <col min="4" max="4" width="10.57421875" style="42" customWidth="1"/>
    <col min="5" max="5" width="11.7109375" style="42" customWidth="1"/>
    <col min="6" max="6" width="12.421875" style="42" customWidth="1"/>
    <col min="7" max="7" width="11.7109375" style="42" customWidth="1"/>
    <col min="8" max="8" width="9.8515625" style="42" customWidth="1"/>
    <col min="9" max="9" width="13.28125" style="42" customWidth="1"/>
    <col min="10" max="10" width="11.28125" style="42" customWidth="1"/>
    <col min="11" max="11" width="16.8515625" style="42" customWidth="1"/>
    <col min="12" max="12" width="17.00390625" style="42" customWidth="1"/>
    <col min="13" max="13" width="12.8515625" style="42" customWidth="1"/>
    <col min="14" max="14" width="13.140625" style="42" customWidth="1"/>
    <col min="15" max="17" width="11.57421875" style="42" hidden="1" customWidth="1"/>
    <col min="18" max="19" width="11.57421875" style="42" customWidth="1"/>
    <col min="20" max="20" width="15.28125" style="42" customWidth="1"/>
    <col min="21" max="16384" width="11.57421875" style="42" customWidth="1"/>
  </cols>
  <sheetData>
    <row r="2" spans="1:10" ht="12.75">
      <c r="A2" s="127"/>
      <c r="B2" s="170"/>
      <c r="C2" s="170"/>
      <c r="D2" s="170"/>
      <c r="E2" s="128"/>
      <c r="F2" s="170"/>
      <c r="G2" s="170" t="s">
        <v>0</v>
      </c>
      <c r="H2" s="170"/>
      <c r="I2" s="550"/>
      <c r="J2" s="551"/>
    </row>
    <row r="3" spans="1:10" ht="12.75">
      <c r="A3" s="127"/>
      <c r="D3" s="170"/>
      <c r="E3" s="170"/>
      <c r="F3" s="170"/>
      <c r="G3" s="550"/>
      <c r="H3" s="551"/>
      <c r="I3" s="551"/>
      <c r="J3" s="38"/>
    </row>
    <row r="4" spans="1:10" ht="12.75">
      <c r="A4" s="127"/>
      <c r="B4" s="170"/>
      <c r="C4" s="170"/>
      <c r="D4" s="170"/>
      <c r="E4" s="170"/>
      <c r="F4" s="170"/>
      <c r="G4" s="550"/>
      <c r="H4" s="551"/>
      <c r="I4" s="551"/>
      <c r="J4" s="38"/>
    </row>
    <row r="5" spans="1:10" ht="12.75">
      <c r="A5" s="127"/>
      <c r="B5" s="170"/>
      <c r="C5" s="170"/>
      <c r="D5" s="170"/>
      <c r="E5" s="170"/>
      <c r="F5" s="170"/>
      <c r="G5" s="550"/>
      <c r="H5" s="551"/>
      <c r="I5" s="551"/>
      <c r="J5" s="38"/>
    </row>
    <row r="6" spans="1:13" ht="16.5" customHeight="1">
      <c r="A6" s="126"/>
      <c r="B6" s="2" t="s">
        <v>696</v>
      </c>
      <c r="D6" s="126"/>
      <c r="E6" s="171"/>
      <c r="F6" s="126"/>
      <c r="G6" s="187"/>
      <c r="H6" s="187"/>
      <c r="I6" s="187"/>
      <c r="J6" s="126"/>
      <c r="L6" s="42" t="s">
        <v>2</v>
      </c>
      <c r="M6" s="126"/>
    </row>
    <row r="7" spans="1:17" ht="12.75">
      <c r="A7" s="126"/>
      <c r="B7" s="187"/>
      <c r="G7" s="156"/>
      <c r="I7" s="156"/>
      <c r="Q7" s="42" t="s">
        <v>266</v>
      </c>
    </row>
    <row r="8" spans="1:13" ht="15" customHeight="1">
      <c r="A8" s="669" t="s">
        <v>697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</row>
    <row r="9" spans="1:13" s="156" customFormat="1" ht="72" customHeight="1">
      <c r="A9" s="552" t="s">
        <v>4</v>
      </c>
      <c r="B9" s="552" t="s">
        <v>5</v>
      </c>
      <c r="C9" s="552" t="s">
        <v>6</v>
      </c>
      <c r="D9" s="553" t="s">
        <v>7</v>
      </c>
      <c r="E9" s="552" t="s">
        <v>8</v>
      </c>
      <c r="F9" s="552" t="s">
        <v>9</v>
      </c>
      <c r="G9" s="552" t="s">
        <v>10</v>
      </c>
      <c r="H9" s="552" t="s">
        <v>11</v>
      </c>
      <c r="I9" s="552" t="s">
        <v>12</v>
      </c>
      <c r="J9" s="552" t="s">
        <v>13</v>
      </c>
      <c r="K9" s="152" t="s">
        <v>14</v>
      </c>
      <c r="L9" s="152" t="s">
        <v>15</v>
      </c>
      <c r="M9" s="152" t="s">
        <v>16</v>
      </c>
    </row>
    <row r="10" spans="1:14" ht="25.5">
      <c r="A10" s="419">
        <v>1</v>
      </c>
      <c r="B10" s="541" t="s">
        <v>17</v>
      </c>
      <c r="C10" s="419" t="s">
        <v>698</v>
      </c>
      <c r="D10" s="554" t="s">
        <v>46</v>
      </c>
      <c r="E10" s="419" t="s">
        <v>24</v>
      </c>
      <c r="F10" s="419" t="s">
        <v>409</v>
      </c>
      <c r="G10" s="541" t="s">
        <v>699</v>
      </c>
      <c r="H10" s="419">
        <v>132</v>
      </c>
      <c r="I10" s="552"/>
      <c r="J10" s="419"/>
      <c r="K10" s="152"/>
      <c r="L10" s="152"/>
      <c r="M10" s="152"/>
      <c r="N10" s="374"/>
    </row>
    <row r="11" spans="1:13" ht="25.5">
      <c r="A11" s="555">
        <v>2</v>
      </c>
      <c r="B11" s="541" t="s">
        <v>17</v>
      </c>
      <c r="C11" s="556" t="s">
        <v>700</v>
      </c>
      <c r="D11" s="554" t="s">
        <v>46</v>
      </c>
      <c r="E11" s="555" t="s">
        <v>26</v>
      </c>
      <c r="F11" s="555" t="s">
        <v>701</v>
      </c>
      <c r="G11" s="541" t="s">
        <v>699</v>
      </c>
      <c r="H11" s="555">
        <v>48</v>
      </c>
      <c r="I11" s="557"/>
      <c r="J11" s="558"/>
      <c r="K11" s="152"/>
      <c r="L11" s="183"/>
      <c r="M11" s="183"/>
    </row>
    <row r="12" spans="1:13" ht="27.75" customHeight="1">
      <c r="A12" s="152"/>
      <c r="B12" s="152"/>
      <c r="C12" s="152"/>
      <c r="D12" s="152"/>
      <c r="E12" s="152"/>
      <c r="F12" s="152"/>
      <c r="G12" s="152"/>
      <c r="H12" s="365"/>
      <c r="I12" s="365"/>
      <c r="J12" s="559" t="s">
        <v>27</v>
      </c>
      <c r="K12" s="365"/>
      <c r="L12" s="536"/>
      <c r="M12" s="536"/>
    </row>
    <row r="13" spans="1:13" ht="31.5" customHeight="1">
      <c r="A13" s="151"/>
      <c r="B13" s="609" t="s">
        <v>702</v>
      </c>
      <c r="C13" s="609"/>
      <c r="D13" s="609"/>
      <c r="E13" s="609"/>
      <c r="F13" s="609"/>
      <c r="G13" s="609"/>
      <c r="H13" s="153" t="s">
        <v>29</v>
      </c>
      <c r="I13" s="153" t="s">
        <v>756</v>
      </c>
      <c r="J13" s="154"/>
      <c r="K13" s="154"/>
      <c r="L13" s="155"/>
      <c r="M13" s="155"/>
    </row>
    <row r="14" spans="1:13" s="156" customFormat="1" ht="12.75" customHeight="1">
      <c r="A14" s="151"/>
      <c r="B14" s="665" t="s">
        <v>703</v>
      </c>
      <c r="C14" s="665"/>
      <c r="D14" s="665"/>
      <c r="E14" s="665"/>
      <c r="F14" s="665"/>
      <c r="G14" s="665"/>
      <c r="H14" s="365" t="s">
        <v>32</v>
      </c>
      <c r="I14" s="365"/>
      <c r="J14" s="154"/>
      <c r="K14" s="154"/>
      <c r="L14" s="155"/>
      <c r="M14" s="155"/>
    </row>
    <row r="15" spans="1:13" s="156" customFormat="1" ht="12.75" customHeight="1">
      <c r="A15" s="151"/>
      <c r="B15" s="665" t="s">
        <v>704</v>
      </c>
      <c r="C15" s="665"/>
      <c r="D15" s="665"/>
      <c r="E15" s="665"/>
      <c r="F15" s="665"/>
      <c r="G15" s="665"/>
      <c r="H15" s="365" t="s">
        <v>32</v>
      </c>
      <c r="I15" s="365"/>
      <c r="J15" s="154"/>
      <c r="K15" s="154"/>
      <c r="L15" s="155"/>
      <c r="M15" s="155"/>
    </row>
    <row r="16" spans="2:9" s="156" customFormat="1" ht="24.75" customHeight="1">
      <c r="B16" s="665" t="s">
        <v>705</v>
      </c>
      <c r="C16" s="665"/>
      <c r="D16" s="665"/>
      <c r="E16" s="665"/>
      <c r="F16" s="665"/>
      <c r="G16" s="665"/>
      <c r="H16" s="365" t="s">
        <v>32</v>
      </c>
      <c r="I16" s="158"/>
    </row>
    <row r="17" spans="2:9" s="156" customFormat="1" ht="12.75" customHeight="1">
      <c r="B17" s="665" t="s">
        <v>706</v>
      </c>
      <c r="C17" s="665"/>
      <c r="D17" s="665"/>
      <c r="E17" s="665"/>
      <c r="F17" s="665"/>
      <c r="G17" s="665"/>
      <c r="H17" s="365" t="s">
        <v>32</v>
      </c>
      <c r="I17" s="158"/>
    </row>
    <row r="18" spans="2:9" ht="12.75">
      <c r="B18" s="626" t="s">
        <v>430</v>
      </c>
      <c r="C18" s="626"/>
      <c r="D18" s="626"/>
      <c r="E18" s="626"/>
      <c r="F18" s="626"/>
      <c r="G18" s="626"/>
      <c r="H18" s="365" t="s">
        <v>32</v>
      </c>
      <c r="I18" s="426"/>
    </row>
    <row r="19" spans="2:9" ht="12.75" customHeight="1">
      <c r="B19" s="626" t="s">
        <v>431</v>
      </c>
      <c r="C19" s="626"/>
      <c r="D19" s="626"/>
      <c r="E19" s="626"/>
      <c r="F19" s="626"/>
      <c r="G19" s="626"/>
      <c r="H19" s="365" t="s">
        <v>32</v>
      </c>
      <c r="I19" s="426"/>
    </row>
    <row r="20" spans="2:9" ht="26.25" customHeight="1">
      <c r="B20" s="625" t="s">
        <v>351</v>
      </c>
      <c r="C20" s="625"/>
      <c r="D20" s="625"/>
      <c r="E20" s="625"/>
      <c r="F20" s="625"/>
      <c r="G20" s="625"/>
      <c r="H20" s="365" t="s">
        <v>32</v>
      </c>
      <c r="I20" s="426"/>
    </row>
    <row r="21" spans="1:9" ht="12.75">
      <c r="A21" s="127"/>
      <c r="B21" s="560"/>
      <c r="C21" s="550"/>
      <c r="D21" s="550"/>
      <c r="E21" s="550"/>
      <c r="F21" s="170"/>
      <c r="G21" s="550"/>
      <c r="H21" s="551"/>
      <c r="I21" s="561"/>
    </row>
    <row r="22" spans="1:9" ht="12.75">
      <c r="A22" s="127"/>
      <c r="B22" s="170"/>
      <c r="C22" s="550"/>
      <c r="D22" s="550"/>
      <c r="E22" s="550"/>
      <c r="F22" s="170"/>
      <c r="G22" s="550"/>
      <c r="H22" s="551"/>
      <c r="I22" s="561"/>
    </row>
    <row r="23" spans="1:13" ht="12.75">
      <c r="A23" s="127"/>
      <c r="B23" s="170"/>
      <c r="C23" s="550"/>
      <c r="D23" s="550"/>
      <c r="E23" s="550"/>
      <c r="F23" s="170"/>
      <c r="G23" s="550"/>
      <c r="H23" s="551"/>
      <c r="I23" s="561"/>
      <c r="J23" s="38"/>
      <c r="L23" s="156"/>
      <c r="M23" s="156"/>
    </row>
    <row r="24" spans="8:13" ht="12.75">
      <c r="H24" s="156"/>
      <c r="I24" s="562"/>
      <c r="K24" s="126" t="s">
        <v>401</v>
      </c>
      <c r="L24" s="126"/>
      <c r="M24" s="156"/>
    </row>
    <row r="25" spans="11:12" ht="12.75">
      <c r="K25" s="126" t="s">
        <v>40</v>
      </c>
      <c r="L25" s="126"/>
    </row>
  </sheetData>
  <sheetProtection selectLockedCells="1" selectUnlockedCells="1"/>
  <mergeCells count="9">
    <mergeCell ref="B18:G18"/>
    <mergeCell ref="B19:G19"/>
    <mergeCell ref="B20:G20"/>
    <mergeCell ref="A8:M8"/>
    <mergeCell ref="B13:G13"/>
    <mergeCell ref="B14:G14"/>
    <mergeCell ref="B15:G15"/>
    <mergeCell ref="B16:G16"/>
    <mergeCell ref="B17:G17"/>
  </mergeCells>
  <printOptions/>
  <pageMargins left="0.12986111111111112" right="0.12986111111111112" top="0.55" bottom="0.12986111111111112" header="0.5118055555555555" footer="0.5118055555555555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</sheetPr>
  <dimension ref="A1:L38"/>
  <sheetViews>
    <sheetView view="pageLayout" zoomScaleNormal="95" workbookViewId="0" topLeftCell="A4">
      <selection activeCell="A14" sqref="A14:E14"/>
    </sheetView>
  </sheetViews>
  <sheetFormatPr defaultColWidth="11.57421875" defaultRowHeight="12.75"/>
  <cols>
    <col min="1" max="1" width="5.421875" style="11" customWidth="1"/>
    <col min="2" max="2" width="18.7109375" style="11" customWidth="1"/>
    <col min="3" max="3" width="19.28125" style="11" customWidth="1"/>
    <col min="4" max="4" width="23.421875" style="11" customWidth="1"/>
    <col min="5" max="5" width="23.140625" style="11" customWidth="1"/>
    <col min="6" max="6" width="21.57421875" style="11" customWidth="1"/>
    <col min="7" max="7" width="24.57421875" style="11" customWidth="1"/>
    <col min="8" max="16384" width="11.57421875" style="11" customWidth="1"/>
  </cols>
  <sheetData>
    <row r="1" spans="2:4" ht="15.75">
      <c r="B1" s="3"/>
      <c r="C1" s="3"/>
      <c r="D1" s="3"/>
    </row>
    <row r="2" spans="1:10" ht="15.75">
      <c r="A2" s="197"/>
      <c r="B2" s="3"/>
      <c r="C2" s="3"/>
      <c r="D2" s="3" t="s">
        <v>0</v>
      </c>
      <c r="E2" s="3"/>
      <c r="F2" s="3"/>
      <c r="H2" s="3"/>
      <c r="I2" s="197"/>
      <c r="J2" s="198"/>
    </row>
    <row r="3" spans="1:10" ht="15.75">
      <c r="A3" s="197"/>
      <c r="C3" s="3"/>
      <c r="D3" s="3"/>
      <c r="E3" s="3"/>
      <c r="F3" s="3"/>
      <c r="H3" s="3"/>
      <c r="I3" s="197"/>
      <c r="J3" s="198"/>
    </row>
    <row r="4" spans="1:10" ht="15.75">
      <c r="A4" s="197"/>
      <c r="B4" s="3"/>
      <c r="C4" s="3"/>
      <c r="D4" s="3"/>
      <c r="E4" s="3"/>
      <c r="F4" s="3"/>
      <c r="H4" s="3"/>
      <c r="I4" s="197"/>
      <c r="J4" s="198"/>
    </row>
    <row r="5" spans="3:4" ht="15.75">
      <c r="C5" s="3"/>
      <c r="D5" s="3"/>
    </row>
    <row r="6" spans="2:6" ht="18">
      <c r="B6" s="45" t="s">
        <v>707</v>
      </c>
      <c r="C6" s="3"/>
      <c r="D6" s="3"/>
      <c r="F6" s="190" t="s">
        <v>2</v>
      </c>
    </row>
    <row r="7" ht="15.75">
      <c r="B7" s="3"/>
    </row>
    <row r="8" spans="1:7" ht="15.75">
      <c r="A8" s="669" t="s">
        <v>708</v>
      </c>
      <c r="B8" s="669"/>
      <c r="C8" s="669"/>
      <c r="D8" s="669"/>
      <c r="E8" s="669"/>
      <c r="F8" s="669"/>
      <c r="G8" s="669"/>
    </row>
    <row r="9" spans="1:7" ht="42" customHeight="1">
      <c r="A9" s="463" t="s">
        <v>4</v>
      </c>
      <c r="B9" s="563" t="s">
        <v>11</v>
      </c>
      <c r="C9" s="564" t="s">
        <v>423</v>
      </c>
      <c r="D9" s="564" t="s">
        <v>424</v>
      </c>
      <c r="E9" s="223" t="s">
        <v>14</v>
      </c>
      <c r="F9" s="223" t="s">
        <v>165</v>
      </c>
      <c r="G9" s="223" t="s">
        <v>16</v>
      </c>
    </row>
    <row r="10" spans="1:7" ht="21" customHeight="1">
      <c r="A10" s="456">
        <v>1</v>
      </c>
      <c r="B10" s="464">
        <v>3</v>
      </c>
      <c r="C10" s="565"/>
      <c r="D10" s="566"/>
      <c r="E10" s="399"/>
      <c r="F10" s="223"/>
      <c r="G10" s="66"/>
    </row>
    <row r="11" spans="1:7" ht="21" customHeight="1">
      <c r="A11" s="456">
        <v>2</v>
      </c>
      <c r="B11" s="464">
        <v>3</v>
      </c>
      <c r="C11" s="565"/>
      <c r="D11" s="566"/>
      <c r="E11" s="399"/>
      <c r="F11" s="223"/>
      <c r="G11" s="66"/>
    </row>
    <row r="12" spans="1:7" ht="37.5" customHeight="1">
      <c r="A12" s="235"/>
      <c r="B12" s="235"/>
      <c r="C12" s="235"/>
      <c r="D12" s="448" t="s">
        <v>27</v>
      </c>
      <c r="E12" s="567"/>
      <c r="F12" s="235"/>
      <c r="G12" s="235"/>
    </row>
    <row r="13" spans="1:10" ht="30.75" customHeight="1">
      <c r="A13" s="670" t="s">
        <v>709</v>
      </c>
      <c r="B13" s="670"/>
      <c r="C13" s="670"/>
      <c r="D13" s="670"/>
      <c r="E13" s="670"/>
      <c r="F13" s="252" t="s">
        <v>29</v>
      </c>
      <c r="G13" s="252" t="s">
        <v>116</v>
      </c>
      <c r="H13" s="253"/>
      <c r="I13" s="253"/>
      <c r="J13" s="254"/>
    </row>
    <row r="14" spans="1:10" ht="39.75" customHeight="1">
      <c r="A14" s="637" t="s">
        <v>781</v>
      </c>
      <c r="B14" s="637"/>
      <c r="C14" s="637"/>
      <c r="D14" s="637"/>
      <c r="E14" s="637"/>
      <c r="F14" s="85" t="s">
        <v>32</v>
      </c>
      <c r="G14" s="85"/>
      <c r="H14" s="253"/>
      <c r="I14" s="253"/>
      <c r="J14" s="254"/>
    </row>
    <row r="15" spans="1:10" ht="41.25" customHeight="1">
      <c r="A15" s="637" t="s">
        <v>710</v>
      </c>
      <c r="B15" s="637"/>
      <c r="C15" s="637"/>
      <c r="D15" s="637"/>
      <c r="E15" s="637"/>
      <c r="F15" s="85" t="s">
        <v>32</v>
      </c>
      <c r="G15" s="85"/>
      <c r="H15" s="253"/>
      <c r="I15" s="253"/>
      <c r="J15" s="254"/>
    </row>
    <row r="16" spans="1:10" ht="15" customHeight="1">
      <c r="A16" s="637" t="s">
        <v>778</v>
      </c>
      <c r="B16" s="637"/>
      <c r="C16" s="637"/>
      <c r="D16" s="637"/>
      <c r="E16" s="637"/>
      <c r="F16" s="85" t="s">
        <v>32</v>
      </c>
      <c r="G16" s="85"/>
      <c r="H16" s="253"/>
      <c r="I16" s="253"/>
      <c r="J16" s="254"/>
    </row>
    <row r="17" spans="1:10" ht="15" customHeight="1">
      <c r="A17" s="637" t="s">
        <v>779</v>
      </c>
      <c r="B17" s="637"/>
      <c r="C17" s="637"/>
      <c r="D17" s="637"/>
      <c r="E17" s="637"/>
      <c r="F17" s="85" t="s">
        <v>32</v>
      </c>
      <c r="G17" s="85"/>
      <c r="H17" s="253"/>
      <c r="I17" s="253"/>
      <c r="J17" s="254"/>
    </row>
    <row r="18" spans="1:10" ht="15" customHeight="1">
      <c r="A18" s="637" t="s">
        <v>780</v>
      </c>
      <c r="B18" s="637"/>
      <c r="C18" s="637"/>
      <c r="D18" s="637"/>
      <c r="E18" s="637"/>
      <c r="F18" s="85" t="s">
        <v>32</v>
      </c>
      <c r="G18" s="85"/>
      <c r="H18" s="253"/>
      <c r="I18" s="253"/>
      <c r="J18" s="254"/>
    </row>
    <row r="19" spans="1:10" ht="15" customHeight="1">
      <c r="A19" s="637" t="s">
        <v>711</v>
      </c>
      <c r="B19" s="637"/>
      <c r="C19" s="637"/>
      <c r="D19" s="637"/>
      <c r="E19" s="637"/>
      <c r="F19" s="85" t="s">
        <v>32</v>
      </c>
      <c r="G19" s="85"/>
      <c r="H19" s="253"/>
      <c r="I19" s="253"/>
      <c r="J19" s="254"/>
    </row>
    <row r="20" spans="1:10" ht="15.75">
      <c r="A20" s="638" t="s">
        <v>66</v>
      </c>
      <c r="B20" s="638"/>
      <c r="C20" s="638"/>
      <c r="D20" s="638"/>
      <c r="E20" s="638"/>
      <c r="F20" s="85" t="s">
        <v>32</v>
      </c>
      <c r="G20" s="365"/>
      <c r="H20" s="253"/>
      <c r="I20" s="253"/>
      <c r="J20" s="254"/>
    </row>
    <row r="21" spans="1:10" ht="15.75">
      <c r="A21" s="638" t="s">
        <v>68</v>
      </c>
      <c r="B21" s="638"/>
      <c r="C21" s="638"/>
      <c r="D21" s="638"/>
      <c r="E21" s="638"/>
      <c r="F21" s="85" t="s">
        <v>32</v>
      </c>
      <c r="G21" s="365"/>
      <c r="H21" s="253"/>
      <c r="I21" s="253"/>
      <c r="J21" s="254"/>
    </row>
    <row r="22" spans="1:10" ht="35.25" customHeight="1">
      <c r="A22" s="670" t="s">
        <v>712</v>
      </c>
      <c r="B22" s="670"/>
      <c r="C22" s="670"/>
      <c r="D22" s="670"/>
      <c r="E22" s="670"/>
      <c r="F22" s="252" t="s">
        <v>29</v>
      </c>
      <c r="G22" s="252" t="s">
        <v>116</v>
      </c>
      <c r="H22" s="253"/>
      <c r="I22" s="253"/>
      <c r="J22" s="254"/>
    </row>
    <row r="23" spans="1:10" ht="15" customHeight="1">
      <c r="A23" s="637" t="s">
        <v>713</v>
      </c>
      <c r="B23" s="637"/>
      <c r="C23" s="637"/>
      <c r="D23" s="637"/>
      <c r="E23" s="637"/>
      <c r="F23" s="85" t="s">
        <v>32</v>
      </c>
      <c r="G23" s="85"/>
      <c r="H23" s="253"/>
      <c r="I23" s="253"/>
      <c r="J23" s="254"/>
    </row>
    <row r="24" spans="1:10" ht="36.75" customHeight="1">
      <c r="A24" s="637" t="s">
        <v>714</v>
      </c>
      <c r="B24" s="637"/>
      <c r="C24" s="637"/>
      <c r="D24" s="637"/>
      <c r="E24" s="637"/>
      <c r="F24" s="85" t="s">
        <v>32</v>
      </c>
      <c r="G24" s="85"/>
      <c r="H24" s="253"/>
      <c r="I24" s="253"/>
      <c r="J24" s="254"/>
    </row>
    <row r="25" spans="1:10" ht="15" customHeight="1">
      <c r="A25" s="637" t="s">
        <v>715</v>
      </c>
      <c r="B25" s="637"/>
      <c r="C25" s="637"/>
      <c r="D25" s="637"/>
      <c r="E25" s="637"/>
      <c r="F25" s="85" t="s">
        <v>32</v>
      </c>
      <c r="G25" s="85"/>
      <c r="H25" s="253"/>
      <c r="I25" s="253"/>
      <c r="J25" s="254"/>
    </row>
    <row r="26" spans="1:10" ht="15" customHeight="1">
      <c r="A26" s="637" t="s">
        <v>716</v>
      </c>
      <c r="B26" s="637"/>
      <c r="C26" s="637"/>
      <c r="D26" s="637"/>
      <c r="E26" s="637"/>
      <c r="F26" s="85" t="s">
        <v>32</v>
      </c>
      <c r="G26" s="85"/>
      <c r="H26" s="253"/>
      <c r="I26" s="253"/>
      <c r="J26" s="254"/>
    </row>
    <row r="27" spans="1:10" ht="15" customHeight="1">
      <c r="A27" s="637" t="s">
        <v>717</v>
      </c>
      <c r="B27" s="637"/>
      <c r="C27" s="637"/>
      <c r="D27" s="637"/>
      <c r="E27" s="637"/>
      <c r="F27" s="85" t="s">
        <v>32</v>
      </c>
      <c r="G27" s="85"/>
      <c r="H27" s="253"/>
      <c r="I27" s="253"/>
      <c r="J27" s="254"/>
    </row>
    <row r="28" spans="1:10" ht="16.5" customHeight="1">
      <c r="A28" s="637" t="s">
        <v>718</v>
      </c>
      <c r="B28" s="637"/>
      <c r="C28" s="637"/>
      <c r="D28" s="637"/>
      <c r="E28" s="637"/>
      <c r="F28" s="85" t="s">
        <v>32</v>
      </c>
      <c r="G28" s="85"/>
      <c r="H28" s="253"/>
      <c r="I28" s="253"/>
      <c r="J28" s="254"/>
    </row>
    <row r="29" spans="1:10" ht="15" customHeight="1">
      <c r="A29" s="637" t="s">
        <v>719</v>
      </c>
      <c r="B29" s="637"/>
      <c r="C29" s="637"/>
      <c r="D29" s="637"/>
      <c r="E29" s="637"/>
      <c r="F29" s="85" t="s">
        <v>32</v>
      </c>
      <c r="G29" s="85"/>
      <c r="H29" s="253"/>
      <c r="I29" s="253"/>
      <c r="J29" s="254"/>
    </row>
    <row r="30" spans="1:10" ht="15.75">
      <c r="A30" s="638" t="s">
        <v>399</v>
      </c>
      <c r="B30" s="638"/>
      <c r="C30" s="638"/>
      <c r="D30" s="638"/>
      <c r="E30" s="638"/>
      <c r="F30" s="85" t="s">
        <v>32</v>
      </c>
      <c r="G30" s="85"/>
      <c r="H30" s="253"/>
      <c r="I30" s="253"/>
      <c r="J30" s="254"/>
    </row>
    <row r="31" spans="1:10" ht="15.75">
      <c r="A31" s="638" t="s">
        <v>400</v>
      </c>
      <c r="B31" s="638"/>
      <c r="C31" s="638"/>
      <c r="D31" s="638"/>
      <c r="E31" s="638"/>
      <c r="F31" s="85" t="s">
        <v>32</v>
      </c>
      <c r="G31" s="85"/>
      <c r="H31" s="253"/>
      <c r="I31" s="253"/>
      <c r="J31" s="254"/>
    </row>
    <row r="32" spans="1:9" s="42" customFormat="1" ht="26.25" customHeight="1">
      <c r="A32" s="568"/>
      <c r="B32" s="629" t="s">
        <v>533</v>
      </c>
      <c r="C32" s="629"/>
      <c r="D32" s="629"/>
      <c r="E32" s="629"/>
      <c r="F32" s="629"/>
      <c r="G32" s="288" t="s">
        <v>29</v>
      </c>
      <c r="H32" s="288" t="s">
        <v>75</v>
      </c>
      <c r="I32" s="290"/>
    </row>
    <row r="33" spans="1:12" s="42" customFormat="1" ht="42" customHeight="1">
      <c r="A33" s="484"/>
      <c r="B33" s="625" t="s">
        <v>463</v>
      </c>
      <c r="C33" s="625"/>
      <c r="D33" s="625"/>
      <c r="E33" s="625"/>
      <c r="F33" s="625"/>
      <c r="G33" s="284" t="s">
        <v>32</v>
      </c>
      <c r="H33" s="284"/>
      <c r="I33" s="289"/>
      <c r="J33" s="289"/>
      <c r="K33" s="289"/>
      <c r="L33" s="290"/>
    </row>
    <row r="37" spans="6:7" ht="15">
      <c r="F37" s="414" t="s">
        <v>401</v>
      </c>
      <c r="G37" s="414"/>
    </row>
    <row r="38" spans="6:7" ht="15">
      <c r="F38" s="414" t="s">
        <v>40</v>
      </c>
      <c r="G38" s="414"/>
    </row>
  </sheetData>
  <sheetProtection selectLockedCells="1" selectUnlockedCells="1"/>
  <mergeCells count="22">
    <mergeCell ref="A8:G8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0:E30"/>
    <mergeCell ref="A31:E31"/>
    <mergeCell ref="B32:F32"/>
    <mergeCell ref="B33:F33"/>
    <mergeCell ref="A24:E24"/>
    <mergeCell ref="A25:E25"/>
    <mergeCell ref="A26:E26"/>
    <mergeCell ref="A27:E27"/>
    <mergeCell ref="A28:E28"/>
    <mergeCell ref="A29:E29"/>
  </mergeCells>
  <printOptions/>
  <pageMargins left="0.15" right="0.12986111111111112" top="0.45" bottom="0.12986111111111112" header="0.5118055555555555" footer="0.5118055555555555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</sheetPr>
  <dimension ref="A2:Q22"/>
  <sheetViews>
    <sheetView view="pageLayout" zoomScaleNormal="95" workbookViewId="0" topLeftCell="A1">
      <selection activeCell="F9" sqref="F9"/>
    </sheetView>
  </sheetViews>
  <sheetFormatPr defaultColWidth="11.57421875" defaultRowHeight="12.75"/>
  <cols>
    <col min="1" max="1" width="3.28125" style="42" customWidth="1"/>
    <col min="2" max="2" width="9.28125" style="42" customWidth="1"/>
    <col min="3" max="3" width="7.8515625" style="42" customWidth="1"/>
    <col min="4" max="4" width="10.7109375" style="42" customWidth="1"/>
    <col min="5" max="5" width="11.7109375" style="42" customWidth="1"/>
    <col min="6" max="6" width="12.421875" style="42" customWidth="1"/>
    <col min="7" max="7" width="12.140625" style="42" customWidth="1"/>
    <col min="8" max="8" width="11.00390625" style="42" customWidth="1"/>
    <col min="9" max="9" width="9.28125" style="42" customWidth="1"/>
    <col min="10" max="10" width="11.28125" style="42" customWidth="1"/>
    <col min="11" max="11" width="15.7109375" style="42" customWidth="1"/>
    <col min="12" max="12" width="17.00390625" style="42" customWidth="1"/>
    <col min="13" max="13" width="15.7109375" style="42" customWidth="1"/>
    <col min="14" max="14" width="13.421875" style="42" hidden="1" customWidth="1"/>
    <col min="15" max="17" width="11.57421875" style="42" hidden="1" customWidth="1"/>
    <col min="18" max="19" width="11.57421875" style="42" customWidth="1"/>
    <col min="20" max="20" width="15.28125" style="42" customWidth="1"/>
    <col min="21" max="16384" width="11.57421875" style="42" customWidth="1"/>
  </cols>
  <sheetData>
    <row r="2" spans="1:10" ht="12.75">
      <c r="A2" s="127"/>
      <c r="B2" s="170"/>
      <c r="C2" s="170"/>
      <c r="D2" s="170"/>
      <c r="E2" s="128"/>
      <c r="F2" s="170"/>
      <c r="G2" s="170" t="s">
        <v>0</v>
      </c>
      <c r="H2" s="170"/>
      <c r="I2" s="550"/>
      <c r="J2" s="551"/>
    </row>
    <row r="3" spans="1:10" ht="12.75">
      <c r="A3" s="127"/>
      <c r="C3" s="170"/>
      <c r="D3" s="170"/>
      <c r="E3" s="170"/>
      <c r="F3" s="170"/>
      <c r="G3" s="550"/>
      <c r="H3" s="551"/>
      <c r="I3" s="551"/>
      <c r="J3" s="38"/>
    </row>
    <row r="4" spans="1:9" ht="15" customHeight="1">
      <c r="A4" s="126"/>
      <c r="B4" s="126"/>
      <c r="G4" s="156"/>
      <c r="H4" s="156"/>
      <c r="I4" s="156"/>
    </row>
    <row r="5" spans="1:12" ht="21" customHeight="1">
      <c r="A5" s="126"/>
      <c r="B5" s="2" t="s">
        <v>720</v>
      </c>
      <c r="C5" s="12"/>
      <c r="G5" s="156"/>
      <c r="H5" s="156"/>
      <c r="I5" s="156"/>
      <c r="L5" s="402" t="s">
        <v>2</v>
      </c>
    </row>
    <row r="6" spans="1:17" ht="12.75">
      <c r="A6" s="126"/>
      <c r="B6" s="128"/>
      <c r="G6" s="156"/>
      <c r="I6" s="156"/>
      <c r="Q6" s="42" t="s">
        <v>266</v>
      </c>
    </row>
    <row r="7" spans="1:13" ht="25.5" customHeight="1">
      <c r="A7" s="671" t="s">
        <v>721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</row>
    <row r="8" spans="1:13" s="156" customFormat="1" ht="72" customHeight="1">
      <c r="A8" s="569" t="s">
        <v>4</v>
      </c>
      <c r="B8" s="569" t="s">
        <v>5</v>
      </c>
      <c r="C8" s="569" t="s">
        <v>6</v>
      </c>
      <c r="D8" s="570" t="s">
        <v>7</v>
      </c>
      <c r="E8" s="569" t="s">
        <v>8</v>
      </c>
      <c r="F8" s="569" t="s">
        <v>9</v>
      </c>
      <c r="G8" s="569" t="s">
        <v>10</v>
      </c>
      <c r="H8" s="569" t="s">
        <v>11</v>
      </c>
      <c r="I8" s="569" t="s">
        <v>12</v>
      </c>
      <c r="J8" s="569" t="s">
        <v>13</v>
      </c>
      <c r="K8" s="571" t="s">
        <v>14</v>
      </c>
      <c r="L8" s="571" t="s">
        <v>15</v>
      </c>
      <c r="M8" s="571" t="s">
        <v>16</v>
      </c>
    </row>
    <row r="9" spans="1:13" ht="49.5" customHeight="1">
      <c r="A9" s="419">
        <v>1</v>
      </c>
      <c r="B9" s="27" t="s">
        <v>84</v>
      </c>
      <c r="C9" s="419" t="s">
        <v>722</v>
      </c>
      <c r="D9" s="554" t="s">
        <v>58</v>
      </c>
      <c r="E9" s="419" t="s">
        <v>49</v>
      </c>
      <c r="F9" s="419" t="s">
        <v>723</v>
      </c>
      <c r="G9" s="541" t="s">
        <v>724</v>
      </c>
      <c r="H9" s="419">
        <v>240</v>
      </c>
      <c r="I9" s="552"/>
      <c r="J9" s="552"/>
      <c r="K9" s="572"/>
      <c r="L9" s="152"/>
      <c r="M9" s="152"/>
    </row>
    <row r="10" spans="1:13" ht="26.25" customHeight="1">
      <c r="A10" s="151"/>
      <c r="B10" s="609" t="s">
        <v>725</v>
      </c>
      <c r="C10" s="609"/>
      <c r="D10" s="609"/>
      <c r="E10" s="609"/>
      <c r="F10" s="609"/>
      <c r="G10" s="609"/>
      <c r="H10" s="153" t="s">
        <v>29</v>
      </c>
      <c r="I10" s="153" t="s">
        <v>116</v>
      </c>
      <c r="J10" s="154"/>
      <c r="K10" s="154"/>
      <c r="L10" s="155"/>
      <c r="M10" s="155"/>
    </row>
    <row r="11" spans="1:13" s="156" customFormat="1" ht="26.25" customHeight="1">
      <c r="A11" s="151"/>
      <c r="B11" s="665" t="s">
        <v>726</v>
      </c>
      <c r="C11" s="665"/>
      <c r="D11" s="665"/>
      <c r="E11" s="665"/>
      <c r="F11" s="665"/>
      <c r="G11" s="665"/>
      <c r="H11" s="365" t="s">
        <v>32</v>
      </c>
      <c r="I11" s="365"/>
      <c r="J11" s="154"/>
      <c r="K11" s="154"/>
      <c r="L11" s="155"/>
      <c r="M11" s="155"/>
    </row>
    <row r="12" spans="1:13" s="156" customFormat="1" ht="12.75" customHeight="1">
      <c r="A12" s="151"/>
      <c r="B12" s="665" t="s">
        <v>727</v>
      </c>
      <c r="C12" s="665"/>
      <c r="D12" s="665"/>
      <c r="E12" s="665"/>
      <c r="F12" s="665"/>
      <c r="G12" s="665"/>
      <c r="H12" s="365" t="s">
        <v>32</v>
      </c>
      <c r="I12" s="365"/>
      <c r="J12" s="154"/>
      <c r="K12" s="154"/>
      <c r="L12" s="155"/>
      <c r="M12" s="155"/>
    </row>
    <row r="13" spans="2:9" s="156" customFormat="1" ht="12.75" customHeight="1">
      <c r="B13" s="665" t="s">
        <v>728</v>
      </c>
      <c r="C13" s="665"/>
      <c r="D13" s="665"/>
      <c r="E13" s="665"/>
      <c r="F13" s="665"/>
      <c r="G13" s="665"/>
      <c r="H13" s="365" t="s">
        <v>32</v>
      </c>
      <c r="I13" s="158"/>
    </row>
    <row r="14" spans="2:9" s="156" customFormat="1" ht="28.5" customHeight="1">
      <c r="B14" s="665" t="s">
        <v>729</v>
      </c>
      <c r="C14" s="665"/>
      <c r="D14" s="665"/>
      <c r="E14" s="665"/>
      <c r="F14" s="665"/>
      <c r="G14" s="665"/>
      <c r="H14" s="365" t="s">
        <v>32</v>
      </c>
      <c r="I14" s="158"/>
    </row>
    <row r="15" spans="2:9" ht="15.75" customHeight="1">
      <c r="B15" s="626" t="s">
        <v>430</v>
      </c>
      <c r="C15" s="626"/>
      <c r="D15" s="626"/>
      <c r="E15" s="626"/>
      <c r="F15" s="626"/>
      <c r="G15" s="626"/>
      <c r="H15" s="365" t="s">
        <v>32</v>
      </c>
      <c r="I15" s="39"/>
    </row>
    <row r="16" spans="2:9" ht="12.75" customHeight="1">
      <c r="B16" s="626" t="s">
        <v>431</v>
      </c>
      <c r="C16" s="626"/>
      <c r="D16" s="626"/>
      <c r="E16" s="626"/>
      <c r="F16" s="626"/>
      <c r="G16" s="626"/>
      <c r="H16" s="365" t="s">
        <v>32</v>
      </c>
      <c r="I16" s="39"/>
    </row>
    <row r="17" spans="2:9" ht="29.25" customHeight="1">
      <c r="B17" s="625" t="s">
        <v>351</v>
      </c>
      <c r="C17" s="625"/>
      <c r="D17" s="625"/>
      <c r="E17" s="625"/>
      <c r="F17" s="625"/>
      <c r="G17" s="625"/>
      <c r="H17" s="365" t="s">
        <v>32</v>
      </c>
      <c r="I17" s="39"/>
    </row>
    <row r="18" spans="1:9" ht="12.75">
      <c r="A18" s="127"/>
      <c r="B18" s="560"/>
      <c r="C18" s="550"/>
      <c r="D18" s="550"/>
      <c r="E18" s="550"/>
      <c r="F18" s="170"/>
      <c r="G18" s="550"/>
      <c r="H18" s="551"/>
      <c r="I18" s="561"/>
    </row>
    <row r="19" spans="1:9" ht="12.75">
      <c r="A19" s="127"/>
      <c r="B19" s="170"/>
      <c r="C19" s="550"/>
      <c r="D19" s="550"/>
      <c r="E19" s="550"/>
      <c r="F19" s="170"/>
      <c r="G19" s="550"/>
      <c r="H19" s="551"/>
      <c r="I19" s="561"/>
    </row>
    <row r="20" spans="8:13" ht="12.75">
      <c r="H20" s="156"/>
      <c r="I20" s="562"/>
      <c r="L20" s="156"/>
      <c r="M20" s="156"/>
    </row>
    <row r="21" spans="10:11" ht="12.75">
      <c r="J21" s="126" t="s">
        <v>401</v>
      </c>
      <c r="K21" s="126"/>
    </row>
    <row r="22" ht="12.75">
      <c r="J22" s="187" t="s">
        <v>40</v>
      </c>
    </row>
  </sheetData>
  <sheetProtection selectLockedCells="1" selectUnlockedCells="1"/>
  <mergeCells count="9">
    <mergeCell ref="B15:G15"/>
    <mergeCell ref="B16:G16"/>
    <mergeCell ref="B17:G17"/>
    <mergeCell ref="A7:M7"/>
    <mergeCell ref="B10:G10"/>
    <mergeCell ref="B11:G11"/>
    <mergeCell ref="B12:G12"/>
    <mergeCell ref="B13:G13"/>
    <mergeCell ref="B14:G14"/>
  </mergeCells>
  <printOptions/>
  <pageMargins left="0.12986111111111112" right="0.1597222222222222" top="0.4597222222222222" bottom="0.25972222222222224" header="0.5118055555555555" footer="0.5118055555555555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2:Q21"/>
  <sheetViews>
    <sheetView view="pageLayout" zoomScaleNormal="95" workbookViewId="0" topLeftCell="A1">
      <selection activeCell="B5" sqref="B5:C5"/>
    </sheetView>
  </sheetViews>
  <sheetFormatPr defaultColWidth="11.57421875" defaultRowHeight="12.75"/>
  <cols>
    <col min="1" max="1" width="3.28125" style="42" customWidth="1"/>
    <col min="2" max="2" width="9.28125" style="42" customWidth="1"/>
    <col min="3" max="3" width="7.8515625" style="42" customWidth="1"/>
    <col min="4" max="4" width="9.7109375" style="42" customWidth="1"/>
    <col min="5" max="5" width="11.7109375" style="42" customWidth="1"/>
    <col min="6" max="6" width="7.28125" style="42" customWidth="1"/>
    <col min="7" max="7" width="16.00390625" style="42" customWidth="1"/>
    <col min="8" max="8" width="11.421875" style="42" customWidth="1"/>
    <col min="9" max="9" width="12.421875" style="42" customWidth="1"/>
    <col min="10" max="10" width="11.28125" style="42" customWidth="1"/>
    <col min="11" max="11" width="16.140625" style="42" customWidth="1"/>
    <col min="12" max="12" width="16.7109375" style="42" customWidth="1"/>
    <col min="13" max="13" width="13.8515625" style="42" customWidth="1"/>
    <col min="14" max="14" width="13.421875" style="42" customWidth="1"/>
    <col min="15" max="19" width="11.57421875" style="42" customWidth="1"/>
    <col min="20" max="20" width="15.28125" style="42" customWidth="1"/>
    <col min="21" max="16384" width="11.57421875" style="42" customWidth="1"/>
  </cols>
  <sheetData>
    <row r="2" spans="1:10" ht="12.75">
      <c r="A2" s="127"/>
      <c r="B2" s="170"/>
      <c r="C2" s="170"/>
      <c r="D2" s="170"/>
      <c r="E2" s="128"/>
      <c r="F2" s="170"/>
      <c r="G2" s="170" t="s">
        <v>0</v>
      </c>
      <c r="H2" s="170"/>
      <c r="I2" s="550"/>
      <c r="J2" s="551"/>
    </row>
    <row r="3" spans="1:10" ht="12.75">
      <c r="A3" s="127"/>
      <c r="D3" s="170"/>
      <c r="E3" s="170"/>
      <c r="F3" s="170"/>
      <c r="G3" s="550"/>
      <c r="H3" s="551"/>
      <c r="I3" s="551"/>
      <c r="J3" s="38"/>
    </row>
    <row r="4" spans="1:9" ht="19.5" customHeight="1">
      <c r="A4" s="126"/>
      <c r="B4" s="126"/>
      <c r="G4" s="156"/>
      <c r="H4" s="156"/>
      <c r="I4" s="156"/>
    </row>
    <row r="5" spans="1:12" ht="18" customHeight="1">
      <c r="A5" s="126"/>
      <c r="B5" s="672" t="s">
        <v>730</v>
      </c>
      <c r="C5" s="672"/>
      <c r="G5" s="156"/>
      <c r="H5" s="156"/>
      <c r="I5" s="156"/>
      <c r="L5" s="42" t="s">
        <v>2</v>
      </c>
    </row>
    <row r="6" spans="1:17" ht="12.75">
      <c r="A6" s="126"/>
      <c r="B6" s="128"/>
      <c r="G6" s="156"/>
      <c r="I6" s="156"/>
      <c r="Q6" s="42" t="s">
        <v>266</v>
      </c>
    </row>
    <row r="7" spans="1:13" ht="15" customHeight="1">
      <c r="A7" s="673" t="s">
        <v>731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</row>
    <row r="8" spans="1:13" s="156" customFormat="1" ht="72" customHeight="1">
      <c r="A8" s="552" t="s">
        <v>4</v>
      </c>
      <c r="B8" s="674" t="s">
        <v>362</v>
      </c>
      <c r="C8" s="674"/>
      <c r="D8" s="674"/>
      <c r="E8" s="674"/>
      <c r="F8" s="674"/>
      <c r="G8" s="552" t="s">
        <v>10</v>
      </c>
      <c r="H8" s="552" t="s">
        <v>11</v>
      </c>
      <c r="I8" s="552" t="s">
        <v>12</v>
      </c>
      <c r="J8" s="552" t="s">
        <v>13</v>
      </c>
      <c r="K8" s="152" t="s">
        <v>14</v>
      </c>
      <c r="L8" s="152" t="s">
        <v>15</v>
      </c>
      <c r="M8" s="152" t="s">
        <v>16</v>
      </c>
    </row>
    <row r="9" spans="1:13" s="156" customFormat="1" ht="33" customHeight="1">
      <c r="A9" s="419">
        <v>1</v>
      </c>
      <c r="B9" s="675" t="s">
        <v>732</v>
      </c>
      <c r="C9" s="675"/>
      <c r="D9" s="675"/>
      <c r="E9" s="675"/>
      <c r="F9" s="675"/>
      <c r="G9" s="419" t="s">
        <v>733</v>
      </c>
      <c r="H9" s="419">
        <v>72</v>
      </c>
      <c r="I9" s="552"/>
      <c r="J9" s="569"/>
      <c r="K9" s="573"/>
      <c r="L9" s="152"/>
      <c r="M9" s="152"/>
    </row>
    <row r="10" spans="1:13" ht="33.75" customHeight="1">
      <c r="A10" s="419">
        <v>2</v>
      </c>
      <c r="B10" s="676" t="s">
        <v>734</v>
      </c>
      <c r="C10" s="676"/>
      <c r="D10" s="676"/>
      <c r="E10" s="676"/>
      <c r="F10" s="676"/>
      <c r="G10" s="541" t="s">
        <v>735</v>
      </c>
      <c r="H10" s="419">
        <v>48</v>
      </c>
      <c r="I10" s="552"/>
      <c r="J10" s="552"/>
      <c r="K10" s="573"/>
      <c r="L10" s="152"/>
      <c r="M10" s="152"/>
    </row>
    <row r="11" spans="1:13" ht="34.5" customHeight="1">
      <c r="A11" s="609"/>
      <c r="B11" s="609"/>
      <c r="C11" s="609"/>
      <c r="D11" s="609"/>
      <c r="E11" s="609"/>
      <c r="F11" s="609"/>
      <c r="G11" s="609"/>
      <c r="H11" s="609"/>
      <c r="I11" s="609"/>
      <c r="J11" s="559" t="s">
        <v>27</v>
      </c>
      <c r="K11" s="574"/>
      <c r="L11" s="536"/>
      <c r="M11" s="536"/>
    </row>
    <row r="12" spans="2:13" ht="26.25" customHeight="1">
      <c r="B12" s="659" t="s">
        <v>736</v>
      </c>
      <c r="C12" s="659"/>
      <c r="D12" s="659"/>
      <c r="E12" s="659"/>
      <c r="F12" s="659"/>
      <c r="G12" s="288" t="s">
        <v>29</v>
      </c>
      <c r="H12" s="288" t="s">
        <v>75</v>
      </c>
      <c r="I12" s="562"/>
      <c r="L12" s="156"/>
      <c r="M12" s="156"/>
    </row>
    <row r="13" spans="2:8" ht="12.75" customHeight="1">
      <c r="B13" s="626" t="s">
        <v>372</v>
      </c>
      <c r="C13" s="626"/>
      <c r="D13" s="626"/>
      <c r="E13" s="626"/>
      <c r="F13" s="626"/>
      <c r="G13" s="519" t="s">
        <v>32</v>
      </c>
      <c r="H13" s="39"/>
    </row>
    <row r="14" spans="2:8" ht="12.75" customHeight="1">
      <c r="B14" s="626" t="s">
        <v>373</v>
      </c>
      <c r="C14" s="626"/>
      <c r="D14" s="626"/>
      <c r="E14" s="626"/>
      <c r="F14" s="626"/>
      <c r="G14" s="519" t="s">
        <v>32</v>
      </c>
      <c r="H14" s="39"/>
    </row>
    <row r="15" spans="2:8" ht="32.25" customHeight="1">
      <c r="B15" s="625" t="s">
        <v>360</v>
      </c>
      <c r="C15" s="625"/>
      <c r="D15" s="625"/>
      <c r="E15" s="625"/>
      <c r="F15" s="625"/>
      <c r="G15" s="519" t="s">
        <v>32</v>
      </c>
      <c r="H15" s="39"/>
    </row>
    <row r="16" spans="2:12" ht="18" customHeight="1">
      <c r="B16" s="292"/>
      <c r="C16" s="292"/>
      <c r="D16" s="292"/>
      <c r="E16" s="292"/>
      <c r="F16" s="292"/>
      <c r="G16" s="575"/>
      <c r="H16" s="576"/>
      <c r="K16" s="126" t="s">
        <v>401</v>
      </c>
      <c r="L16" s="126"/>
    </row>
    <row r="17" spans="8:11" ht="12.75" customHeight="1">
      <c r="H17" s="576"/>
      <c r="K17" s="187" t="s">
        <v>40</v>
      </c>
    </row>
    <row r="19" spans="9:10" ht="12.75">
      <c r="I19" s="126"/>
      <c r="J19" s="126"/>
    </row>
    <row r="20" ht="12.75">
      <c r="I20" s="187"/>
    </row>
    <row r="21" spans="9:11" ht="12.75">
      <c r="I21" s="38"/>
      <c r="K21" s="156"/>
    </row>
  </sheetData>
  <sheetProtection selectLockedCells="1" selectUnlockedCells="1"/>
  <mergeCells count="10">
    <mergeCell ref="B12:F12"/>
    <mergeCell ref="B13:F13"/>
    <mergeCell ref="B14:F14"/>
    <mergeCell ref="B15:F15"/>
    <mergeCell ref="B5:C5"/>
    <mergeCell ref="A7:M7"/>
    <mergeCell ref="B8:F8"/>
    <mergeCell ref="B9:F9"/>
    <mergeCell ref="B10:F10"/>
    <mergeCell ref="A11:I11"/>
  </mergeCells>
  <printOptions/>
  <pageMargins left="0.12986111111111112" right="0.12986111111111112" top="0.5" bottom="0.12986111111111112" header="0.5118055555555555" footer="0.5118055555555555"/>
  <pageSetup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50"/>
  </sheetPr>
  <dimension ref="A2:P25"/>
  <sheetViews>
    <sheetView view="pageLayout" zoomScaleNormal="95" workbookViewId="0" topLeftCell="A1">
      <selection activeCell="B5" sqref="B5:C5"/>
    </sheetView>
  </sheetViews>
  <sheetFormatPr defaultColWidth="11.57421875" defaultRowHeight="12.75"/>
  <cols>
    <col min="1" max="1" width="3.28125" style="42" customWidth="1"/>
    <col min="2" max="2" width="7.8515625" style="42" customWidth="1"/>
    <col min="3" max="3" width="10.7109375" style="42" customWidth="1"/>
    <col min="4" max="4" width="11.7109375" style="42" customWidth="1"/>
    <col min="5" max="5" width="12.421875" style="42" customWidth="1"/>
    <col min="6" max="6" width="12.140625" style="42" customWidth="1"/>
    <col min="7" max="7" width="11.421875" style="42" customWidth="1"/>
    <col min="8" max="8" width="14.140625" style="42" customWidth="1"/>
    <col min="9" max="9" width="12.140625" style="42" customWidth="1"/>
    <col min="10" max="10" width="19.00390625" style="42" customWidth="1"/>
    <col min="11" max="11" width="18.00390625" style="42" customWidth="1"/>
    <col min="12" max="12" width="14.140625" style="42" customWidth="1"/>
    <col min="13" max="13" width="12.8515625" style="42" customWidth="1"/>
    <col min="14" max="16" width="11.57421875" style="42" hidden="1" customWidth="1"/>
    <col min="17" max="18" width="11.57421875" style="42" customWidth="1"/>
    <col min="19" max="19" width="15.28125" style="42" customWidth="1"/>
    <col min="20" max="16384" width="11.57421875" style="42" customWidth="1"/>
  </cols>
  <sheetData>
    <row r="2" spans="1:9" ht="12.75">
      <c r="A2" s="127"/>
      <c r="B2" s="170"/>
      <c r="C2" s="170"/>
      <c r="D2" s="128"/>
      <c r="E2" s="170"/>
      <c r="F2" s="170" t="s">
        <v>0</v>
      </c>
      <c r="G2" s="170"/>
      <c r="H2" s="550"/>
      <c r="I2" s="551"/>
    </row>
    <row r="3" spans="1:9" ht="12.75">
      <c r="A3" s="127"/>
      <c r="D3" s="170"/>
      <c r="E3" s="170"/>
      <c r="F3" s="550"/>
      <c r="G3" s="551"/>
      <c r="H3" s="551"/>
      <c r="I3" s="38"/>
    </row>
    <row r="4" spans="1:8" ht="19.5" customHeight="1">
      <c r="A4" s="126"/>
      <c r="F4" s="156"/>
      <c r="G4" s="156"/>
      <c r="H4" s="156"/>
    </row>
    <row r="5" spans="1:10" ht="19.5" customHeight="1">
      <c r="A5" s="126"/>
      <c r="B5" s="672" t="s">
        <v>737</v>
      </c>
      <c r="C5" s="672"/>
      <c r="F5" s="156"/>
      <c r="G5" s="156"/>
      <c r="H5" s="156"/>
      <c r="J5" s="402" t="s">
        <v>2</v>
      </c>
    </row>
    <row r="6" spans="1:16" ht="12.75">
      <c r="A6" s="126"/>
      <c r="B6" s="128"/>
      <c r="F6" s="156"/>
      <c r="H6" s="156"/>
      <c r="P6" s="42" t="s">
        <v>266</v>
      </c>
    </row>
    <row r="7" spans="1:12" ht="15" customHeight="1">
      <c r="A7" s="673" t="s">
        <v>738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</row>
    <row r="8" spans="1:12" s="156" customFormat="1" ht="72" customHeight="1">
      <c r="A8" s="552" t="s">
        <v>4</v>
      </c>
      <c r="B8" s="552" t="s">
        <v>6</v>
      </c>
      <c r="C8" s="553" t="s">
        <v>7</v>
      </c>
      <c r="D8" s="552" t="s">
        <v>8</v>
      </c>
      <c r="E8" s="552" t="s">
        <v>9</v>
      </c>
      <c r="F8" s="552" t="s">
        <v>10</v>
      </c>
      <c r="G8" s="552" t="s">
        <v>11</v>
      </c>
      <c r="H8" s="552" t="s">
        <v>12</v>
      </c>
      <c r="I8" s="552" t="s">
        <v>13</v>
      </c>
      <c r="J8" s="152" t="s">
        <v>14</v>
      </c>
      <c r="K8" s="152" t="s">
        <v>15</v>
      </c>
      <c r="L8" s="152" t="s">
        <v>16</v>
      </c>
    </row>
    <row r="9" spans="1:12" ht="51">
      <c r="A9" s="419">
        <v>1</v>
      </c>
      <c r="B9" s="419">
        <v>8</v>
      </c>
      <c r="C9" s="577" t="s">
        <v>58</v>
      </c>
      <c r="D9" s="419" t="s">
        <v>22</v>
      </c>
      <c r="E9" s="419">
        <v>45</v>
      </c>
      <c r="F9" s="545" t="s">
        <v>739</v>
      </c>
      <c r="G9" s="419">
        <v>72</v>
      </c>
      <c r="H9" s="552"/>
      <c r="I9" s="573"/>
      <c r="J9" s="573"/>
      <c r="K9" s="152"/>
      <c r="L9" s="152"/>
    </row>
    <row r="10" spans="1:12" ht="31.5" customHeight="1">
      <c r="A10" s="555">
        <v>2</v>
      </c>
      <c r="B10" s="556">
        <v>10</v>
      </c>
      <c r="C10" s="577" t="s">
        <v>244</v>
      </c>
      <c r="D10" s="557" t="s">
        <v>22</v>
      </c>
      <c r="E10" s="557">
        <v>23</v>
      </c>
      <c r="F10" s="557" t="s">
        <v>740</v>
      </c>
      <c r="G10" s="555">
        <v>72</v>
      </c>
      <c r="H10" s="557"/>
      <c r="I10" s="578"/>
      <c r="J10" s="573"/>
      <c r="K10" s="183"/>
      <c r="L10" s="183"/>
    </row>
    <row r="11" spans="1:12" ht="34.5" customHeight="1">
      <c r="A11" s="152"/>
      <c r="B11" s="152"/>
      <c r="C11" s="152"/>
      <c r="D11" s="152"/>
      <c r="E11" s="152"/>
      <c r="F11" s="152"/>
      <c r="G11" s="365"/>
      <c r="H11" s="365"/>
      <c r="I11" s="559" t="s">
        <v>27</v>
      </c>
      <c r="J11" s="574"/>
      <c r="K11" s="536"/>
      <c r="L11" s="536"/>
    </row>
    <row r="12" spans="1:12" ht="26.25" customHeight="1">
      <c r="A12" s="609" t="s">
        <v>741</v>
      </c>
      <c r="B12" s="609"/>
      <c r="C12" s="609"/>
      <c r="D12" s="609"/>
      <c r="E12" s="609"/>
      <c r="F12" s="609"/>
      <c r="G12" s="153" t="s">
        <v>29</v>
      </c>
      <c r="H12" s="153" t="s">
        <v>116</v>
      </c>
      <c r="I12" s="154"/>
      <c r="J12" s="154"/>
      <c r="K12" s="155"/>
      <c r="L12" s="155"/>
    </row>
    <row r="13" spans="1:12" s="156" customFormat="1" ht="12.75" customHeight="1">
      <c r="A13" s="665" t="s">
        <v>742</v>
      </c>
      <c r="B13" s="665"/>
      <c r="C13" s="665"/>
      <c r="D13" s="665"/>
      <c r="E13" s="665"/>
      <c r="F13" s="665"/>
      <c r="G13" s="365" t="s">
        <v>32</v>
      </c>
      <c r="H13" s="365"/>
      <c r="I13" s="154"/>
      <c r="J13" s="154"/>
      <c r="K13" s="155"/>
      <c r="L13" s="155"/>
    </row>
    <row r="14" spans="1:12" s="156" customFormat="1" ht="12.75" customHeight="1">
      <c r="A14" s="665" t="s">
        <v>743</v>
      </c>
      <c r="B14" s="665"/>
      <c r="C14" s="665"/>
      <c r="D14" s="665"/>
      <c r="E14" s="665"/>
      <c r="F14" s="665"/>
      <c r="G14" s="365" t="s">
        <v>32</v>
      </c>
      <c r="H14" s="365"/>
      <c r="I14" s="154"/>
      <c r="J14" s="154"/>
      <c r="K14" s="155"/>
      <c r="L14" s="155"/>
    </row>
    <row r="15" spans="1:8" s="156" customFormat="1" ht="12.75" customHeight="1">
      <c r="A15" s="665" t="s">
        <v>744</v>
      </c>
      <c r="B15" s="665"/>
      <c r="C15" s="665"/>
      <c r="D15" s="665"/>
      <c r="E15" s="665"/>
      <c r="F15" s="665"/>
      <c r="G15" s="365" t="s">
        <v>32</v>
      </c>
      <c r="H15" s="158"/>
    </row>
    <row r="16" spans="1:8" s="156" customFormat="1" ht="12.75" customHeight="1">
      <c r="A16" s="625" t="s">
        <v>745</v>
      </c>
      <c r="B16" s="625"/>
      <c r="C16" s="625"/>
      <c r="D16" s="625"/>
      <c r="E16" s="625"/>
      <c r="F16" s="625"/>
      <c r="G16" s="365" t="s">
        <v>32</v>
      </c>
      <c r="H16" s="158"/>
    </row>
    <row r="17" spans="1:8" ht="12.75">
      <c r="A17" s="626" t="s">
        <v>430</v>
      </c>
      <c r="B17" s="626"/>
      <c r="C17" s="626"/>
      <c r="D17" s="626"/>
      <c r="E17" s="626"/>
      <c r="F17" s="626"/>
      <c r="G17" s="365" t="s">
        <v>32</v>
      </c>
      <c r="H17" s="426"/>
    </row>
    <row r="18" spans="1:8" ht="12.75">
      <c r="A18" s="626" t="s">
        <v>431</v>
      </c>
      <c r="B18" s="626"/>
      <c r="C18" s="626"/>
      <c r="D18" s="626"/>
      <c r="E18" s="626"/>
      <c r="F18" s="626"/>
      <c r="G18" s="365" t="s">
        <v>32</v>
      </c>
      <c r="H18" s="426"/>
    </row>
    <row r="19" spans="1:8" ht="30" customHeight="1">
      <c r="A19" s="625" t="s">
        <v>351</v>
      </c>
      <c r="B19" s="625"/>
      <c r="C19" s="625"/>
      <c r="D19" s="625"/>
      <c r="E19" s="625"/>
      <c r="F19" s="625"/>
      <c r="G19" s="365" t="s">
        <v>32</v>
      </c>
      <c r="H19" s="426"/>
    </row>
    <row r="20" spans="1:8" ht="12.75">
      <c r="A20" s="156"/>
      <c r="B20" s="156"/>
      <c r="C20" s="156"/>
      <c r="D20" s="156"/>
      <c r="E20" s="156"/>
      <c r="F20" s="156"/>
      <c r="G20" s="156"/>
      <c r="H20" s="156"/>
    </row>
    <row r="21" spans="2:10" ht="12.75">
      <c r="B21" s="156"/>
      <c r="C21" s="156"/>
      <c r="D21" s="156"/>
      <c r="E21" s="156"/>
      <c r="F21" s="156"/>
      <c r="G21" s="156"/>
      <c r="H21" s="562"/>
      <c r="J21" s="126" t="s">
        <v>338</v>
      </c>
    </row>
    <row r="22" spans="1:10" ht="12.75">
      <c r="A22" s="127"/>
      <c r="B22" s="550"/>
      <c r="C22" s="550"/>
      <c r="D22" s="550"/>
      <c r="E22" s="170"/>
      <c r="F22" s="550"/>
      <c r="G22" s="551"/>
      <c r="H22" s="561"/>
      <c r="J22" s="187" t="s">
        <v>40</v>
      </c>
    </row>
    <row r="23" spans="1:8" ht="12.75">
      <c r="A23" s="127"/>
      <c r="B23" s="550"/>
      <c r="C23" s="550"/>
      <c r="D23" s="550"/>
      <c r="E23" s="170"/>
      <c r="F23" s="550"/>
      <c r="G23" s="551"/>
      <c r="H23" s="561"/>
    </row>
    <row r="24" spans="1:8" ht="12.75">
      <c r="A24" s="127"/>
      <c r="B24" s="550"/>
      <c r="C24" s="550"/>
      <c r="D24" s="550"/>
      <c r="E24" s="170"/>
      <c r="F24" s="550"/>
      <c r="G24" s="551"/>
      <c r="H24" s="561"/>
    </row>
    <row r="25" spans="7:8" ht="12.75">
      <c r="G25" s="156"/>
      <c r="H25" s="562"/>
    </row>
  </sheetData>
  <sheetProtection selectLockedCells="1" selectUnlockedCells="1"/>
  <mergeCells count="10">
    <mergeCell ref="B5:C5"/>
    <mergeCell ref="A16:F16"/>
    <mergeCell ref="A17:F17"/>
    <mergeCell ref="A18:F18"/>
    <mergeCell ref="A19:F19"/>
    <mergeCell ref="A7:L7"/>
    <mergeCell ref="A12:F12"/>
    <mergeCell ref="A13:F13"/>
    <mergeCell ref="A14:F14"/>
    <mergeCell ref="A15:F15"/>
  </mergeCells>
  <printOptions/>
  <pageMargins left="0.12986111111111112" right="0.19027777777777777" top="0.4597222222222222" bottom="0.12986111111111112" header="0.5118055555555555" footer="0.5118055555555555"/>
  <pageSetup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50"/>
  </sheetPr>
  <dimension ref="A2:P23"/>
  <sheetViews>
    <sheetView view="pageLayout" zoomScaleNormal="95" workbookViewId="0" topLeftCell="A4">
      <selection activeCell="F10" sqref="F10"/>
    </sheetView>
  </sheetViews>
  <sheetFormatPr defaultColWidth="11.57421875" defaultRowHeight="12.75"/>
  <cols>
    <col min="1" max="1" width="3.28125" style="42" customWidth="1"/>
    <col min="2" max="2" width="7.7109375" style="42" customWidth="1"/>
    <col min="3" max="3" width="10.7109375" style="42" customWidth="1"/>
    <col min="4" max="4" width="11.7109375" style="42" customWidth="1"/>
    <col min="5" max="5" width="10.7109375" style="42" customWidth="1"/>
    <col min="6" max="6" width="18.7109375" style="42" customWidth="1"/>
    <col min="7" max="7" width="9.7109375" style="42" customWidth="1"/>
    <col min="8" max="8" width="12.421875" style="42" customWidth="1"/>
    <col min="9" max="9" width="11.28125" style="42" customWidth="1"/>
    <col min="10" max="10" width="18.57421875" style="42" customWidth="1"/>
    <col min="11" max="11" width="18.140625" style="42" customWidth="1"/>
    <col min="12" max="12" width="14.421875" style="42" customWidth="1"/>
    <col min="13" max="13" width="13.421875" style="42" hidden="1" customWidth="1"/>
    <col min="14" max="16" width="11.57421875" style="42" hidden="1" customWidth="1"/>
    <col min="17" max="18" width="11.57421875" style="42" customWidth="1"/>
    <col min="19" max="19" width="15.28125" style="42" customWidth="1"/>
    <col min="20" max="16384" width="11.57421875" style="42" customWidth="1"/>
  </cols>
  <sheetData>
    <row r="2" spans="1:9" ht="12.75">
      <c r="A2" s="127"/>
      <c r="B2" s="128"/>
      <c r="C2" s="128"/>
      <c r="D2" s="128"/>
      <c r="E2" s="128"/>
      <c r="F2" s="128" t="s">
        <v>0</v>
      </c>
      <c r="G2" s="128"/>
      <c r="H2" s="127"/>
      <c r="I2" s="38"/>
    </row>
    <row r="3" spans="1:9" ht="12.75">
      <c r="A3" s="127"/>
      <c r="D3" s="128"/>
      <c r="E3" s="128"/>
      <c r="F3" s="127"/>
      <c r="G3" s="38"/>
      <c r="H3" s="38"/>
      <c r="I3" s="38"/>
    </row>
    <row r="4" ht="19.5" customHeight="1">
      <c r="A4" s="126"/>
    </row>
    <row r="5" spans="1:11" ht="21" customHeight="1">
      <c r="A5" s="126"/>
      <c r="B5" s="600" t="s">
        <v>746</v>
      </c>
      <c r="C5" s="600"/>
      <c r="K5" s="402" t="s">
        <v>2</v>
      </c>
    </row>
    <row r="6" spans="1:16" ht="12.75">
      <c r="A6" s="126"/>
      <c r="B6" s="128"/>
      <c r="P6" s="42" t="s">
        <v>266</v>
      </c>
    </row>
    <row r="7" spans="1:12" ht="15" customHeight="1">
      <c r="A7" s="673" t="s">
        <v>747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</row>
    <row r="8" spans="1:12" ht="72" customHeight="1">
      <c r="A8" s="271" t="s">
        <v>4</v>
      </c>
      <c r="B8" s="271" t="s">
        <v>6</v>
      </c>
      <c r="C8" s="272" t="s">
        <v>7</v>
      </c>
      <c r="D8" s="271" t="s">
        <v>8</v>
      </c>
      <c r="E8" s="271" t="s">
        <v>9</v>
      </c>
      <c r="F8" s="271" t="s">
        <v>10</v>
      </c>
      <c r="G8" s="271" t="s">
        <v>11</v>
      </c>
      <c r="H8" s="271" t="s">
        <v>12</v>
      </c>
      <c r="I8" s="271" t="s">
        <v>13</v>
      </c>
      <c r="J8" s="273" t="s">
        <v>14</v>
      </c>
      <c r="K8" s="273" t="s">
        <v>15</v>
      </c>
      <c r="L8" s="273" t="s">
        <v>16</v>
      </c>
    </row>
    <row r="9" spans="1:12" ht="63.75">
      <c r="A9" s="274">
        <v>1</v>
      </c>
      <c r="B9" s="274" t="s">
        <v>769</v>
      </c>
      <c r="C9" s="275" t="s">
        <v>46</v>
      </c>
      <c r="D9" s="274" t="s">
        <v>85</v>
      </c>
      <c r="E9" s="274">
        <v>30</v>
      </c>
      <c r="F9" s="178" t="s">
        <v>760</v>
      </c>
      <c r="G9" s="274">
        <v>120</v>
      </c>
      <c r="H9" s="271"/>
      <c r="I9" s="277"/>
      <c r="J9" s="277"/>
      <c r="K9" s="273"/>
      <c r="L9" s="273"/>
    </row>
    <row r="10" spans="1:12" ht="51">
      <c r="A10" s="177">
        <v>2</v>
      </c>
      <c r="B10" s="278" t="s">
        <v>748</v>
      </c>
      <c r="C10" s="275" t="s">
        <v>46</v>
      </c>
      <c r="D10" s="177" t="s">
        <v>87</v>
      </c>
      <c r="E10" s="177">
        <v>30</v>
      </c>
      <c r="F10" s="178" t="s">
        <v>749</v>
      </c>
      <c r="G10" s="177">
        <v>72</v>
      </c>
      <c r="H10" s="177"/>
      <c r="I10" s="279"/>
      <c r="J10" s="277"/>
      <c r="K10" s="280"/>
      <c r="L10" s="280"/>
    </row>
    <row r="11" spans="1:12" ht="51" customHeight="1">
      <c r="A11" s="177">
        <v>3</v>
      </c>
      <c r="B11" s="278" t="s">
        <v>750</v>
      </c>
      <c r="C11" s="275" t="s">
        <v>46</v>
      </c>
      <c r="D11" s="177" t="s">
        <v>88</v>
      </c>
      <c r="E11" s="281" t="s">
        <v>751</v>
      </c>
      <c r="F11" s="178" t="s">
        <v>752</v>
      </c>
      <c r="G11" s="281">
        <v>36</v>
      </c>
      <c r="H11" s="283"/>
      <c r="I11" s="277"/>
      <c r="J11" s="277"/>
      <c r="K11" s="280"/>
      <c r="L11" s="280"/>
    </row>
    <row r="12" spans="1:12" ht="34.5" customHeight="1">
      <c r="A12" s="273"/>
      <c r="B12" s="273"/>
      <c r="C12" s="273"/>
      <c r="D12" s="273"/>
      <c r="E12" s="273"/>
      <c r="F12" s="273"/>
      <c r="G12" s="284"/>
      <c r="H12" s="284"/>
      <c r="I12" s="285" t="s">
        <v>27</v>
      </c>
      <c r="J12" s="286"/>
      <c r="K12" s="287"/>
      <c r="L12" s="287"/>
    </row>
    <row r="13" spans="1:12" ht="12.75">
      <c r="A13" s="291"/>
      <c r="I13" s="289"/>
      <c r="J13" s="289"/>
      <c r="K13" s="290"/>
      <c r="L13" s="290"/>
    </row>
    <row r="14" spans="1:12" ht="39.75" customHeight="1">
      <c r="A14" s="629" t="s">
        <v>270</v>
      </c>
      <c r="B14" s="629"/>
      <c r="C14" s="629"/>
      <c r="D14" s="629"/>
      <c r="E14" s="629"/>
      <c r="F14" s="629"/>
      <c r="G14" s="288" t="s">
        <v>29</v>
      </c>
      <c r="H14" s="288" t="s">
        <v>753</v>
      </c>
      <c r="I14" s="289"/>
      <c r="J14" s="289"/>
      <c r="K14" s="290"/>
      <c r="L14" s="290"/>
    </row>
    <row r="15" spans="1:8" ht="12.75" customHeight="1">
      <c r="A15" s="625" t="s">
        <v>272</v>
      </c>
      <c r="B15" s="625"/>
      <c r="C15" s="625"/>
      <c r="D15" s="625"/>
      <c r="E15" s="625"/>
      <c r="F15" s="625"/>
      <c r="G15" s="284" t="s">
        <v>32</v>
      </c>
      <c r="H15" s="284"/>
    </row>
    <row r="16" spans="1:8" ht="12.75" customHeight="1">
      <c r="A16" s="626" t="s">
        <v>77</v>
      </c>
      <c r="B16" s="626"/>
      <c r="C16" s="626"/>
      <c r="D16" s="626"/>
      <c r="E16" s="626"/>
      <c r="F16" s="626"/>
      <c r="G16" s="284" t="s">
        <v>32</v>
      </c>
      <c r="H16" s="39"/>
    </row>
    <row r="17" spans="1:8" ht="12.75">
      <c r="A17" s="626" t="s">
        <v>78</v>
      </c>
      <c r="B17" s="626"/>
      <c r="C17" s="626"/>
      <c r="D17" s="626"/>
      <c r="E17" s="626"/>
      <c r="F17" s="626"/>
      <c r="G17" s="284" t="s">
        <v>32</v>
      </c>
      <c r="H17" s="39"/>
    </row>
    <row r="18" spans="1:8" ht="32.25" customHeight="1">
      <c r="A18" s="625" t="s">
        <v>206</v>
      </c>
      <c r="B18" s="625"/>
      <c r="C18" s="625"/>
      <c r="D18" s="625"/>
      <c r="E18" s="625"/>
      <c r="F18" s="625"/>
      <c r="G18" s="284" t="s">
        <v>32</v>
      </c>
      <c r="H18" s="39"/>
    </row>
    <row r="20" spans="1:10" ht="12.75">
      <c r="A20" s="127"/>
      <c r="B20" s="127"/>
      <c r="C20" s="127"/>
      <c r="D20" s="127"/>
      <c r="E20" s="128"/>
      <c r="F20" s="127"/>
      <c r="G20" s="38"/>
      <c r="H20" s="294"/>
      <c r="I20" s="38"/>
      <c r="J20" s="126" t="s">
        <v>162</v>
      </c>
    </row>
    <row r="21" spans="1:10" ht="12.75">
      <c r="A21" s="127"/>
      <c r="B21" s="127"/>
      <c r="C21" s="127"/>
      <c r="D21" s="127"/>
      <c r="E21" s="128"/>
      <c r="F21" s="127"/>
      <c r="G21" s="38"/>
      <c r="H21" s="294"/>
      <c r="J21" s="126" t="s">
        <v>40</v>
      </c>
    </row>
    <row r="22" spans="1:8" ht="12.75">
      <c r="A22" s="127"/>
      <c r="B22" s="127"/>
      <c r="C22" s="127"/>
      <c r="D22" s="127"/>
      <c r="E22" s="128"/>
      <c r="F22" s="127"/>
      <c r="G22" s="38"/>
      <c r="H22" s="294"/>
    </row>
    <row r="23" ht="12.75">
      <c r="H23" s="293"/>
    </row>
  </sheetData>
  <sheetProtection selectLockedCells="1" selectUnlockedCells="1"/>
  <mergeCells count="7">
    <mergeCell ref="A18:F18"/>
    <mergeCell ref="B5:C5"/>
    <mergeCell ref="A7:L7"/>
    <mergeCell ref="A14:F14"/>
    <mergeCell ref="A15:F15"/>
    <mergeCell ref="A16:F16"/>
    <mergeCell ref="A17:F17"/>
  </mergeCells>
  <printOptions/>
  <pageMargins left="0.12986111111111112" right="0.12986111111111112" top="0.4" bottom="0.12986111111111112" header="0.5118055555555555" footer="0.511805555555555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0"/>
  <sheetViews>
    <sheetView view="pageLayout" zoomScaleNormal="95" workbookViewId="0" topLeftCell="A13">
      <selection activeCell="D10" sqref="D10"/>
    </sheetView>
  </sheetViews>
  <sheetFormatPr defaultColWidth="8.8515625" defaultRowHeight="12.75"/>
  <cols>
    <col min="1" max="1" width="3.140625" style="42" customWidth="1"/>
    <col min="2" max="2" width="16.00390625" style="42" customWidth="1"/>
    <col min="3" max="3" width="7.7109375" style="42" customWidth="1"/>
    <col min="4" max="4" width="10.28125" style="42" customWidth="1"/>
    <col min="5" max="5" width="8.421875" style="42" customWidth="1"/>
    <col min="6" max="6" width="12.28125" style="42" customWidth="1"/>
    <col min="7" max="7" width="14.00390625" style="42" customWidth="1"/>
    <col min="8" max="8" width="10.8515625" style="42" customWidth="1"/>
    <col min="9" max="9" width="11.00390625" style="42" customWidth="1"/>
    <col min="10" max="10" width="10.00390625" style="42" customWidth="1"/>
    <col min="11" max="11" width="15.57421875" style="42" customWidth="1"/>
    <col min="12" max="12" width="14.28125" style="42" customWidth="1"/>
    <col min="13" max="13" width="12.57421875" style="42" customWidth="1"/>
    <col min="14" max="16384" width="8.8515625" style="42" customWidth="1"/>
  </cols>
  <sheetData>
    <row r="1" ht="15" customHeight="1">
      <c r="B1" s="126"/>
    </row>
    <row r="2" spans="1:10" ht="12.75">
      <c r="A2" s="127"/>
      <c r="B2" s="128"/>
      <c r="C2" s="128"/>
      <c r="D2" s="128"/>
      <c r="E2" s="128" t="s">
        <v>0</v>
      </c>
      <c r="F2" s="128"/>
      <c r="G2" s="127"/>
      <c r="H2" s="38"/>
      <c r="I2" s="38"/>
      <c r="J2" s="129"/>
    </row>
    <row r="3" spans="1:9" ht="12.75">
      <c r="A3" s="127"/>
      <c r="C3" s="128"/>
      <c r="D3" s="128"/>
      <c r="E3" s="128"/>
      <c r="F3" s="128"/>
      <c r="G3" s="127"/>
      <c r="H3" s="38"/>
      <c r="I3" s="38"/>
    </row>
    <row r="4" spans="1:9" ht="12.75">
      <c r="A4" s="127"/>
      <c r="B4" s="128"/>
      <c r="C4" s="128"/>
      <c r="D4" s="128"/>
      <c r="E4" s="128"/>
      <c r="F4" s="128"/>
      <c r="G4" s="127"/>
      <c r="H4" s="38"/>
      <c r="I4" s="38"/>
    </row>
    <row r="5" spans="1:12" ht="18">
      <c r="A5" s="127"/>
      <c r="B5" s="45" t="s">
        <v>119</v>
      </c>
      <c r="C5" s="128"/>
      <c r="D5" s="128"/>
      <c r="E5" s="128"/>
      <c r="F5" s="128"/>
      <c r="G5" s="127"/>
      <c r="H5" s="38"/>
      <c r="I5" s="38"/>
      <c r="L5" s="42" t="s">
        <v>2</v>
      </c>
    </row>
    <row r="6" spans="1:9" ht="12.75">
      <c r="A6" s="127"/>
      <c r="B6" s="128"/>
      <c r="C6" s="128"/>
      <c r="D6" s="128"/>
      <c r="E6" s="128"/>
      <c r="F6" s="128"/>
      <c r="G6" s="127"/>
      <c r="H6" s="38"/>
      <c r="I6" s="38"/>
    </row>
    <row r="7" spans="1:13" ht="15.75">
      <c r="A7" s="608" t="s">
        <v>120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</row>
    <row r="8" spans="1:14" s="134" customFormat="1" ht="61.5" customHeight="1">
      <c r="A8" s="130" t="s">
        <v>4</v>
      </c>
      <c r="B8" s="130" t="s">
        <v>5</v>
      </c>
      <c r="C8" s="130" t="s">
        <v>6</v>
      </c>
      <c r="D8" s="131" t="s">
        <v>83</v>
      </c>
      <c r="E8" s="130" t="s">
        <v>8</v>
      </c>
      <c r="F8" s="130" t="s">
        <v>9</v>
      </c>
      <c r="G8" s="130" t="s">
        <v>10</v>
      </c>
      <c r="H8" s="130" t="s">
        <v>121</v>
      </c>
      <c r="I8" s="130" t="s">
        <v>12</v>
      </c>
      <c r="J8" s="130" t="s">
        <v>13</v>
      </c>
      <c r="K8" s="132" t="s">
        <v>14</v>
      </c>
      <c r="L8" s="132" t="s">
        <v>72</v>
      </c>
      <c r="M8" s="132" t="s">
        <v>16</v>
      </c>
      <c r="N8" s="133"/>
    </row>
    <row r="9" spans="1:14" ht="20.25" customHeight="1">
      <c r="A9" s="135" t="s">
        <v>122</v>
      </c>
      <c r="B9" s="136" t="s">
        <v>123</v>
      </c>
      <c r="C9" s="135">
        <v>13</v>
      </c>
      <c r="D9" s="137" t="s">
        <v>58</v>
      </c>
      <c r="E9" s="135" t="s">
        <v>124</v>
      </c>
      <c r="F9" s="135" t="s">
        <v>125</v>
      </c>
      <c r="G9" s="135" t="s">
        <v>126</v>
      </c>
      <c r="H9" s="138">
        <v>396</v>
      </c>
      <c r="I9" s="139"/>
      <c r="J9" s="140"/>
      <c r="K9" s="141"/>
      <c r="L9" s="142"/>
      <c r="M9" s="142"/>
      <c r="N9" s="101"/>
    </row>
    <row r="10" spans="1:14" ht="20.25" customHeight="1">
      <c r="A10" s="135" t="s">
        <v>127</v>
      </c>
      <c r="B10" s="136" t="s">
        <v>123</v>
      </c>
      <c r="C10" s="137" t="s">
        <v>773</v>
      </c>
      <c r="D10" s="137" t="s">
        <v>58</v>
      </c>
      <c r="E10" s="135" t="s">
        <v>128</v>
      </c>
      <c r="F10" s="135" t="s">
        <v>125</v>
      </c>
      <c r="G10" s="135" t="s">
        <v>126</v>
      </c>
      <c r="H10" s="138">
        <v>396</v>
      </c>
      <c r="I10" s="139"/>
      <c r="J10" s="140"/>
      <c r="K10" s="141"/>
      <c r="L10" s="142"/>
      <c r="M10" s="142"/>
      <c r="N10" s="101"/>
    </row>
    <row r="11" spans="1:14" ht="12.75">
      <c r="A11" s="135" t="s">
        <v>129</v>
      </c>
      <c r="B11" s="136" t="s">
        <v>123</v>
      </c>
      <c r="C11" s="143" t="s">
        <v>106</v>
      </c>
      <c r="D11" s="143" t="s">
        <v>58</v>
      </c>
      <c r="E11" s="144" t="s">
        <v>22</v>
      </c>
      <c r="F11" s="138" t="s">
        <v>125</v>
      </c>
      <c r="G11" s="136"/>
      <c r="H11" s="138">
        <v>720</v>
      </c>
      <c r="I11" s="136"/>
      <c r="J11" s="145"/>
      <c r="K11" s="141"/>
      <c r="L11" s="146"/>
      <c r="M11" s="146"/>
      <c r="N11" s="101"/>
    </row>
    <row r="12" spans="1:14" ht="12.75">
      <c r="A12" s="135" t="s">
        <v>130</v>
      </c>
      <c r="B12" s="136" t="s">
        <v>123</v>
      </c>
      <c r="C12" s="143" t="s">
        <v>106</v>
      </c>
      <c r="D12" s="143" t="s">
        <v>58</v>
      </c>
      <c r="E12" s="144" t="s">
        <v>22</v>
      </c>
      <c r="F12" s="138" t="s">
        <v>131</v>
      </c>
      <c r="G12" s="136"/>
      <c r="H12" s="138">
        <v>108</v>
      </c>
      <c r="I12" s="136"/>
      <c r="J12" s="145"/>
      <c r="K12" s="141"/>
      <c r="L12" s="146"/>
      <c r="M12" s="146"/>
      <c r="N12" s="101"/>
    </row>
    <row r="13" spans="1:14" ht="25.5">
      <c r="A13" s="135" t="s">
        <v>132</v>
      </c>
      <c r="B13" s="136" t="s">
        <v>772</v>
      </c>
      <c r="C13" s="143" t="s">
        <v>133</v>
      </c>
      <c r="D13" s="143" t="s">
        <v>58</v>
      </c>
      <c r="E13" s="144" t="s">
        <v>124</v>
      </c>
      <c r="F13" s="138">
        <v>70</v>
      </c>
      <c r="G13" s="136" t="s">
        <v>134</v>
      </c>
      <c r="H13" s="138">
        <v>720</v>
      </c>
      <c r="I13" s="136"/>
      <c r="J13" s="145"/>
      <c r="K13" s="141"/>
      <c r="L13" s="146"/>
      <c r="M13" s="146"/>
      <c r="N13" s="101"/>
    </row>
    <row r="14" spans="1:14" ht="20.25" customHeight="1">
      <c r="A14" s="135" t="s">
        <v>135</v>
      </c>
      <c r="B14" s="136" t="s">
        <v>123</v>
      </c>
      <c r="C14" s="143" t="s">
        <v>106</v>
      </c>
      <c r="D14" s="143" t="s">
        <v>58</v>
      </c>
      <c r="E14" s="144" t="s">
        <v>24</v>
      </c>
      <c r="F14" s="138" t="s">
        <v>131</v>
      </c>
      <c r="G14" s="136"/>
      <c r="H14" s="138">
        <v>108</v>
      </c>
      <c r="I14" s="136"/>
      <c r="J14" s="145"/>
      <c r="K14" s="141"/>
      <c r="L14" s="146"/>
      <c r="M14" s="146"/>
      <c r="N14" s="101"/>
    </row>
    <row r="15" spans="1:14" ht="25.5">
      <c r="A15" s="135" t="s">
        <v>136</v>
      </c>
      <c r="B15" s="136" t="s">
        <v>772</v>
      </c>
      <c r="C15" s="143" t="s">
        <v>133</v>
      </c>
      <c r="D15" s="143" t="s">
        <v>58</v>
      </c>
      <c r="E15" s="144" t="s">
        <v>137</v>
      </c>
      <c r="F15" s="138">
        <v>70</v>
      </c>
      <c r="G15" s="136" t="s">
        <v>134</v>
      </c>
      <c r="H15" s="138">
        <v>720</v>
      </c>
      <c r="I15" s="136"/>
      <c r="J15" s="145"/>
      <c r="K15" s="141"/>
      <c r="L15" s="146"/>
      <c r="M15" s="146"/>
      <c r="N15" s="101"/>
    </row>
    <row r="16" spans="1:14" ht="25.5">
      <c r="A16" s="135" t="s">
        <v>138</v>
      </c>
      <c r="B16" s="136" t="s">
        <v>772</v>
      </c>
      <c r="C16" s="143" t="s">
        <v>139</v>
      </c>
      <c r="D16" s="143" t="s">
        <v>58</v>
      </c>
      <c r="E16" s="144" t="s">
        <v>137</v>
      </c>
      <c r="F16" s="138">
        <v>70</v>
      </c>
      <c r="G16" s="136" t="s">
        <v>134</v>
      </c>
      <c r="H16" s="138">
        <v>1080</v>
      </c>
      <c r="I16" s="136"/>
      <c r="J16" s="145"/>
      <c r="K16" s="141"/>
      <c r="L16" s="146"/>
      <c r="M16" s="146"/>
      <c r="N16" s="101"/>
    </row>
    <row r="17" spans="1:14" ht="25.5">
      <c r="A17" s="135" t="s">
        <v>140</v>
      </c>
      <c r="B17" s="136" t="s">
        <v>772</v>
      </c>
      <c r="C17" s="143" t="s">
        <v>133</v>
      </c>
      <c r="D17" s="143" t="s">
        <v>58</v>
      </c>
      <c r="E17" s="144" t="s">
        <v>141</v>
      </c>
      <c r="F17" s="138">
        <v>70</v>
      </c>
      <c r="G17" s="136" t="s">
        <v>134</v>
      </c>
      <c r="H17" s="138">
        <v>288</v>
      </c>
      <c r="I17" s="136"/>
      <c r="J17" s="145"/>
      <c r="K17" s="141"/>
      <c r="L17" s="146"/>
      <c r="M17" s="146"/>
      <c r="N17" s="101"/>
    </row>
    <row r="18" spans="1:14" ht="25.5">
      <c r="A18" s="135" t="s">
        <v>142</v>
      </c>
      <c r="B18" s="136" t="s">
        <v>772</v>
      </c>
      <c r="C18" s="143" t="s">
        <v>139</v>
      </c>
      <c r="D18" s="143" t="s">
        <v>58</v>
      </c>
      <c r="E18" s="144" t="s">
        <v>141</v>
      </c>
      <c r="F18" s="138">
        <v>70</v>
      </c>
      <c r="G18" s="136" t="s">
        <v>134</v>
      </c>
      <c r="H18" s="138">
        <v>180</v>
      </c>
      <c r="I18" s="136"/>
      <c r="J18" s="145"/>
      <c r="K18" s="141"/>
      <c r="L18" s="146"/>
      <c r="M18" s="146"/>
      <c r="N18" s="101"/>
    </row>
    <row r="19" spans="1:14" ht="25.5">
      <c r="A19" s="135" t="s">
        <v>143</v>
      </c>
      <c r="B19" s="136" t="s">
        <v>772</v>
      </c>
      <c r="C19" s="143" t="s">
        <v>144</v>
      </c>
      <c r="D19" s="143" t="s">
        <v>58</v>
      </c>
      <c r="E19" s="144" t="s">
        <v>141</v>
      </c>
      <c r="F19" s="138">
        <v>70</v>
      </c>
      <c r="G19" s="136" t="s">
        <v>134</v>
      </c>
      <c r="H19" s="138">
        <v>792</v>
      </c>
      <c r="I19" s="136"/>
      <c r="J19" s="145"/>
      <c r="K19" s="141"/>
      <c r="L19" s="146"/>
      <c r="M19" s="146"/>
      <c r="N19" s="101"/>
    </row>
    <row r="20" spans="1:14" ht="25.5">
      <c r="A20" s="135" t="s">
        <v>145</v>
      </c>
      <c r="B20" s="136" t="s">
        <v>123</v>
      </c>
      <c r="C20" s="143" t="s">
        <v>146</v>
      </c>
      <c r="D20" s="143" t="s">
        <v>58</v>
      </c>
      <c r="E20" s="144" t="s">
        <v>141</v>
      </c>
      <c r="F20" s="138">
        <v>70</v>
      </c>
      <c r="G20" s="136" t="s">
        <v>134</v>
      </c>
      <c r="H20" s="138">
        <v>144</v>
      </c>
      <c r="I20" s="136"/>
      <c r="J20" s="145"/>
      <c r="K20" s="141"/>
      <c r="L20" s="146"/>
      <c r="M20" s="146"/>
      <c r="N20" s="101"/>
    </row>
    <row r="21" spans="1:14" ht="25.5">
      <c r="A21" s="135" t="s">
        <v>147</v>
      </c>
      <c r="B21" s="136" t="s">
        <v>772</v>
      </c>
      <c r="C21" s="143" t="s">
        <v>144</v>
      </c>
      <c r="D21" s="143" t="s">
        <v>58</v>
      </c>
      <c r="E21" s="144" t="s">
        <v>148</v>
      </c>
      <c r="F21" s="138">
        <v>70</v>
      </c>
      <c r="G21" s="136" t="s">
        <v>134</v>
      </c>
      <c r="H21" s="138">
        <v>720</v>
      </c>
      <c r="I21" s="136"/>
      <c r="J21" s="145"/>
      <c r="K21" s="141"/>
      <c r="L21" s="146"/>
      <c r="M21" s="146"/>
      <c r="N21" s="101"/>
    </row>
    <row r="22" spans="1:14" ht="25.5">
      <c r="A22" s="135" t="s">
        <v>149</v>
      </c>
      <c r="B22" s="136" t="s">
        <v>123</v>
      </c>
      <c r="C22" s="143" t="s">
        <v>144</v>
      </c>
      <c r="D22" s="143" t="s">
        <v>58</v>
      </c>
      <c r="E22" s="144" t="s">
        <v>49</v>
      </c>
      <c r="F22" s="138">
        <v>70</v>
      </c>
      <c r="G22" s="136" t="s">
        <v>150</v>
      </c>
      <c r="H22" s="138">
        <v>108</v>
      </c>
      <c r="I22" s="136"/>
      <c r="J22" s="145"/>
      <c r="K22" s="141"/>
      <c r="L22" s="146"/>
      <c r="M22" s="146"/>
      <c r="N22" s="101"/>
    </row>
    <row r="23" spans="1:14" ht="51">
      <c r="A23" s="135" t="s">
        <v>151</v>
      </c>
      <c r="B23" s="136" t="s">
        <v>123</v>
      </c>
      <c r="C23" s="143" t="s">
        <v>774</v>
      </c>
      <c r="D23" s="143" t="s">
        <v>58</v>
      </c>
      <c r="E23" s="144" t="s">
        <v>49</v>
      </c>
      <c r="F23" s="138">
        <v>70</v>
      </c>
      <c r="G23" s="136" t="s">
        <v>152</v>
      </c>
      <c r="H23" s="138">
        <v>180</v>
      </c>
      <c r="I23" s="136"/>
      <c r="J23" s="145"/>
      <c r="K23" s="141"/>
      <c r="L23" s="146"/>
      <c r="M23" s="146"/>
      <c r="N23" s="101"/>
    </row>
    <row r="24" spans="1:14" ht="27.75" customHeight="1">
      <c r="A24" s="147"/>
      <c r="B24" s="148"/>
      <c r="C24" s="148"/>
      <c r="D24" s="148"/>
      <c r="E24" s="148"/>
      <c r="F24" s="148"/>
      <c r="G24" s="148"/>
      <c r="H24" s="148"/>
      <c r="I24" s="135"/>
      <c r="J24" s="149" t="s">
        <v>27</v>
      </c>
      <c r="K24" s="150"/>
      <c r="L24" s="147"/>
      <c r="M24" s="147"/>
      <c r="N24" s="101"/>
    </row>
    <row r="25" spans="1:13" s="156" customFormat="1" ht="48.75" customHeight="1">
      <c r="A25" s="151"/>
      <c r="B25" s="609" t="s">
        <v>153</v>
      </c>
      <c r="C25" s="609"/>
      <c r="D25" s="609"/>
      <c r="E25" s="609"/>
      <c r="F25" s="609"/>
      <c r="G25" s="609"/>
      <c r="H25" s="153" t="s">
        <v>29</v>
      </c>
      <c r="I25" s="153" t="s">
        <v>154</v>
      </c>
      <c r="J25" s="154"/>
      <c r="K25" s="154"/>
      <c r="L25" s="155"/>
      <c r="M25" s="155"/>
    </row>
    <row r="26" spans="2:9" s="156" customFormat="1" ht="17.25" customHeight="1">
      <c r="B26" s="607" t="s">
        <v>155</v>
      </c>
      <c r="C26" s="607"/>
      <c r="D26" s="607"/>
      <c r="E26" s="607"/>
      <c r="F26" s="607"/>
      <c r="G26" s="607"/>
      <c r="H26" s="157" t="s">
        <v>32</v>
      </c>
      <c r="I26" s="158"/>
    </row>
    <row r="27" spans="2:9" s="156" customFormat="1" ht="17.25" customHeight="1">
      <c r="B27" s="606" t="s">
        <v>156</v>
      </c>
      <c r="C27" s="606"/>
      <c r="D27" s="606"/>
      <c r="E27" s="606"/>
      <c r="F27" s="606"/>
      <c r="G27" s="606"/>
      <c r="H27" s="157" t="s">
        <v>32</v>
      </c>
      <c r="I27" s="158"/>
    </row>
    <row r="28" spans="2:9" s="156" customFormat="1" ht="17.25" customHeight="1">
      <c r="B28" s="606" t="s">
        <v>157</v>
      </c>
      <c r="C28" s="606"/>
      <c r="D28" s="606"/>
      <c r="E28" s="606"/>
      <c r="F28" s="606"/>
      <c r="G28" s="606"/>
      <c r="H28" s="157" t="s">
        <v>32</v>
      </c>
      <c r="I28" s="158"/>
    </row>
    <row r="29" spans="1:9" ht="18.75" customHeight="1">
      <c r="A29" s="63"/>
      <c r="B29" s="607" t="s">
        <v>158</v>
      </c>
      <c r="C29" s="607"/>
      <c r="D29" s="607"/>
      <c r="E29" s="607"/>
      <c r="F29" s="607"/>
      <c r="G29" s="607"/>
      <c r="H29" s="157" t="s">
        <v>32</v>
      </c>
      <c r="I29" s="39"/>
    </row>
    <row r="30" spans="1:13" ht="18" customHeight="1">
      <c r="A30" s="38"/>
      <c r="B30" s="606" t="s">
        <v>36</v>
      </c>
      <c r="C30" s="606"/>
      <c r="D30" s="606"/>
      <c r="E30" s="606"/>
      <c r="F30" s="606"/>
      <c r="G30" s="606"/>
      <c r="H30" s="157" t="s">
        <v>32</v>
      </c>
      <c r="I30" s="39"/>
      <c r="J30" s="159"/>
      <c r="K30" s="160"/>
      <c r="L30" s="38"/>
      <c r="M30" s="38"/>
    </row>
    <row r="31" spans="1:14" ht="18.75" customHeight="1">
      <c r="A31" s="161"/>
      <c r="B31" s="606" t="s">
        <v>159</v>
      </c>
      <c r="C31" s="606"/>
      <c r="D31" s="606"/>
      <c r="E31" s="606"/>
      <c r="F31" s="606"/>
      <c r="G31" s="606"/>
      <c r="H31" s="157" t="s">
        <v>32</v>
      </c>
      <c r="I31" s="43"/>
      <c r="J31" s="162"/>
      <c r="K31" s="6"/>
      <c r="L31" s="6"/>
      <c r="M31" s="161"/>
      <c r="N31" s="101"/>
    </row>
    <row r="32" spans="1:14" ht="18" customHeight="1">
      <c r="A32" s="161"/>
      <c r="B32" s="606" t="s">
        <v>160</v>
      </c>
      <c r="C32" s="606"/>
      <c r="D32" s="606"/>
      <c r="E32" s="606"/>
      <c r="F32" s="606"/>
      <c r="G32" s="606"/>
      <c r="H32" s="157" t="s">
        <v>32</v>
      </c>
      <c r="I32" s="43"/>
      <c r="J32" s="162"/>
      <c r="K32" s="11"/>
      <c r="L32" s="11"/>
      <c r="M32" s="163"/>
      <c r="N32" s="101"/>
    </row>
    <row r="33" spans="1:14" ht="24.75" customHeight="1">
      <c r="A33" s="101"/>
      <c r="B33" s="607" t="s">
        <v>161</v>
      </c>
      <c r="C33" s="607"/>
      <c r="D33" s="607"/>
      <c r="E33" s="607"/>
      <c r="F33" s="607"/>
      <c r="G33" s="607"/>
      <c r="H33" s="157" t="s">
        <v>32</v>
      </c>
      <c r="I33" s="43"/>
      <c r="J33" s="101"/>
      <c r="K33" s="164"/>
      <c r="L33" s="164"/>
      <c r="M33" s="165"/>
      <c r="N33" s="101"/>
    </row>
    <row r="34" spans="1:14" ht="12.75">
      <c r="A34" s="101"/>
      <c r="B34" s="166"/>
      <c r="C34" s="166"/>
      <c r="D34" s="166"/>
      <c r="E34" s="166"/>
      <c r="F34" s="166"/>
      <c r="G34" s="167"/>
      <c r="H34" s="161"/>
      <c r="I34" s="161"/>
      <c r="J34" s="161"/>
      <c r="K34" s="126" t="s">
        <v>162</v>
      </c>
      <c r="L34" s="126"/>
      <c r="M34" s="168"/>
      <c r="N34" s="101"/>
    </row>
    <row r="35" spans="1:14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26" t="s">
        <v>40</v>
      </c>
      <c r="L35" s="126"/>
      <c r="M35" s="101"/>
      <c r="N35" s="101"/>
    </row>
    <row r="36" spans="1:14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61"/>
      <c r="L36" s="161"/>
      <c r="M36" s="101"/>
      <c r="N36" s="101"/>
    </row>
    <row r="37" spans="11:12" ht="12.75">
      <c r="K37" s="101"/>
      <c r="L37" s="101"/>
    </row>
    <row r="38" spans="11:12" ht="12.75">
      <c r="K38" s="168"/>
      <c r="L38" s="168"/>
    </row>
    <row r="39" spans="11:12" ht="12.75">
      <c r="K39" s="101"/>
      <c r="L39" s="101"/>
    </row>
    <row r="40" spans="11:12" ht="12.75">
      <c r="K40" s="101"/>
      <c r="L40" s="101"/>
    </row>
  </sheetData>
  <sheetProtection selectLockedCells="1" selectUnlockedCells="1"/>
  <mergeCells count="10">
    <mergeCell ref="B30:G30"/>
    <mergeCell ref="B31:G31"/>
    <mergeCell ref="B32:G32"/>
    <mergeCell ref="B33:G33"/>
    <mergeCell ref="A7:M7"/>
    <mergeCell ref="B25:G25"/>
    <mergeCell ref="B26:G26"/>
    <mergeCell ref="B27:G27"/>
    <mergeCell ref="B28:G28"/>
    <mergeCell ref="B29:G29"/>
  </mergeCells>
  <printOptions/>
  <pageMargins left="0.2" right="0.19027777777777777" top="0.35" bottom="0.35" header="0.5118055555555555" footer="0.511805555555555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M23"/>
  <sheetViews>
    <sheetView view="pageLayout" zoomScaleNormal="95" workbookViewId="0" topLeftCell="A1">
      <selection activeCell="E1" sqref="E1"/>
    </sheetView>
  </sheetViews>
  <sheetFormatPr defaultColWidth="11.57421875" defaultRowHeight="12.75"/>
  <cols>
    <col min="1" max="1" width="3.57421875" style="42" customWidth="1"/>
    <col min="2" max="2" width="10.28125" style="42" customWidth="1"/>
    <col min="3" max="3" width="8.421875" style="42" customWidth="1"/>
    <col min="4" max="4" width="10.28125" style="42" customWidth="1"/>
    <col min="5" max="5" width="11.7109375" style="42" customWidth="1"/>
    <col min="6" max="6" width="11.57421875" style="42" customWidth="1"/>
    <col min="7" max="7" width="10.7109375" style="42" customWidth="1"/>
    <col min="8" max="8" width="11.7109375" style="42" customWidth="1"/>
    <col min="9" max="9" width="12.00390625" style="42" customWidth="1"/>
    <col min="10" max="10" width="13.421875" style="42" customWidth="1"/>
    <col min="11" max="11" width="14.7109375" style="42" customWidth="1"/>
    <col min="12" max="12" width="15.28125" style="42" customWidth="1"/>
    <col min="13" max="13" width="12.7109375" style="42" customWidth="1"/>
    <col min="14" max="16384" width="11.57421875" style="42" customWidth="1"/>
  </cols>
  <sheetData>
    <row r="2" spans="1:9" ht="12.75">
      <c r="A2" s="127"/>
      <c r="C2" s="128"/>
      <c r="D2" s="128"/>
      <c r="E2" s="128" t="s">
        <v>80</v>
      </c>
      <c r="F2" s="128"/>
      <c r="G2" s="127"/>
      <c r="H2" s="38"/>
      <c r="I2" s="38"/>
    </row>
    <row r="3" spans="1:9" ht="12.75">
      <c r="A3" s="127"/>
      <c r="B3" s="128"/>
      <c r="C3" s="128"/>
      <c r="D3" s="128"/>
      <c r="E3" s="128"/>
      <c r="F3" s="128"/>
      <c r="G3" s="127"/>
      <c r="H3" s="38"/>
      <c r="I3" s="38"/>
    </row>
    <row r="4" spans="1:9" ht="12.75">
      <c r="A4" s="127"/>
      <c r="D4" s="128"/>
      <c r="E4" s="128"/>
      <c r="F4" s="128"/>
      <c r="G4" s="127"/>
      <c r="H4" s="38"/>
      <c r="I4" s="38"/>
    </row>
    <row r="5" spans="1:9" ht="14.25">
      <c r="A5" s="127"/>
      <c r="B5" s="169"/>
      <c r="D5" s="128"/>
      <c r="E5" s="128"/>
      <c r="F5" s="128"/>
      <c r="G5" s="127"/>
      <c r="H5" s="170"/>
      <c r="I5" s="38"/>
    </row>
    <row r="6" spans="2:12" ht="18">
      <c r="B6" s="45" t="s">
        <v>163</v>
      </c>
      <c r="C6" s="170"/>
      <c r="D6" s="126"/>
      <c r="E6" s="126"/>
      <c r="F6" s="126"/>
      <c r="G6" s="171"/>
      <c r="H6" s="126"/>
      <c r="I6" s="126"/>
      <c r="L6" s="42" t="s">
        <v>2</v>
      </c>
    </row>
    <row r="7" spans="2:9" ht="17.25" customHeight="1">
      <c r="B7" s="172"/>
      <c r="C7" s="156"/>
      <c r="D7" s="126"/>
      <c r="E7" s="126"/>
      <c r="F7" s="126"/>
      <c r="G7" s="171"/>
      <c r="H7" s="126"/>
      <c r="I7" s="126"/>
    </row>
    <row r="8" spans="1:13" ht="15.75">
      <c r="A8" s="612" t="s">
        <v>164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</row>
    <row r="9" spans="1:13" s="176" customFormat="1" ht="82.5" customHeight="1">
      <c r="A9" s="173" t="s">
        <v>4</v>
      </c>
      <c r="B9" s="173" t="s">
        <v>5</v>
      </c>
      <c r="C9" s="173" t="s">
        <v>6</v>
      </c>
      <c r="D9" s="174" t="s">
        <v>83</v>
      </c>
      <c r="E9" s="173" t="s">
        <v>8</v>
      </c>
      <c r="F9" s="173" t="s">
        <v>9</v>
      </c>
      <c r="G9" s="173" t="s">
        <v>10</v>
      </c>
      <c r="H9" s="173" t="s">
        <v>11</v>
      </c>
      <c r="I9" s="173" t="s">
        <v>12</v>
      </c>
      <c r="J9" s="175" t="s">
        <v>13</v>
      </c>
      <c r="K9" s="175" t="s">
        <v>14</v>
      </c>
      <c r="L9" s="175" t="s">
        <v>165</v>
      </c>
      <c r="M9" s="175" t="s">
        <v>16</v>
      </c>
    </row>
    <row r="10" spans="1:13" s="101" customFormat="1" ht="45.75" customHeight="1">
      <c r="A10" s="177">
        <v>1</v>
      </c>
      <c r="B10" s="178" t="s">
        <v>84</v>
      </c>
      <c r="C10" s="178" t="s">
        <v>775</v>
      </c>
      <c r="D10" s="179" t="s">
        <v>46</v>
      </c>
      <c r="E10" s="178" t="s">
        <v>85</v>
      </c>
      <c r="F10" s="178">
        <v>13</v>
      </c>
      <c r="G10" s="178"/>
      <c r="H10" s="136">
        <v>36</v>
      </c>
      <c r="I10" s="180"/>
      <c r="J10" s="181"/>
      <c r="K10" s="182"/>
      <c r="L10" s="183"/>
      <c r="M10" s="147"/>
    </row>
    <row r="11" spans="1:12" ht="45.75" customHeight="1">
      <c r="A11" s="613" t="s">
        <v>166</v>
      </c>
      <c r="B11" s="613"/>
      <c r="C11" s="613"/>
      <c r="D11" s="613"/>
      <c r="E11" s="613"/>
      <c r="F11" s="613"/>
      <c r="G11" s="613"/>
      <c r="H11" s="184" t="s">
        <v>29</v>
      </c>
      <c r="I11" s="184" t="s">
        <v>500</v>
      </c>
      <c r="J11" s="154"/>
      <c r="K11" s="154"/>
      <c r="L11" s="155"/>
    </row>
    <row r="12" spans="1:9" ht="12.75" customHeight="1">
      <c r="A12" s="610" t="s">
        <v>117</v>
      </c>
      <c r="B12" s="610"/>
      <c r="C12" s="610"/>
      <c r="D12" s="610"/>
      <c r="E12" s="610"/>
      <c r="F12" s="610"/>
      <c r="G12" s="610"/>
      <c r="H12" s="185" t="s">
        <v>32</v>
      </c>
      <c r="I12" s="186"/>
    </row>
    <row r="13" spans="1:9" ht="12.75" customHeight="1">
      <c r="A13" s="610" t="s">
        <v>61</v>
      </c>
      <c r="B13" s="610"/>
      <c r="C13" s="610"/>
      <c r="D13" s="610"/>
      <c r="E13" s="610"/>
      <c r="F13" s="610"/>
      <c r="G13" s="610"/>
      <c r="H13" s="185" t="s">
        <v>32</v>
      </c>
      <c r="I13" s="186"/>
    </row>
    <row r="14" spans="1:9" ht="12.75" customHeight="1">
      <c r="A14" s="611" t="s">
        <v>62</v>
      </c>
      <c r="B14" s="611"/>
      <c r="C14" s="611"/>
      <c r="D14" s="611"/>
      <c r="E14" s="611"/>
      <c r="F14" s="611"/>
      <c r="G14" s="611"/>
      <c r="H14" s="185" t="s">
        <v>32</v>
      </c>
      <c r="I14" s="186"/>
    </row>
    <row r="15" spans="1:9" ht="12.75" customHeight="1">
      <c r="A15" s="611" t="s">
        <v>63</v>
      </c>
      <c r="B15" s="611"/>
      <c r="C15" s="611"/>
      <c r="D15" s="611"/>
      <c r="E15" s="611"/>
      <c r="F15" s="611"/>
      <c r="G15" s="611"/>
      <c r="H15" s="185" t="s">
        <v>32</v>
      </c>
      <c r="I15" s="186"/>
    </row>
    <row r="16" spans="1:9" ht="12.75" customHeight="1">
      <c r="A16" s="610" t="s">
        <v>64</v>
      </c>
      <c r="B16" s="610"/>
      <c r="C16" s="610"/>
      <c r="D16" s="610"/>
      <c r="E16" s="610"/>
      <c r="F16" s="610"/>
      <c r="G16" s="610"/>
      <c r="H16" s="185" t="s">
        <v>32</v>
      </c>
      <c r="I16" s="186"/>
    </row>
    <row r="17" spans="1:9" ht="12.75">
      <c r="A17" s="611" t="s">
        <v>167</v>
      </c>
      <c r="B17" s="611"/>
      <c r="C17" s="611"/>
      <c r="D17" s="611"/>
      <c r="E17" s="611"/>
      <c r="F17" s="611"/>
      <c r="G17" s="611"/>
      <c r="H17" s="185" t="s">
        <v>32</v>
      </c>
      <c r="I17" s="186"/>
    </row>
    <row r="18" spans="1:9" ht="12.75">
      <c r="A18" s="611" t="s">
        <v>168</v>
      </c>
      <c r="B18" s="611"/>
      <c r="C18" s="611"/>
      <c r="D18" s="611"/>
      <c r="E18" s="611"/>
      <c r="F18" s="611"/>
      <c r="G18" s="611"/>
      <c r="H18" s="185" t="s">
        <v>32</v>
      </c>
      <c r="I18" s="186"/>
    </row>
    <row r="19" spans="1:9" ht="24.75" customHeight="1">
      <c r="A19" s="610" t="s">
        <v>41</v>
      </c>
      <c r="B19" s="610"/>
      <c r="C19" s="610"/>
      <c r="D19" s="610"/>
      <c r="E19" s="610"/>
      <c r="F19" s="610"/>
      <c r="G19" s="610"/>
      <c r="H19" s="185" t="s">
        <v>32</v>
      </c>
      <c r="I19" s="186"/>
    </row>
    <row r="20" spans="2:9" ht="12.75">
      <c r="B20" s="187"/>
      <c r="I20" s="156"/>
    </row>
    <row r="21" spans="2:13" ht="15">
      <c r="B21" s="128"/>
      <c r="C21" s="128"/>
      <c r="D21" s="128"/>
      <c r="E21" s="128"/>
      <c r="F21" s="38"/>
      <c r="G21" s="38"/>
      <c r="H21" s="38"/>
      <c r="I21" s="187"/>
      <c r="K21" s="172" t="s">
        <v>169</v>
      </c>
      <c r="L21" s="126"/>
      <c r="M21" s="188"/>
    </row>
    <row r="22" spans="2:12" ht="15">
      <c r="B22" s="189"/>
      <c r="C22" s="127"/>
      <c r="D22" s="127"/>
      <c r="E22" s="127"/>
      <c r="F22" s="38"/>
      <c r="G22" s="38"/>
      <c r="H22" s="38"/>
      <c r="I22" s="38"/>
      <c r="K22" s="172" t="s">
        <v>40</v>
      </c>
      <c r="L22" s="126"/>
    </row>
    <row r="23" spans="2:12" ht="21" customHeight="1">
      <c r="B23" s="128"/>
      <c r="C23" s="127"/>
      <c r="D23" s="127"/>
      <c r="E23" s="127"/>
      <c r="F23" s="38"/>
      <c r="G23" s="38"/>
      <c r="H23" s="38"/>
      <c r="I23" s="38"/>
      <c r="J23" s="187"/>
      <c r="K23" s="187"/>
      <c r="L23" s="156"/>
    </row>
  </sheetData>
  <sheetProtection selectLockedCells="1" selectUnlockedCells="1"/>
  <mergeCells count="10">
    <mergeCell ref="A16:G16"/>
    <mergeCell ref="A17:G17"/>
    <mergeCell ref="A18:G18"/>
    <mergeCell ref="A19:G19"/>
    <mergeCell ref="A8:M8"/>
    <mergeCell ref="A11:G11"/>
    <mergeCell ref="A12:G12"/>
    <mergeCell ref="A13:G13"/>
    <mergeCell ref="A14:G14"/>
    <mergeCell ref="A15:G15"/>
  </mergeCells>
  <printOptions/>
  <pageMargins left="0.2" right="0.19027777777777777" top="0.3701388888888889" bottom="0.35" header="0.5118055555555555" footer="0.511805555555555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46"/>
  <sheetViews>
    <sheetView view="pageLayout" zoomScaleNormal="95" zoomScaleSheetLayoutView="80" workbookViewId="0" topLeftCell="A7">
      <selection activeCell="C16" sqref="C16"/>
    </sheetView>
  </sheetViews>
  <sheetFormatPr defaultColWidth="11.57421875" defaultRowHeight="12.75"/>
  <cols>
    <col min="1" max="1" width="6.28125" style="42" customWidth="1"/>
    <col min="2" max="2" width="20.140625" style="42" customWidth="1"/>
    <col min="3" max="3" width="12.421875" style="42" customWidth="1"/>
    <col min="4" max="4" width="16.57421875" style="42" customWidth="1"/>
    <col min="5" max="5" width="16.00390625" style="42" customWidth="1"/>
    <col min="6" max="6" width="14.140625" style="42" customWidth="1"/>
    <col min="7" max="7" width="27.7109375" style="42" customWidth="1"/>
    <col min="8" max="8" width="14.8515625" style="42" customWidth="1"/>
    <col min="9" max="9" width="18.00390625" style="42" customWidth="1"/>
    <col min="10" max="10" width="16.57421875" style="42" customWidth="1"/>
    <col min="11" max="11" width="22.28125" style="42" customWidth="1"/>
    <col min="12" max="12" width="20.421875" style="42" customWidth="1"/>
    <col min="13" max="13" width="18.140625" style="42" customWidth="1"/>
    <col min="14" max="16384" width="11.57421875" style="42" customWidth="1"/>
  </cols>
  <sheetData>
    <row r="1" spans="1:10" ht="18">
      <c r="A1" s="6"/>
      <c r="B1" s="6"/>
      <c r="C1" s="6"/>
      <c r="D1" s="6"/>
      <c r="E1" s="6"/>
      <c r="F1" s="6"/>
      <c r="G1" s="47"/>
      <c r="H1" s="6"/>
      <c r="I1" s="6"/>
      <c r="J1" s="6"/>
    </row>
    <row r="2" spans="1:10" ht="18">
      <c r="A2" s="1"/>
      <c r="B2" s="45"/>
      <c r="C2" s="45"/>
      <c r="D2" s="45"/>
      <c r="E2" s="45" t="s">
        <v>0</v>
      </c>
      <c r="F2" s="45"/>
      <c r="G2" s="1"/>
      <c r="H2" s="7"/>
      <c r="I2" s="7"/>
      <c r="J2" s="6"/>
    </row>
    <row r="3" spans="1:10" ht="18">
      <c r="A3" s="1"/>
      <c r="C3" s="45"/>
      <c r="D3" s="45"/>
      <c r="E3" s="45"/>
      <c r="F3" s="45"/>
      <c r="G3" s="1"/>
      <c r="H3" s="7"/>
      <c r="I3" s="7"/>
      <c r="J3" s="6"/>
    </row>
    <row r="4" spans="1:10" ht="18">
      <c r="A4" s="1"/>
      <c r="C4" s="45"/>
      <c r="D4" s="45"/>
      <c r="E4" s="45"/>
      <c r="F4" s="45"/>
      <c r="G4" s="1"/>
      <c r="H4" s="7"/>
      <c r="I4" s="7"/>
      <c r="J4" s="6"/>
    </row>
    <row r="5" spans="1:12" ht="18">
      <c r="A5" s="1"/>
      <c r="B5" s="45" t="s">
        <v>170</v>
      </c>
      <c r="C5" s="6"/>
      <c r="D5" s="45"/>
      <c r="E5" s="45"/>
      <c r="F5" s="45"/>
      <c r="G5" s="46"/>
      <c r="H5" s="7"/>
      <c r="I5" s="7"/>
      <c r="J5" s="6"/>
      <c r="L5" s="190" t="s">
        <v>2</v>
      </c>
    </row>
    <row r="6" spans="1:10" ht="18">
      <c r="A6" s="6"/>
      <c r="B6" s="8"/>
      <c r="C6" s="6"/>
      <c r="D6" s="6"/>
      <c r="E6" s="6"/>
      <c r="F6" s="6"/>
      <c r="G6" s="47"/>
      <c r="H6" s="6"/>
      <c r="I6" s="6"/>
      <c r="J6" s="6"/>
    </row>
    <row r="7" spans="1:13" ht="20.25">
      <c r="A7" s="603" t="s">
        <v>754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</row>
    <row r="8" spans="1:13" ht="73.5" customHeight="1">
      <c r="A8" s="48" t="s">
        <v>4</v>
      </c>
      <c r="B8" s="48" t="s">
        <v>5</v>
      </c>
      <c r="C8" s="48" t="s">
        <v>6</v>
      </c>
      <c r="D8" s="49" t="s">
        <v>83</v>
      </c>
      <c r="E8" s="48" t="s">
        <v>8</v>
      </c>
      <c r="F8" s="48" t="s">
        <v>9</v>
      </c>
      <c r="G8" s="48" t="s">
        <v>10</v>
      </c>
      <c r="H8" s="48" t="s">
        <v>11</v>
      </c>
      <c r="I8" s="48" t="s">
        <v>12</v>
      </c>
      <c r="J8" s="50" t="s">
        <v>13</v>
      </c>
      <c r="K8" s="50" t="s">
        <v>14</v>
      </c>
      <c r="L8" s="50" t="s">
        <v>72</v>
      </c>
      <c r="M8" s="50" t="s">
        <v>16</v>
      </c>
    </row>
    <row r="9" spans="1:13" ht="27">
      <c r="A9" s="56">
        <v>1</v>
      </c>
      <c r="B9" s="27" t="s">
        <v>84</v>
      </c>
      <c r="C9" s="52" t="s">
        <v>108</v>
      </c>
      <c r="D9" s="191" t="s">
        <v>171</v>
      </c>
      <c r="E9" s="57" t="s">
        <v>94</v>
      </c>
      <c r="F9" s="52">
        <v>60</v>
      </c>
      <c r="G9" s="27" t="s">
        <v>172</v>
      </c>
      <c r="H9" s="52">
        <v>36</v>
      </c>
      <c r="I9" s="27"/>
      <c r="J9" s="55"/>
      <c r="K9" s="55"/>
      <c r="L9" s="36"/>
      <c r="M9" s="115"/>
    </row>
    <row r="10" spans="1:13" ht="27">
      <c r="A10" s="56">
        <v>2</v>
      </c>
      <c r="B10" s="27" t="s">
        <v>84</v>
      </c>
      <c r="C10" s="57" t="s">
        <v>108</v>
      </c>
      <c r="D10" s="191" t="s">
        <v>171</v>
      </c>
      <c r="E10" s="57" t="s">
        <v>20</v>
      </c>
      <c r="F10" s="52" t="s">
        <v>173</v>
      </c>
      <c r="G10" s="27" t="s">
        <v>54</v>
      </c>
      <c r="H10" s="52">
        <v>360</v>
      </c>
      <c r="I10" s="27"/>
      <c r="J10" s="55"/>
      <c r="K10" s="55"/>
      <c r="L10" s="36"/>
      <c r="M10" s="115"/>
    </row>
    <row r="11" spans="1:13" ht="18.75">
      <c r="A11" s="56">
        <v>3</v>
      </c>
      <c r="B11" s="27" t="s">
        <v>84</v>
      </c>
      <c r="C11" s="57">
        <v>13</v>
      </c>
      <c r="D11" s="102" t="s">
        <v>46</v>
      </c>
      <c r="E11" s="57" t="s">
        <v>20</v>
      </c>
      <c r="F11" s="52">
        <v>75</v>
      </c>
      <c r="G11" s="27" t="s">
        <v>54</v>
      </c>
      <c r="H11" s="52">
        <v>180</v>
      </c>
      <c r="I11" s="27"/>
      <c r="J11" s="55"/>
      <c r="K11" s="55"/>
      <c r="L11" s="36"/>
      <c r="M11" s="115"/>
    </row>
    <row r="12" spans="1:13" ht="36">
      <c r="A12" s="56">
        <v>4</v>
      </c>
      <c r="B12" s="27" t="s">
        <v>84</v>
      </c>
      <c r="C12" s="57" t="s">
        <v>174</v>
      </c>
      <c r="D12" s="191" t="s">
        <v>171</v>
      </c>
      <c r="E12" s="57" t="s">
        <v>22</v>
      </c>
      <c r="F12" s="52">
        <v>75</v>
      </c>
      <c r="G12" s="27" t="s">
        <v>175</v>
      </c>
      <c r="H12" s="52">
        <v>600</v>
      </c>
      <c r="I12" s="27"/>
      <c r="J12" s="55"/>
      <c r="K12" s="55"/>
      <c r="L12" s="36"/>
      <c r="M12" s="115"/>
    </row>
    <row r="13" spans="1:13" ht="36">
      <c r="A13" s="56">
        <v>5</v>
      </c>
      <c r="B13" s="27" t="s">
        <v>84</v>
      </c>
      <c r="C13" s="57" t="s">
        <v>174</v>
      </c>
      <c r="D13" s="191" t="s">
        <v>171</v>
      </c>
      <c r="E13" s="57" t="s">
        <v>24</v>
      </c>
      <c r="F13" s="52" t="s">
        <v>173</v>
      </c>
      <c r="G13" s="27" t="s">
        <v>176</v>
      </c>
      <c r="H13" s="52">
        <v>72</v>
      </c>
      <c r="I13" s="27"/>
      <c r="J13" s="55"/>
      <c r="K13" s="55"/>
      <c r="L13" s="36"/>
      <c r="M13" s="115"/>
    </row>
    <row r="14" spans="1:13" ht="27">
      <c r="A14" s="56">
        <v>6</v>
      </c>
      <c r="B14" s="27" t="s">
        <v>84</v>
      </c>
      <c r="C14" s="57" t="s">
        <v>177</v>
      </c>
      <c r="D14" s="191" t="s">
        <v>171</v>
      </c>
      <c r="E14" s="57" t="s">
        <v>24</v>
      </c>
      <c r="F14" s="52">
        <v>90</v>
      </c>
      <c r="G14" s="27" t="s">
        <v>54</v>
      </c>
      <c r="H14" s="52">
        <v>240</v>
      </c>
      <c r="I14" s="27"/>
      <c r="J14" s="55"/>
      <c r="K14" s="55"/>
      <c r="L14" s="36"/>
      <c r="M14" s="115"/>
    </row>
    <row r="15" spans="1:13" ht="27">
      <c r="A15" s="56">
        <v>7</v>
      </c>
      <c r="B15" s="27" t="s">
        <v>84</v>
      </c>
      <c r="C15" s="57" t="s">
        <v>765</v>
      </c>
      <c r="D15" s="191" t="s">
        <v>171</v>
      </c>
      <c r="E15" s="57" t="s">
        <v>26</v>
      </c>
      <c r="F15" s="52">
        <v>75</v>
      </c>
      <c r="G15" s="27" t="s">
        <v>178</v>
      </c>
      <c r="H15" s="52">
        <v>60</v>
      </c>
      <c r="I15" s="27"/>
      <c r="J15" s="55"/>
      <c r="K15" s="55"/>
      <c r="L15" s="36"/>
      <c r="M15" s="115"/>
    </row>
    <row r="16" spans="1:13" ht="36">
      <c r="A16" s="56">
        <v>8</v>
      </c>
      <c r="B16" s="27" t="s">
        <v>84</v>
      </c>
      <c r="C16" s="57" t="s">
        <v>179</v>
      </c>
      <c r="D16" s="191" t="s">
        <v>171</v>
      </c>
      <c r="E16" s="57" t="s">
        <v>26</v>
      </c>
      <c r="F16" s="57">
        <v>75</v>
      </c>
      <c r="G16" s="27" t="s">
        <v>176</v>
      </c>
      <c r="H16" s="57">
        <v>60</v>
      </c>
      <c r="I16" s="27"/>
      <c r="J16" s="55"/>
      <c r="K16" s="55"/>
      <c r="L16" s="36"/>
      <c r="M16" s="115"/>
    </row>
    <row r="17" spans="1:13" ht="27">
      <c r="A17" s="56">
        <v>9</v>
      </c>
      <c r="B17" s="27" t="s">
        <v>84</v>
      </c>
      <c r="C17" s="105" t="s">
        <v>180</v>
      </c>
      <c r="D17" s="191" t="s">
        <v>171</v>
      </c>
      <c r="E17" s="57" t="s">
        <v>26</v>
      </c>
      <c r="F17" s="57">
        <v>75</v>
      </c>
      <c r="G17" s="27"/>
      <c r="H17" s="57">
        <v>72</v>
      </c>
      <c r="I17" s="27"/>
      <c r="J17" s="55"/>
      <c r="K17" s="55"/>
      <c r="L17" s="36"/>
      <c r="M17" s="115"/>
    </row>
    <row r="18" spans="1:13" ht="27">
      <c r="A18" s="56">
        <v>10</v>
      </c>
      <c r="B18" s="27" t="s">
        <v>84</v>
      </c>
      <c r="C18" s="57">
        <v>30</v>
      </c>
      <c r="D18" s="191" t="s">
        <v>171</v>
      </c>
      <c r="E18" s="57" t="s">
        <v>49</v>
      </c>
      <c r="F18" s="57">
        <v>75</v>
      </c>
      <c r="G18" s="27"/>
      <c r="H18" s="57">
        <v>1320</v>
      </c>
      <c r="I18" s="27"/>
      <c r="J18" s="55"/>
      <c r="K18" s="55"/>
      <c r="L18" s="36"/>
      <c r="M18" s="115"/>
    </row>
    <row r="19" spans="1:13" ht="27">
      <c r="A19" s="56">
        <v>11</v>
      </c>
      <c r="B19" s="27" t="s">
        <v>84</v>
      </c>
      <c r="C19" s="105" t="s">
        <v>57</v>
      </c>
      <c r="D19" s="191" t="s">
        <v>171</v>
      </c>
      <c r="E19" s="57" t="s">
        <v>52</v>
      </c>
      <c r="F19" s="57">
        <v>75</v>
      </c>
      <c r="G19" s="52" t="s">
        <v>181</v>
      </c>
      <c r="H19" s="57">
        <v>60</v>
      </c>
      <c r="I19" s="27"/>
      <c r="J19" s="55"/>
      <c r="K19" s="55"/>
      <c r="L19" s="36"/>
      <c r="M19" s="115"/>
    </row>
    <row r="20" spans="1:13" ht="27">
      <c r="A20" s="56">
        <v>12</v>
      </c>
      <c r="B20" s="27" t="s">
        <v>84</v>
      </c>
      <c r="C20" s="105" t="s">
        <v>57</v>
      </c>
      <c r="D20" s="191" t="s">
        <v>171</v>
      </c>
      <c r="E20" s="57">
        <v>1</v>
      </c>
      <c r="F20" s="57">
        <v>75</v>
      </c>
      <c r="G20" s="52" t="s">
        <v>181</v>
      </c>
      <c r="H20" s="57">
        <v>60</v>
      </c>
      <c r="I20" s="27"/>
      <c r="J20" s="55"/>
      <c r="K20" s="55"/>
      <c r="L20" s="36"/>
      <c r="M20" s="115"/>
    </row>
    <row r="21" spans="1:13" s="101" customFormat="1" ht="36">
      <c r="A21" s="57">
        <v>13</v>
      </c>
      <c r="B21" s="52" t="s">
        <v>84</v>
      </c>
      <c r="C21" s="105" t="s">
        <v>182</v>
      </c>
      <c r="D21" s="192" t="s">
        <v>171</v>
      </c>
      <c r="E21" s="57" t="s">
        <v>49</v>
      </c>
      <c r="F21" s="57">
        <v>75</v>
      </c>
      <c r="G21" s="52" t="s">
        <v>183</v>
      </c>
      <c r="H21" s="57">
        <v>600</v>
      </c>
      <c r="I21" s="52"/>
      <c r="J21" s="193"/>
      <c r="K21" s="193"/>
      <c r="L21" s="194"/>
      <c r="M21" s="100"/>
    </row>
    <row r="22" spans="1:13" ht="46.5" customHeight="1">
      <c r="A22" s="56">
        <v>14</v>
      </c>
      <c r="B22" s="27" t="s">
        <v>84</v>
      </c>
      <c r="C22" s="105" t="s">
        <v>146</v>
      </c>
      <c r="D22" s="192" t="s">
        <v>171</v>
      </c>
      <c r="E22" s="57" t="s">
        <v>49</v>
      </c>
      <c r="F22" s="57">
        <v>75</v>
      </c>
      <c r="G22" s="27" t="s">
        <v>183</v>
      </c>
      <c r="H22" s="57">
        <v>240</v>
      </c>
      <c r="I22" s="27"/>
      <c r="J22" s="55"/>
      <c r="K22" s="55"/>
      <c r="L22" s="36"/>
      <c r="M22" s="115"/>
    </row>
    <row r="23" spans="1:13" ht="42" customHeight="1">
      <c r="A23" s="56"/>
      <c r="B23" s="195"/>
      <c r="C23" s="65"/>
      <c r="D23" s="65"/>
      <c r="E23" s="65"/>
      <c r="F23" s="65"/>
      <c r="G23" s="39"/>
      <c r="H23" s="65"/>
      <c r="I23" s="65"/>
      <c r="J23" s="113" t="s">
        <v>27</v>
      </c>
      <c r="K23" s="68"/>
      <c r="L23" s="65"/>
      <c r="M23" s="115"/>
    </row>
    <row r="24" spans="1:12" ht="45" customHeight="1">
      <c r="A24" s="69"/>
      <c r="B24" s="602" t="s">
        <v>184</v>
      </c>
      <c r="C24" s="602"/>
      <c r="D24" s="602"/>
      <c r="E24" s="602"/>
      <c r="F24" s="602"/>
      <c r="G24" s="602"/>
      <c r="H24" s="70" t="s">
        <v>29</v>
      </c>
      <c r="I24" s="70" t="s">
        <v>185</v>
      </c>
      <c r="J24" s="71"/>
      <c r="K24" s="71"/>
      <c r="L24" s="72"/>
    </row>
    <row r="25" spans="1:12" ht="17.25" customHeight="1">
      <c r="A25" s="69"/>
      <c r="B25" s="594" t="s">
        <v>186</v>
      </c>
      <c r="C25" s="594"/>
      <c r="D25" s="594"/>
      <c r="E25" s="594"/>
      <c r="F25" s="594"/>
      <c r="G25" s="594"/>
      <c r="H25" s="68" t="s">
        <v>32</v>
      </c>
      <c r="I25" s="68"/>
      <c r="J25" s="71"/>
      <c r="K25" s="71"/>
      <c r="L25" s="72"/>
    </row>
    <row r="26" spans="1:11" ht="17.25" customHeight="1">
      <c r="A26" s="6"/>
      <c r="B26" s="594" t="s">
        <v>187</v>
      </c>
      <c r="C26" s="594"/>
      <c r="D26" s="594"/>
      <c r="E26" s="594"/>
      <c r="F26" s="594"/>
      <c r="G26" s="594"/>
      <c r="H26" s="68" t="s">
        <v>32</v>
      </c>
      <c r="I26" s="37"/>
      <c r="J26" s="6"/>
      <c r="K26" s="6"/>
    </row>
    <row r="27" spans="1:11" ht="17.25" customHeight="1">
      <c r="A27" s="6"/>
      <c r="B27" s="594" t="s">
        <v>188</v>
      </c>
      <c r="C27" s="594"/>
      <c r="D27" s="594"/>
      <c r="E27" s="594"/>
      <c r="F27" s="594"/>
      <c r="G27" s="594"/>
      <c r="H27" s="68" t="s">
        <v>32</v>
      </c>
      <c r="I27" s="37"/>
      <c r="J27" s="6"/>
      <c r="K27" s="6"/>
    </row>
    <row r="28" spans="1:11" ht="18">
      <c r="A28" s="6"/>
      <c r="B28" s="593" t="s">
        <v>189</v>
      </c>
      <c r="C28" s="593"/>
      <c r="D28" s="593"/>
      <c r="E28" s="593"/>
      <c r="F28" s="593"/>
      <c r="G28" s="593"/>
      <c r="H28" s="68" t="s">
        <v>32</v>
      </c>
      <c r="I28" s="37"/>
      <c r="J28" s="6"/>
      <c r="K28" s="6"/>
    </row>
    <row r="29" spans="1:11" ht="18">
      <c r="A29" s="6"/>
      <c r="B29" s="593" t="s">
        <v>190</v>
      </c>
      <c r="C29" s="593"/>
      <c r="D29" s="593"/>
      <c r="E29" s="593"/>
      <c r="F29" s="593"/>
      <c r="G29" s="593"/>
      <c r="H29" s="68" t="s">
        <v>32</v>
      </c>
      <c r="I29" s="37"/>
      <c r="J29" s="6"/>
      <c r="K29" s="6"/>
    </row>
    <row r="30" spans="1:11" ht="17.25" customHeight="1">
      <c r="A30" s="6"/>
      <c r="B30" s="594" t="s">
        <v>191</v>
      </c>
      <c r="C30" s="594"/>
      <c r="D30" s="594"/>
      <c r="E30" s="594"/>
      <c r="F30" s="594"/>
      <c r="G30" s="594"/>
      <c r="H30" s="68" t="s">
        <v>32</v>
      </c>
      <c r="I30" s="37"/>
      <c r="J30" s="6"/>
      <c r="K30" s="6"/>
    </row>
    <row r="31" spans="2:11" ht="18.75">
      <c r="B31" s="593" t="s">
        <v>192</v>
      </c>
      <c r="C31" s="593"/>
      <c r="D31" s="593"/>
      <c r="E31" s="593"/>
      <c r="F31" s="593"/>
      <c r="G31" s="593"/>
      <c r="H31" s="68" t="s">
        <v>32</v>
      </c>
      <c r="I31" s="73"/>
      <c r="K31" s="164" t="s">
        <v>38</v>
      </c>
    </row>
    <row r="32" spans="2:11" ht="18.75">
      <c r="B32" s="593" t="s">
        <v>193</v>
      </c>
      <c r="C32" s="593"/>
      <c r="D32" s="593"/>
      <c r="E32" s="593"/>
      <c r="F32" s="593"/>
      <c r="G32" s="593"/>
      <c r="H32" s="68" t="s">
        <v>32</v>
      </c>
      <c r="I32" s="73"/>
      <c r="K32" s="196" t="s">
        <v>40</v>
      </c>
    </row>
    <row r="33" spans="2:13" ht="39.75" customHeight="1">
      <c r="B33" s="594" t="s">
        <v>194</v>
      </c>
      <c r="C33" s="594"/>
      <c r="D33" s="594"/>
      <c r="E33" s="594"/>
      <c r="F33" s="594"/>
      <c r="G33" s="594"/>
      <c r="H33" s="68" t="s">
        <v>32</v>
      </c>
      <c r="I33" s="73"/>
      <c r="J33" s="6"/>
      <c r="K33" s="6"/>
      <c r="L33" s="6"/>
      <c r="M33" s="6"/>
    </row>
    <row r="34" spans="2:13" ht="18" hidden="1">
      <c r="B34" s="8"/>
      <c r="C34" s="6"/>
      <c r="D34" s="6"/>
      <c r="E34" s="6"/>
      <c r="F34" s="6"/>
      <c r="G34" s="6"/>
      <c r="H34" s="6"/>
      <c r="I34" s="6"/>
      <c r="J34" s="11"/>
      <c r="L34" s="164"/>
      <c r="M34" s="6"/>
    </row>
    <row r="35" spans="2:13" ht="18.75" hidden="1">
      <c r="B35" s="45"/>
      <c r="C35" s="45"/>
      <c r="D35" s="45"/>
      <c r="E35" s="45"/>
      <c r="F35" s="7"/>
      <c r="G35" s="7"/>
      <c r="H35" s="7"/>
      <c r="I35" s="7"/>
      <c r="J35" s="7"/>
      <c r="L35" s="164"/>
      <c r="M35" s="75"/>
    </row>
    <row r="36" spans="2:13" ht="18" hidden="1">
      <c r="B36" s="11"/>
      <c r="C36" s="197"/>
      <c r="D36" s="197"/>
      <c r="E36" s="197"/>
      <c r="F36" s="198"/>
      <c r="G36" s="198"/>
      <c r="H36" s="7"/>
      <c r="I36" s="7"/>
      <c r="J36" s="7"/>
      <c r="K36" s="7"/>
      <c r="L36" s="6"/>
      <c r="M36" s="6"/>
    </row>
    <row r="37" spans="2:7" ht="15" hidden="1">
      <c r="B37" s="11"/>
      <c r="C37" s="11"/>
      <c r="D37" s="11"/>
      <c r="E37" s="11"/>
      <c r="F37" s="11"/>
      <c r="G37" s="11"/>
    </row>
    <row r="38" spans="2:7" ht="15">
      <c r="B38" s="11"/>
      <c r="C38" s="11"/>
      <c r="D38" s="11"/>
      <c r="E38" s="11"/>
      <c r="F38" s="11"/>
      <c r="G38" s="11"/>
    </row>
    <row r="39" spans="2:7" ht="15">
      <c r="B39" s="11"/>
      <c r="C39" s="11"/>
      <c r="D39" s="11"/>
      <c r="E39" s="11"/>
      <c r="F39" s="11"/>
      <c r="G39" s="11"/>
    </row>
    <row r="40" spans="2:7" ht="15">
      <c r="B40" s="11"/>
      <c r="C40" s="11"/>
      <c r="D40" s="11"/>
      <c r="E40" s="11"/>
      <c r="F40" s="11"/>
      <c r="G40" s="11"/>
    </row>
    <row r="41" spans="2:7" ht="15">
      <c r="B41" s="11"/>
      <c r="C41" s="11"/>
      <c r="D41" s="11"/>
      <c r="E41" s="11"/>
      <c r="F41" s="11"/>
      <c r="G41" s="11"/>
    </row>
    <row r="42" spans="2:7" ht="15">
      <c r="B42" s="11"/>
      <c r="C42" s="11"/>
      <c r="D42" s="11"/>
      <c r="E42" s="11"/>
      <c r="F42" s="11"/>
      <c r="G42" s="11"/>
    </row>
    <row r="43" spans="2:7" ht="15">
      <c r="B43" s="11"/>
      <c r="C43" s="11"/>
      <c r="D43" s="11"/>
      <c r="E43" s="11"/>
      <c r="F43" s="11"/>
      <c r="G43" s="11"/>
    </row>
    <row r="44" spans="2:7" ht="15">
      <c r="B44" s="11"/>
      <c r="C44" s="11"/>
      <c r="D44" s="11"/>
      <c r="E44" s="11"/>
      <c r="F44" s="11"/>
      <c r="G44" s="11"/>
    </row>
    <row r="45" spans="2:7" ht="15">
      <c r="B45" s="11"/>
      <c r="C45" s="11"/>
      <c r="D45" s="11"/>
      <c r="E45" s="11"/>
      <c r="F45" s="11"/>
      <c r="G45" s="11"/>
    </row>
    <row r="46" spans="2:7" ht="15">
      <c r="B46" s="11"/>
      <c r="C46" s="11"/>
      <c r="D46" s="11"/>
      <c r="E46" s="11"/>
      <c r="F46" s="11"/>
      <c r="G46" s="11"/>
    </row>
  </sheetData>
  <sheetProtection selectLockedCells="1" selectUnlockedCells="1"/>
  <mergeCells count="11">
    <mergeCell ref="A7:M7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</mergeCells>
  <printOptions/>
  <pageMargins left="0.2" right="0.19027777777777777" top="0.19027777777777777" bottom="0.1597222222222222" header="0.5118055555555555" footer="0.5118055555555555"/>
  <pageSetup orientation="landscape" paperSize="9" scale="65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M30"/>
  <sheetViews>
    <sheetView view="pageLayout" zoomScaleNormal="95" zoomScaleSheetLayoutView="80" workbookViewId="0" topLeftCell="A7">
      <selection activeCell="H23" sqref="H23"/>
    </sheetView>
  </sheetViews>
  <sheetFormatPr defaultColWidth="11.57421875" defaultRowHeight="12.75"/>
  <cols>
    <col min="1" max="1" width="6.28125" style="101" customWidth="1"/>
    <col min="2" max="2" width="15.7109375" style="101" customWidth="1"/>
    <col min="3" max="3" width="14.8515625" style="101" customWidth="1"/>
    <col min="4" max="4" width="15.57421875" style="101" customWidth="1"/>
    <col min="5" max="5" width="17.00390625" style="101" customWidth="1"/>
    <col min="6" max="6" width="14.140625" style="101" customWidth="1"/>
    <col min="7" max="7" width="16.00390625" style="101" customWidth="1"/>
    <col min="8" max="8" width="15.140625" style="101" customWidth="1"/>
    <col min="9" max="9" width="18.00390625" style="101" customWidth="1"/>
    <col min="10" max="10" width="17.140625" style="101" customWidth="1"/>
    <col min="11" max="11" width="22.00390625" style="101" customWidth="1"/>
    <col min="12" max="12" width="19.8515625" style="101" customWidth="1"/>
    <col min="13" max="13" width="17.140625" style="101" customWidth="1"/>
    <col min="14" max="16384" width="11.57421875" style="101" customWidth="1"/>
  </cols>
  <sheetData>
    <row r="1" spans="1:10" ht="18">
      <c r="A1" s="199"/>
      <c r="B1" s="199"/>
      <c r="C1" s="199"/>
      <c r="D1" s="199"/>
      <c r="E1" s="199"/>
      <c r="F1" s="199"/>
      <c r="G1" s="200"/>
      <c r="H1" s="199"/>
      <c r="I1" s="199"/>
      <c r="J1" s="199"/>
    </row>
    <row r="2" spans="1:10" ht="18">
      <c r="A2" s="201"/>
      <c r="B2" s="202"/>
      <c r="C2" s="203"/>
      <c r="D2" s="202"/>
      <c r="E2" s="202" t="s">
        <v>0</v>
      </c>
      <c r="F2" s="202"/>
      <c r="G2" s="201"/>
      <c r="H2" s="204"/>
      <c r="I2" s="204"/>
      <c r="J2" s="199"/>
    </row>
    <row r="3" spans="1:10" ht="18">
      <c r="A3" s="201"/>
      <c r="C3" s="202"/>
      <c r="D3" s="202"/>
      <c r="E3" s="202"/>
      <c r="F3" s="202"/>
      <c r="G3" s="201"/>
      <c r="H3" s="204"/>
      <c r="I3" s="204"/>
      <c r="J3" s="199"/>
    </row>
    <row r="4" spans="1:10" ht="18">
      <c r="A4" s="201"/>
      <c r="B4" s="202"/>
      <c r="C4" s="202"/>
      <c r="D4" s="202"/>
      <c r="E4" s="202"/>
      <c r="F4" s="202"/>
      <c r="G4" s="201"/>
      <c r="H4" s="204"/>
      <c r="I4" s="204"/>
      <c r="J4" s="199"/>
    </row>
    <row r="5" spans="1:10" ht="18">
      <c r="A5" s="201"/>
      <c r="C5" s="202"/>
      <c r="D5" s="202"/>
      <c r="E5" s="202"/>
      <c r="F5" s="202"/>
      <c r="G5" s="201"/>
      <c r="H5" s="204"/>
      <c r="I5" s="204"/>
      <c r="J5" s="199"/>
    </row>
    <row r="6" spans="1:12" ht="18">
      <c r="A6" s="201"/>
      <c r="B6" s="202" t="s">
        <v>195</v>
      </c>
      <c r="C6" s="199"/>
      <c r="D6" s="202"/>
      <c r="E6" s="202"/>
      <c r="F6" s="202"/>
      <c r="G6" s="201"/>
      <c r="H6" s="204"/>
      <c r="I6" s="204"/>
      <c r="J6" s="199"/>
      <c r="L6" s="205" t="s">
        <v>2</v>
      </c>
    </row>
    <row r="7" spans="1:10" ht="18">
      <c r="A7" s="199"/>
      <c r="B7" s="206"/>
      <c r="C7" s="199"/>
      <c r="D7" s="199"/>
      <c r="E7" s="199"/>
      <c r="F7" s="199"/>
      <c r="G7" s="200"/>
      <c r="H7" s="199"/>
      <c r="I7" s="199"/>
      <c r="J7" s="199"/>
    </row>
    <row r="8" spans="1:13" ht="28.5" customHeight="1">
      <c r="A8" s="614" t="s">
        <v>196</v>
      </c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</row>
    <row r="9" spans="1:13" ht="87.75" customHeight="1">
      <c r="A9" s="207" t="s">
        <v>4</v>
      </c>
      <c r="B9" s="207" t="s">
        <v>5</v>
      </c>
      <c r="C9" s="207" t="s">
        <v>6</v>
      </c>
      <c r="D9" s="208" t="s">
        <v>83</v>
      </c>
      <c r="E9" s="207" t="s">
        <v>8</v>
      </c>
      <c r="F9" s="207" t="s">
        <v>9</v>
      </c>
      <c r="G9" s="207" t="s">
        <v>10</v>
      </c>
      <c r="H9" s="207" t="s">
        <v>11</v>
      </c>
      <c r="I9" s="207" t="s">
        <v>12</v>
      </c>
      <c r="J9" s="209" t="s">
        <v>13</v>
      </c>
      <c r="K9" s="209" t="s">
        <v>14</v>
      </c>
      <c r="L9" s="209" t="s">
        <v>165</v>
      </c>
      <c r="M9" s="209" t="s">
        <v>16</v>
      </c>
    </row>
    <row r="10" spans="1:13" ht="28.5" customHeight="1">
      <c r="A10" s="57">
        <v>1</v>
      </c>
      <c r="B10" s="210" t="s">
        <v>84</v>
      </c>
      <c r="C10" s="211" t="s">
        <v>174</v>
      </c>
      <c r="D10" s="106">
        <v>0.375</v>
      </c>
      <c r="E10" s="57" t="s">
        <v>22</v>
      </c>
      <c r="F10" s="57" t="s">
        <v>197</v>
      </c>
      <c r="G10" s="57" t="s">
        <v>198</v>
      </c>
      <c r="H10" s="57">
        <v>72</v>
      </c>
      <c r="I10" s="57"/>
      <c r="J10" s="327"/>
      <c r="K10" s="193"/>
      <c r="L10" s="194"/>
      <c r="M10" s="147"/>
    </row>
    <row r="11" spans="1:13" ht="29.25" customHeight="1">
      <c r="A11" s="57">
        <v>2</v>
      </c>
      <c r="B11" s="210" t="s">
        <v>84</v>
      </c>
      <c r="C11" s="57" t="s">
        <v>199</v>
      </c>
      <c r="D11" s="106">
        <v>0.375</v>
      </c>
      <c r="E11" s="57" t="s">
        <v>24</v>
      </c>
      <c r="F11" s="57">
        <v>75</v>
      </c>
      <c r="G11" s="57" t="s">
        <v>198</v>
      </c>
      <c r="H11" s="57">
        <v>432</v>
      </c>
      <c r="I11" s="57"/>
      <c r="J11" s="327"/>
      <c r="K11" s="193"/>
      <c r="L11" s="194"/>
      <c r="M11" s="147"/>
    </row>
    <row r="12" spans="1:13" ht="29.25" customHeight="1">
      <c r="A12" s="57">
        <v>3</v>
      </c>
      <c r="B12" s="210" t="s">
        <v>84</v>
      </c>
      <c r="C12" s="57" t="s">
        <v>199</v>
      </c>
      <c r="D12" s="106">
        <v>0.375</v>
      </c>
      <c r="E12" s="57" t="s">
        <v>26</v>
      </c>
      <c r="F12" s="57">
        <v>75</v>
      </c>
      <c r="G12" s="57" t="s">
        <v>198</v>
      </c>
      <c r="H12" s="57">
        <v>288</v>
      </c>
      <c r="I12" s="57"/>
      <c r="J12" s="327"/>
      <c r="K12" s="193"/>
      <c r="L12" s="194"/>
      <c r="M12" s="147"/>
    </row>
    <row r="13" spans="1:13" ht="32.25" customHeight="1">
      <c r="A13" s="57">
        <v>4</v>
      </c>
      <c r="B13" s="210" t="s">
        <v>84</v>
      </c>
      <c r="C13" s="57" t="s">
        <v>179</v>
      </c>
      <c r="D13" s="106">
        <v>0.5</v>
      </c>
      <c r="E13" s="57" t="s">
        <v>26</v>
      </c>
      <c r="F13" s="57" t="s">
        <v>197</v>
      </c>
      <c r="G13" s="57" t="s">
        <v>198</v>
      </c>
      <c r="H13" s="57">
        <v>972</v>
      </c>
      <c r="I13" s="57"/>
      <c r="J13" s="327"/>
      <c r="K13" s="193"/>
      <c r="L13" s="194"/>
      <c r="M13" s="147"/>
    </row>
    <row r="14" spans="1:13" ht="32.25" customHeight="1">
      <c r="A14" s="57">
        <v>5</v>
      </c>
      <c r="B14" s="210" t="s">
        <v>84</v>
      </c>
      <c r="C14" s="57" t="s">
        <v>200</v>
      </c>
      <c r="D14" s="106">
        <v>0.5</v>
      </c>
      <c r="E14" s="57" t="s">
        <v>26</v>
      </c>
      <c r="F14" s="57">
        <v>75</v>
      </c>
      <c r="G14" s="57" t="s">
        <v>198</v>
      </c>
      <c r="H14" s="57">
        <v>108</v>
      </c>
      <c r="I14" s="57"/>
      <c r="J14" s="327"/>
      <c r="K14" s="193"/>
      <c r="L14" s="194"/>
      <c r="M14" s="147"/>
    </row>
    <row r="15" spans="1:13" ht="32.25" customHeight="1">
      <c r="A15" s="57">
        <v>6</v>
      </c>
      <c r="B15" s="210" t="s">
        <v>84</v>
      </c>
      <c r="C15" s="57" t="s">
        <v>199</v>
      </c>
      <c r="D15" s="106">
        <v>0.5</v>
      </c>
      <c r="E15" s="57" t="s">
        <v>49</v>
      </c>
      <c r="F15" s="57">
        <v>75</v>
      </c>
      <c r="G15" s="57" t="s">
        <v>198</v>
      </c>
      <c r="H15" s="57">
        <v>144</v>
      </c>
      <c r="I15" s="57"/>
      <c r="J15" s="579"/>
      <c r="K15" s="193"/>
      <c r="L15" s="194"/>
      <c r="M15" s="147"/>
    </row>
    <row r="16" spans="1:13" ht="32.25" customHeight="1">
      <c r="A16" s="57">
        <v>7</v>
      </c>
      <c r="B16" s="210" t="s">
        <v>84</v>
      </c>
      <c r="C16" s="57" t="s">
        <v>179</v>
      </c>
      <c r="D16" s="106">
        <v>0.5</v>
      </c>
      <c r="E16" s="57" t="s">
        <v>49</v>
      </c>
      <c r="F16" s="57">
        <v>75</v>
      </c>
      <c r="G16" s="57" t="s">
        <v>198</v>
      </c>
      <c r="H16" s="57">
        <v>252</v>
      </c>
      <c r="I16" s="57"/>
      <c r="J16" s="327"/>
      <c r="K16" s="193"/>
      <c r="L16" s="194"/>
      <c r="M16" s="147"/>
    </row>
    <row r="17" spans="1:13" ht="28.5" customHeight="1">
      <c r="A17" s="57">
        <v>8</v>
      </c>
      <c r="B17" s="210" t="s">
        <v>84</v>
      </c>
      <c r="C17" s="57" t="s">
        <v>200</v>
      </c>
      <c r="D17" s="106">
        <v>0.5</v>
      </c>
      <c r="E17" s="57" t="s">
        <v>49</v>
      </c>
      <c r="F17" s="57">
        <v>75</v>
      </c>
      <c r="G17" s="57" t="s">
        <v>198</v>
      </c>
      <c r="H17" s="57">
        <v>432</v>
      </c>
      <c r="I17" s="57"/>
      <c r="J17" s="327"/>
      <c r="K17" s="193"/>
      <c r="L17" s="194"/>
      <c r="M17" s="147"/>
    </row>
    <row r="18" spans="1:13" ht="27" customHeight="1">
      <c r="A18" s="57">
        <v>9</v>
      </c>
      <c r="B18" s="52" t="s">
        <v>17</v>
      </c>
      <c r="C18" s="57" t="s">
        <v>201</v>
      </c>
      <c r="D18" s="106">
        <v>0.375</v>
      </c>
      <c r="E18" s="57" t="s">
        <v>26</v>
      </c>
      <c r="F18" s="57" t="s">
        <v>197</v>
      </c>
      <c r="G18" s="57" t="s">
        <v>198</v>
      </c>
      <c r="H18" s="57">
        <v>144</v>
      </c>
      <c r="I18" s="57"/>
      <c r="J18" s="327"/>
      <c r="K18" s="193"/>
      <c r="L18" s="194"/>
      <c r="M18" s="147"/>
    </row>
    <row r="19" spans="1:13" ht="27" customHeight="1">
      <c r="A19" s="57">
        <v>10</v>
      </c>
      <c r="B19" s="210" t="s">
        <v>84</v>
      </c>
      <c r="C19" s="57">
        <v>20</v>
      </c>
      <c r="D19" s="106">
        <v>0.5</v>
      </c>
      <c r="E19" s="57" t="s">
        <v>24</v>
      </c>
      <c r="F19" s="57">
        <v>75</v>
      </c>
      <c r="G19" s="57" t="s">
        <v>198</v>
      </c>
      <c r="H19" s="57">
        <v>144</v>
      </c>
      <c r="I19" s="57"/>
      <c r="J19" s="579"/>
      <c r="K19" s="193"/>
      <c r="L19" s="194"/>
      <c r="M19" s="147"/>
    </row>
    <row r="20" spans="1:13" ht="36.75" customHeight="1">
      <c r="A20" s="57"/>
      <c r="B20" s="52"/>
      <c r="C20" s="52"/>
      <c r="D20" s="104"/>
      <c r="E20" s="52"/>
      <c r="F20" s="52"/>
      <c r="G20" s="52"/>
      <c r="H20" s="52"/>
      <c r="I20" s="52"/>
      <c r="J20" s="212" t="s">
        <v>27</v>
      </c>
      <c r="K20" s="213"/>
      <c r="L20" s="210"/>
      <c r="M20" s="147"/>
    </row>
    <row r="21" spans="1:12" ht="41.25" customHeight="1">
      <c r="A21" s="214"/>
      <c r="B21" s="615" t="s">
        <v>202</v>
      </c>
      <c r="C21" s="615"/>
      <c r="D21" s="615"/>
      <c r="E21" s="615"/>
      <c r="F21" s="615"/>
      <c r="G21" s="615"/>
      <c r="H21" s="215" t="s">
        <v>29</v>
      </c>
      <c r="I21" s="215" t="s">
        <v>75</v>
      </c>
      <c r="J21" s="216"/>
      <c r="K21" s="216"/>
      <c r="L21" s="217"/>
    </row>
    <row r="22" spans="1:12" ht="17.25" customHeight="1">
      <c r="A22" s="214"/>
      <c r="B22" s="616" t="s">
        <v>203</v>
      </c>
      <c r="C22" s="617"/>
      <c r="D22" s="617"/>
      <c r="E22" s="617"/>
      <c r="F22" s="617"/>
      <c r="G22" s="618"/>
      <c r="H22" s="218" t="s">
        <v>32</v>
      </c>
      <c r="I22" s="213"/>
      <c r="J22" s="216"/>
      <c r="K22" s="216"/>
      <c r="L22" s="217"/>
    </row>
    <row r="23" spans="2:9" ht="18" customHeight="1">
      <c r="B23" s="619" t="s">
        <v>204</v>
      </c>
      <c r="C23" s="620"/>
      <c r="D23" s="620"/>
      <c r="E23" s="620"/>
      <c r="F23" s="620"/>
      <c r="G23" s="621"/>
      <c r="H23" s="218" t="s">
        <v>32</v>
      </c>
      <c r="I23" s="219"/>
    </row>
    <row r="24" spans="2:9" ht="18.75">
      <c r="B24" s="619" t="s">
        <v>205</v>
      </c>
      <c r="C24" s="620"/>
      <c r="D24" s="620"/>
      <c r="E24" s="620"/>
      <c r="F24" s="620"/>
      <c r="G24" s="621"/>
      <c r="H24" s="218" t="s">
        <v>32</v>
      </c>
      <c r="I24" s="219"/>
    </row>
    <row r="25" spans="1:10" ht="18" customHeight="1">
      <c r="A25" s="199"/>
      <c r="B25" s="622" t="s">
        <v>206</v>
      </c>
      <c r="C25" s="623"/>
      <c r="D25" s="623"/>
      <c r="E25" s="623"/>
      <c r="F25" s="623"/>
      <c r="G25" s="624"/>
      <c r="H25" s="218" t="s">
        <v>32</v>
      </c>
      <c r="I25" s="219"/>
      <c r="J25" s="199"/>
    </row>
    <row r="26" spans="1:10" ht="18">
      <c r="A26" s="199"/>
      <c r="B26" s="206"/>
      <c r="C26" s="199"/>
      <c r="D26" s="199"/>
      <c r="E26" s="199"/>
      <c r="F26" s="199"/>
      <c r="G26" s="199"/>
      <c r="H26" s="199"/>
      <c r="I26" s="199"/>
      <c r="J26" s="199"/>
    </row>
    <row r="29" spans="11:12" ht="15.75">
      <c r="K29" s="220" t="s">
        <v>162</v>
      </c>
      <c r="L29" s="220"/>
    </row>
    <row r="30" spans="11:12" ht="15.75">
      <c r="K30" s="220" t="s">
        <v>40</v>
      </c>
      <c r="L30" s="220"/>
    </row>
    <row r="35" ht="11.25" customHeight="1"/>
    <row r="36" ht="12.75" hidden="1"/>
    <row r="37" ht="12.75" hidden="1"/>
  </sheetData>
  <sheetProtection selectLockedCells="1" selectUnlockedCells="1"/>
  <mergeCells count="6">
    <mergeCell ref="A8:M8"/>
    <mergeCell ref="B21:G21"/>
    <mergeCell ref="B22:G22"/>
    <mergeCell ref="B23:G23"/>
    <mergeCell ref="B24:G24"/>
    <mergeCell ref="B25:G25"/>
  </mergeCells>
  <printOptions/>
  <pageMargins left="0.2" right="0.19027777777777777" top="0.1701388888888889" bottom="0.1597222222222222" header="0.5118055555555555" footer="0.5118055555555555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M50"/>
  <sheetViews>
    <sheetView view="pageLayout" zoomScaleNormal="95" zoomScaleSheetLayoutView="80" workbookViewId="0" topLeftCell="A7">
      <selection activeCell="C18" sqref="C18"/>
    </sheetView>
  </sheetViews>
  <sheetFormatPr defaultColWidth="11.57421875" defaultRowHeight="12.75"/>
  <cols>
    <col min="1" max="1" width="5.140625" style="11" customWidth="1"/>
    <col min="2" max="2" width="18.00390625" style="11" customWidth="1"/>
    <col min="3" max="3" width="10.7109375" style="11" customWidth="1"/>
    <col min="4" max="4" width="13.00390625" style="11" customWidth="1"/>
    <col min="5" max="5" width="13.57421875" style="11" customWidth="1"/>
    <col min="6" max="6" width="12.57421875" style="11" customWidth="1"/>
    <col min="7" max="7" width="28.57421875" style="11" customWidth="1"/>
    <col min="8" max="8" width="12.28125" style="11" customWidth="1"/>
    <col min="9" max="9" width="14.8515625" style="11" customWidth="1"/>
    <col min="10" max="10" width="15.00390625" style="11" customWidth="1"/>
    <col min="11" max="11" width="18.421875" style="11" customWidth="1"/>
    <col min="12" max="12" width="17.8515625" style="11" customWidth="1"/>
    <col min="13" max="13" width="15.421875" style="11" customWidth="1"/>
    <col min="14" max="16384" width="11.57421875" style="11" customWidth="1"/>
  </cols>
  <sheetData>
    <row r="2" spans="1:9" ht="15.75">
      <c r="A2" s="197"/>
      <c r="C2" s="3"/>
      <c r="D2" s="3"/>
      <c r="E2" s="3" t="s">
        <v>0</v>
      </c>
      <c r="F2" s="3"/>
      <c r="G2" s="197"/>
      <c r="H2" s="198"/>
      <c r="I2" s="198"/>
    </row>
    <row r="3" spans="1:9" ht="15.75">
      <c r="A3" s="197"/>
      <c r="C3" s="3"/>
      <c r="D3" s="3"/>
      <c r="E3" s="3"/>
      <c r="F3" s="3"/>
      <c r="G3" s="197"/>
      <c r="H3" s="198"/>
      <c r="I3" s="198"/>
    </row>
    <row r="4" spans="1:9" ht="15.75">
      <c r="A4" s="197"/>
      <c r="B4" s="3"/>
      <c r="C4" s="3"/>
      <c r="D4" s="3"/>
      <c r="E4" s="3"/>
      <c r="F4" s="3"/>
      <c r="G4" s="197"/>
      <c r="H4" s="198"/>
      <c r="I4" s="198"/>
    </row>
    <row r="5" spans="1:12" ht="18">
      <c r="A5" s="197"/>
      <c r="B5" s="45" t="s">
        <v>207</v>
      </c>
      <c r="C5" s="3"/>
      <c r="D5" s="3"/>
      <c r="E5" s="3"/>
      <c r="F5" s="3"/>
      <c r="G5" s="197"/>
      <c r="H5" s="198"/>
      <c r="I5" s="198"/>
      <c r="L5" s="190" t="s">
        <v>2</v>
      </c>
    </row>
    <row r="6" spans="1:9" ht="15.75">
      <c r="A6" s="197"/>
      <c r="B6" s="164"/>
      <c r="D6" s="3"/>
      <c r="E6" s="3"/>
      <c r="F6" s="3"/>
      <c r="G6" s="197"/>
      <c r="H6" s="198"/>
      <c r="I6" s="198"/>
    </row>
    <row r="7" spans="1:13" ht="17.25" customHeight="1">
      <c r="A7" s="627" t="s">
        <v>208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</row>
    <row r="8" spans="1:13" s="224" customFormat="1" ht="65.25" customHeight="1">
      <c r="A8" s="221" t="s">
        <v>4</v>
      </c>
      <c r="B8" s="221" t="s">
        <v>5</v>
      </c>
      <c r="C8" s="221" t="s">
        <v>6</v>
      </c>
      <c r="D8" s="222" t="s">
        <v>209</v>
      </c>
      <c r="E8" s="221" t="s">
        <v>8</v>
      </c>
      <c r="F8" s="221" t="s">
        <v>9</v>
      </c>
      <c r="G8" s="221" t="s">
        <v>10</v>
      </c>
      <c r="H8" s="221" t="s">
        <v>11</v>
      </c>
      <c r="I8" s="221" t="s">
        <v>12</v>
      </c>
      <c r="J8" s="223" t="s">
        <v>13</v>
      </c>
      <c r="K8" s="223" t="s">
        <v>14</v>
      </c>
      <c r="L8" s="223" t="s">
        <v>72</v>
      </c>
      <c r="M8" s="223" t="s">
        <v>16</v>
      </c>
    </row>
    <row r="9" spans="1:13" ht="22.5" customHeight="1">
      <c r="A9" s="64">
        <v>1</v>
      </c>
      <c r="B9" s="225" t="s">
        <v>84</v>
      </c>
      <c r="C9" s="226" t="s">
        <v>174</v>
      </c>
      <c r="D9" s="227">
        <v>0.375</v>
      </c>
      <c r="E9" s="228" t="s">
        <v>22</v>
      </c>
      <c r="F9" s="228">
        <v>75</v>
      </c>
      <c r="G9" s="229" t="s">
        <v>210</v>
      </c>
      <c r="H9" s="228">
        <v>120</v>
      </c>
      <c r="I9" s="64"/>
      <c r="J9" s="230"/>
      <c r="K9" s="231"/>
      <c r="L9" s="232"/>
      <c r="M9" s="232"/>
    </row>
    <row r="10" spans="1:13" ht="24.75" customHeight="1">
      <c r="A10" s="64">
        <v>2</v>
      </c>
      <c r="B10" s="103" t="s">
        <v>84</v>
      </c>
      <c r="C10" s="228" t="s">
        <v>211</v>
      </c>
      <c r="D10" s="227">
        <v>0.375</v>
      </c>
      <c r="E10" s="228" t="s">
        <v>24</v>
      </c>
      <c r="F10" s="228">
        <v>75</v>
      </c>
      <c r="G10" s="229" t="s">
        <v>210</v>
      </c>
      <c r="H10" s="64">
        <v>60</v>
      </c>
      <c r="I10" s="64"/>
      <c r="J10" s="230"/>
      <c r="K10" s="231"/>
      <c r="L10" s="232"/>
      <c r="M10" s="232"/>
    </row>
    <row r="11" spans="1:13" ht="24" customHeight="1">
      <c r="A11" s="64">
        <v>3</v>
      </c>
      <c r="B11" s="225" t="s">
        <v>84</v>
      </c>
      <c r="C11" s="228" t="s">
        <v>177</v>
      </c>
      <c r="D11" s="227">
        <v>0.5</v>
      </c>
      <c r="E11" s="228" t="s">
        <v>22</v>
      </c>
      <c r="F11" s="228">
        <v>75</v>
      </c>
      <c r="G11" s="233"/>
      <c r="H11" s="228">
        <v>60</v>
      </c>
      <c r="I11" s="64"/>
      <c r="J11" s="230"/>
      <c r="K11" s="231"/>
      <c r="L11" s="232"/>
      <c r="M11" s="232"/>
    </row>
    <row r="12" spans="1:13" ht="26.25" customHeight="1">
      <c r="A12" s="64">
        <v>4</v>
      </c>
      <c r="B12" s="225" t="s">
        <v>84</v>
      </c>
      <c r="C12" s="228" t="s">
        <v>177</v>
      </c>
      <c r="D12" s="227">
        <v>0.5</v>
      </c>
      <c r="E12" s="228" t="s">
        <v>26</v>
      </c>
      <c r="F12" s="228">
        <v>75</v>
      </c>
      <c r="G12" s="229" t="s">
        <v>210</v>
      </c>
      <c r="H12" s="228">
        <v>1080</v>
      </c>
      <c r="I12" s="64"/>
      <c r="J12" s="230"/>
      <c r="K12" s="231"/>
      <c r="L12" s="232"/>
      <c r="M12" s="232"/>
    </row>
    <row r="13" spans="1:13" ht="24" customHeight="1">
      <c r="A13" s="64">
        <v>5</v>
      </c>
      <c r="B13" s="225" t="s">
        <v>84</v>
      </c>
      <c r="C13" s="228" t="s">
        <v>341</v>
      </c>
      <c r="D13" s="227">
        <v>0.5</v>
      </c>
      <c r="E13" s="228" t="s">
        <v>49</v>
      </c>
      <c r="F13" s="228">
        <v>75</v>
      </c>
      <c r="G13" s="229" t="s">
        <v>210</v>
      </c>
      <c r="H13" s="228">
        <v>1680</v>
      </c>
      <c r="I13" s="64"/>
      <c r="J13" s="230"/>
      <c r="K13" s="231"/>
      <c r="L13" s="232"/>
      <c r="M13" s="232"/>
    </row>
    <row r="14" spans="1:13" ht="24" customHeight="1">
      <c r="A14" s="64">
        <v>6</v>
      </c>
      <c r="B14" s="225" t="s">
        <v>84</v>
      </c>
      <c r="C14" s="228" t="s">
        <v>177</v>
      </c>
      <c r="D14" s="227">
        <v>0.5</v>
      </c>
      <c r="E14" s="228" t="s">
        <v>49</v>
      </c>
      <c r="F14" s="228">
        <v>90</v>
      </c>
      <c r="G14" s="234"/>
      <c r="H14" s="228">
        <v>360</v>
      </c>
      <c r="I14" s="64"/>
      <c r="J14" s="230"/>
      <c r="K14" s="231"/>
      <c r="L14" s="235"/>
      <c r="M14" s="235"/>
    </row>
    <row r="15" spans="1:13" s="237" customFormat="1" ht="29.25" customHeight="1">
      <c r="A15" s="64">
        <v>7</v>
      </c>
      <c r="B15" s="103" t="s">
        <v>84</v>
      </c>
      <c r="C15" s="228" t="s">
        <v>212</v>
      </c>
      <c r="D15" s="227">
        <v>0.5</v>
      </c>
      <c r="E15" s="228" t="s">
        <v>24</v>
      </c>
      <c r="F15" s="228">
        <v>75</v>
      </c>
      <c r="G15" s="236" t="s">
        <v>213</v>
      </c>
      <c r="H15" s="64">
        <v>120</v>
      </c>
      <c r="I15" s="64"/>
      <c r="J15" s="230"/>
      <c r="K15" s="231"/>
      <c r="L15" s="232"/>
      <c r="M15" s="232"/>
    </row>
    <row r="16" spans="1:13" ht="24" customHeight="1">
      <c r="A16" s="64">
        <v>8</v>
      </c>
      <c r="B16" s="103" t="s">
        <v>84</v>
      </c>
      <c r="C16" s="228" t="s">
        <v>214</v>
      </c>
      <c r="D16" s="227">
        <v>0.5</v>
      </c>
      <c r="E16" s="228" t="s">
        <v>26</v>
      </c>
      <c r="F16" s="228">
        <v>75</v>
      </c>
      <c r="G16" s="238"/>
      <c r="H16" s="64">
        <v>144</v>
      </c>
      <c r="I16" s="64"/>
      <c r="J16" s="230"/>
      <c r="K16" s="231"/>
      <c r="L16" s="232"/>
      <c r="M16" s="232"/>
    </row>
    <row r="17" spans="1:13" ht="21" customHeight="1">
      <c r="A17" s="64">
        <v>9</v>
      </c>
      <c r="B17" s="225" t="s">
        <v>84</v>
      </c>
      <c r="C17" s="228" t="s">
        <v>180</v>
      </c>
      <c r="D17" s="227">
        <v>0.5</v>
      </c>
      <c r="E17" s="228" t="s">
        <v>26</v>
      </c>
      <c r="F17" s="228">
        <v>75</v>
      </c>
      <c r="G17" s="234"/>
      <c r="H17" s="228">
        <v>120</v>
      </c>
      <c r="I17" s="64"/>
      <c r="J17" s="230"/>
      <c r="K17" s="231"/>
      <c r="L17" s="232"/>
      <c r="M17" s="232"/>
    </row>
    <row r="18" spans="1:13" ht="24" customHeight="1">
      <c r="A18" s="64">
        <v>10</v>
      </c>
      <c r="B18" s="225" t="s">
        <v>84</v>
      </c>
      <c r="C18" s="228" t="s">
        <v>766</v>
      </c>
      <c r="D18" s="227">
        <v>0.5</v>
      </c>
      <c r="E18" s="228" t="s">
        <v>49</v>
      </c>
      <c r="F18" s="228">
        <v>90</v>
      </c>
      <c r="G18" s="229" t="s">
        <v>215</v>
      </c>
      <c r="H18" s="228">
        <v>840</v>
      </c>
      <c r="I18" s="64"/>
      <c r="J18" s="230"/>
      <c r="K18" s="231"/>
      <c r="L18" s="232"/>
      <c r="M18" s="232"/>
    </row>
    <row r="19" spans="1:13" ht="24" customHeight="1">
      <c r="A19" s="64">
        <v>11</v>
      </c>
      <c r="B19" s="225" t="s">
        <v>84</v>
      </c>
      <c r="C19" s="228" t="s">
        <v>180</v>
      </c>
      <c r="D19" s="227">
        <v>0.5</v>
      </c>
      <c r="E19" s="228" t="s">
        <v>49</v>
      </c>
      <c r="F19" s="228">
        <v>75</v>
      </c>
      <c r="G19" s="239"/>
      <c r="H19" s="228">
        <v>60</v>
      </c>
      <c r="I19" s="64"/>
      <c r="J19" s="230"/>
      <c r="K19" s="231"/>
      <c r="L19" s="232"/>
      <c r="M19" s="232"/>
    </row>
    <row r="20" spans="1:13" ht="26.25" customHeight="1">
      <c r="A20" s="64">
        <v>12</v>
      </c>
      <c r="B20" s="225" t="s">
        <v>84</v>
      </c>
      <c r="C20" s="228">
        <v>30</v>
      </c>
      <c r="D20" s="227">
        <v>0.5</v>
      </c>
      <c r="E20" s="228" t="s">
        <v>49</v>
      </c>
      <c r="F20" s="228">
        <v>75</v>
      </c>
      <c r="G20" s="239"/>
      <c r="H20" s="228">
        <v>144</v>
      </c>
      <c r="I20" s="64"/>
      <c r="J20" s="230"/>
      <c r="K20" s="231"/>
      <c r="L20" s="232"/>
      <c r="M20" s="232"/>
    </row>
    <row r="21" spans="1:13" ht="26.25" customHeight="1">
      <c r="A21" s="64">
        <v>13</v>
      </c>
      <c r="B21" s="225" t="s">
        <v>84</v>
      </c>
      <c r="C21" s="228">
        <v>30</v>
      </c>
      <c r="D21" s="227">
        <v>0.5</v>
      </c>
      <c r="E21" s="228" t="s">
        <v>52</v>
      </c>
      <c r="F21" s="228">
        <v>75</v>
      </c>
      <c r="G21" s="239"/>
      <c r="H21" s="228">
        <v>432</v>
      </c>
      <c r="I21" s="64"/>
      <c r="J21" s="230"/>
      <c r="K21" s="231"/>
      <c r="L21" s="232"/>
      <c r="M21" s="232"/>
    </row>
    <row r="22" spans="1:13" ht="24" customHeight="1">
      <c r="A22" s="64">
        <v>14</v>
      </c>
      <c r="B22" s="225" t="s">
        <v>84</v>
      </c>
      <c r="C22" s="228" t="s">
        <v>216</v>
      </c>
      <c r="D22" s="227">
        <v>0.5</v>
      </c>
      <c r="E22" s="228">
        <v>1</v>
      </c>
      <c r="F22" s="228">
        <v>75</v>
      </c>
      <c r="G22" s="239"/>
      <c r="H22" s="228">
        <v>108</v>
      </c>
      <c r="I22" s="64"/>
      <c r="J22" s="230"/>
      <c r="K22" s="231"/>
      <c r="L22" s="232"/>
      <c r="M22" s="232"/>
    </row>
    <row r="23" spans="1:13" ht="24" customHeight="1">
      <c r="A23" s="64">
        <v>15</v>
      </c>
      <c r="B23" s="225" t="s">
        <v>84</v>
      </c>
      <c r="C23" s="228" t="s">
        <v>767</v>
      </c>
      <c r="D23" s="227">
        <v>0.5</v>
      </c>
      <c r="E23" s="228" t="s">
        <v>52</v>
      </c>
      <c r="F23" s="228">
        <v>75</v>
      </c>
      <c r="G23" s="239"/>
      <c r="H23" s="228">
        <v>108</v>
      </c>
      <c r="I23" s="64"/>
      <c r="J23" s="230"/>
      <c r="K23" s="231"/>
      <c r="L23" s="232"/>
      <c r="M23" s="232"/>
    </row>
    <row r="24" spans="1:13" ht="26.25" customHeight="1">
      <c r="A24" s="64">
        <v>16</v>
      </c>
      <c r="B24" s="225" t="s">
        <v>84</v>
      </c>
      <c r="C24" s="228" t="s">
        <v>217</v>
      </c>
      <c r="D24" s="227">
        <v>0.5</v>
      </c>
      <c r="E24" s="228">
        <v>1</v>
      </c>
      <c r="F24" s="228">
        <v>75</v>
      </c>
      <c r="G24" s="239"/>
      <c r="H24" s="228">
        <v>252</v>
      </c>
      <c r="I24" s="64"/>
      <c r="J24" s="230"/>
      <c r="K24" s="231"/>
      <c r="L24" s="232"/>
      <c r="M24" s="232"/>
    </row>
    <row r="25" spans="1:13" ht="21.75" customHeight="1">
      <c r="A25" s="64">
        <v>17</v>
      </c>
      <c r="B25" s="225" t="s">
        <v>84</v>
      </c>
      <c r="C25" s="228" t="s">
        <v>57</v>
      </c>
      <c r="D25" s="227">
        <v>0.5</v>
      </c>
      <c r="E25" s="228">
        <v>2</v>
      </c>
      <c r="F25" s="228">
        <v>90</v>
      </c>
      <c r="G25" s="229" t="s">
        <v>210</v>
      </c>
      <c r="H25" s="228">
        <v>108</v>
      </c>
      <c r="I25" s="64"/>
      <c r="J25" s="230"/>
      <c r="K25" s="231"/>
      <c r="L25" s="232"/>
      <c r="M25" s="232"/>
    </row>
    <row r="26" spans="1:13" ht="21.75" customHeight="1">
      <c r="A26" s="64">
        <v>18</v>
      </c>
      <c r="B26" s="225" t="s">
        <v>84</v>
      </c>
      <c r="C26" s="228">
        <v>40</v>
      </c>
      <c r="D26" s="227">
        <v>0.5</v>
      </c>
      <c r="E26" s="228">
        <v>1</v>
      </c>
      <c r="F26" s="228">
        <v>75</v>
      </c>
      <c r="G26" s="233"/>
      <c r="H26" s="228">
        <v>60</v>
      </c>
      <c r="I26" s="64"/>
      <c r="J26" s="230"/>
      <c r="K26" s="231"/>
      <c r="L26" s="232"/>
      <c r="M26" s="232"/>
    </row>
    <row r="27" spans="1:13" ht="22.5" customHeight="1">
      <c r="A27" s="64">
        <v>19</v>
      </c>
      <c r="B27" s="225" t="s">
        <v>84</v>
      </c>
      <c r="C27" s="228">
        <v>48</v>
      </c>
      <c r="D27" s="227">
        <v>0.5</v>
      </c>
      <c r="E27" s="228">
        <v>2</v>
      </c>
      <c r="F27" s="228">
        <v>75</v>
      </c>
      <c r="G27" s="233"/>
      <c r="H27" s="228">
        <v>252</v>
      </c>
      <c r="I27" s="64"/>
      <c r="J27" s="230"/>
      <c r="K27" s="231"/>
      <c r="L27" s="232"/>
      <c r="M27" s="232"/>
    </row>
    <row r="28" spans="1:13" ht="27" customHeight="1">
      <c r="A28" s="64">
        <v>20</v>
      </c>
      <c r="B28" s="103" t="s">
        <v>84</v>
      </c>
      <c r="C28" s="228">
        <v>48</v>
      </c>
      <c r="D28" s="227">
        <v>0.5</v>
      </c>
      <c r="E28" s="228">
        <v>5</v>
      </c>
      <c r="F28" s="228">
        <v>75</v>
      </c>
      <c r="G28" s="240"/>
      <c r="H28" s="64">
        <v>720</v>
      </c>
      <c r="I28" s="64"/>
      <c r="J28" s="230"/>
      <c r="K28" s="231"/>
      <c r="L28" s="232"/>
      <c r="M28" s="232"/>
    </row>
    <row r="29" spans="1:13" ht="21.75" customHeight="1">
      <c r="A29" s="64">
        <v>21</v>
      </c>
      <c r="B29" s="103" t="s">
        <v>218</v>
      </c>
      <c r="C29" s="228" t="s">
        <v>219</v>
      </c>
      <c r="D29" s="227">
        <v>0.5</v>
      </c>
      <c r="E29" s="228">
        <v>5</v>
      </c>
      <c r="F29" s="64">
        <v>75</v>
      </c>
      <c r="G29" s="240" t="s">
        <v>218</v>
      </c>
      <c r="H29" s="64">
        <v>144</v>
      </c>
      <c r="I29" s="64"/>
      <c r="J29" s="241"/>
      <c r="K29" s="231"/>
      <c r="L29" s="235"/>
      <c r="M29" s="235"/>
    </row>
    <row r="30" spans="1:13" ht="24.75" customHeight="1">
      <c r="A30" s="64">
        <v>22</v>
      </c>
      <c r="B30" s="225" t="s">
        <v>17</v>
      </c>
      <c r="C30" s="228" t="s">
        <v>174</v>
      </c>
      <c r="D30" s="227">
        <v>0.375</v>
      </c>
      <c r="E30" s="228" t="s">
        <v>22</v>
      </c>
      <c r="F30" s="228">
        <v>45</v>
      </c>
      <c r="G30" s="240"/>
      <c r="H30" s="64">
        <v>36</v>
      </c>
      <c r="I30" s="64"/>
      <c r="J30" s="241"/>
      <c r="K30" s="231"/>
      <c r="L30" s="66"/>
      <c r="M30" s="66"/>
    </row>
    <row r="31" spans="1:13" ht="24.75" customHeight="1">
      <c r="A31" s="64">
        <v>23</v>
      </c>
      <c r="B31" s="242" t="s">
        <v>220</v>
      </c>
      <c r="C31" s="60" t="s">
        <v>220</v>
      </c>
      <c r="D31" s="243" t="s">
        <v>220</v>
      </c>
      <c r="E31" s="60" t="s">
        <v>49</v>
      </c>
      <c r="F31" s="60">
        <v>75</v>
      </c>
      <c r="G31" s="244" t="s">
        <v>221</v>
      </c>
      <c r="H31" s="225">
        <v>168</v>
      </c>
      <c r="I31" s="64"/>
      <c r="J31" s="245"/>
      <c r="K31" s="231"/>
      <c r="L31" s="232"/>
      <c r="M31" s="232"/>
    </row>
    <row r="32" spans="1:13" ht="19.5" customHeight="1">
      <c r="A32" s="64">
        <v>24</v>
      </c>
      <c r="B32" s="242" t="s">
        <v>220</v>
      </c>
      <c r="C32" s="60" t="s">
        <v>220</v>
      </c>
      <c r="D32" s="243" t="s">
        <v>220</v>
      </c>
      <c r="E32" s="60" t="s">
        <v>49</v>
      </c>
      <c r="F32" s="60">
        <v>45</v>
      </c>
      <c r="G32" s="244" t="s">
        <v>221</v>
      </c>
      <c r="H32" s="225">
        <v>72</v>
      </c>
      <c r="I32" s="64"/>
      <c r="J32" s="245"/>
      <c r="K32" s="231"/>
      <c r="L32" s="232"/>
      <c r="M32" s="232"/>
    </row>
    <row r="33" spans="1:13" ht="22.5" customHeight="1">
      <c r="A33" s="64">
        <v>25</v>
      </c>
      <c r="B33" s="242" t="s">
        <v>220</v>
      </c>
      <c r="C33" s="60" t="s">
        <v>220</v>
      </c>
      <c r="D33" s="243" t="s">
        <v>220</v>
      </c>
      <c r="E33" s="60" t="s">
        <v>52</v>
      </c>
      <c r="F33" s="60">
        <v>45</v>
      </c>
      <c r="G33" s="244" t="s">
        <v>221</v>
      </c>
      <c r="H33" s="225">
        <v>72</v>
      </c>
      <c r="I33" s="64"/>
      <c r="J33" s="245"/>
      <c r="K33" s="231"/>
      <c r="L33" s="232"/>
      <c r="M33" s="232"/>
    </row>
    <row r="34" spans="1:13" ht="22.5" customHeight="1">
      <c r="A34" s="64">
        <v>26</v>
      </c>
      <c r="B34" s="242" t="s">
        <v>220</v>
      </c>
      <c r="C34" s="60" t="s">
        <v>220</v>
      </c>
      <c r="D34" s="243" t="s">
        <v>220</v>
      </c>
      <c r="E34" s="60" t="s">
        <v>52</v>
      </c>
      <c r="F34" s="60">
        <v>100</v>
      </c>
      <c r="G34" s="244" t="s">
        <v>221</v>
      </c>
      <c r="H34" s="225">
        <v>36</v>
      </c>
      <c r="I34" s="64"/>
      <c r="J34" s="245"/>
      <c r="K34" s="231"/>
      <c r="L34" s="232"/>
      <c r="M34" s="232"/>
    </row>
    <row r="35" spans="1:13" ht="24" customHeight="1">
      <c r="A35" s="64">
        <v>27</v>
      </c>
      <c r="B35" s="242" t="s">
        <v>220</v>
      </c>
      <c r="C35" s="60" t="s">
        <v>220</v>
      </c>
      <c r="D35" s="243" t="s">
        <v>220</v>
      </c>
      <c r="E35" s="60">
        <v>1</v>
      </c>
      <c r="F35" s="60">
        <v>150</v>
      </c>
      <c r="G35" s="244" t="s">
        <v>221</v>
      </c>
      <c r="H35" s="225">
        <v>276</v>
      </c>
      <c r="I35" s="64"/>
      <c r="J35" s="245"/>
      <c r="K35" s="231"/>
      <c r="L35" s="232"/>
      <c r="M35" s="232"/>
    </row>
    <row r="36" spans="1:13" ht="22.5" customHeight="1">
      <c r="A36" s="64">
        <v>28</v>
      </c>
      <c r="B36" s="242" t="s">
        <v>220</v>
      </c>
      <c r="C36" s="60" t="s">
        <v>220</v>
      </c>
      <c r="D36" s="243" t="s">
        <v>220</v>
      </c>
      <c r="E36" s="60">
        <v>2</v>
      </c>
      <c r="F36" s="60">
        <v>150</v>
      </c>
      <c r="G36" s="244" t="s">
        <v>221</v>
      </c>
      <c r="H36" s="225">
        <v>336</v>
      </c>
      <c r="I36" s="64"/>
      <c r="J36" s="245"/>
      <c r="K36" s="231"/>
      <c r="L36" s="232"/>
      <c r="M36" s="232"/>
    </row>
    <row r="37" spans="1:13" ht="21" customHeight="1">
      <c r="A37" s="64">
        <v>29</v>
      </c>
      <c r="B37" s="225" t="s">
        <v>17</v>
      </c>
      <c r="C37" s="60">
        <v>22</v>
      </c>
      <c r="D37" s="227">
        <v>0.5</v>
      </c>
      <c r="E37" s="60">
        <v>2</v>
      </c>
      <c r="F37" s="60">
        <v>90</v>
      </c>
      <c r="G37" s="229" t="s">
        <v>210</v>
      </c>
      <c r="H37" s="225">
        <v>60</v>
      </c>
      <c r="I37" s="64"/>
      <c r="J37" s="245"/>
      <c r="K37" s="231"/>
      <c r="L37" s="232"/>
      <c r="M37" s="232"/>
    </row>
    <row r="38" spans="1:13" ht="35.25" customHeight="1">
      <c r="A38" s="246"/>
      <c r="B38" s="247"/>
      <c r="C38" s="248"/>
      <c r="D38" s="235"/>
      <c r="E38" s="248"/>
      <c r="F38" s="248"/>
      <c r="G38" s="235"/>
      <c r="H38" s="248"/>
      <c r="I38" s="248"/>
      <c r="J38" s="249" t="s">
        <v>27</v>
      </c>
      <c r="K38" s="250"/>
      <c r="L38" s="235"/>
      <c r="M38" s="235"/>
    </row>
    <row r="39" spans="1:13" ht="37.5" customHeight="1">
      <c r="A39" s="251"/>
      <c r="B39" s="628" t="s">
        <v>222</v>
      </c>
      <c r="C39" s="628"/>
      <c r="D39" s="628"/>
      <c r="E39" s="628"/>
      <c r="F39" s="628"/>
      <c r="G39" s="628"/>
      <c r="H39" s="252" t="s">
        <v>29</v>
      </c>
      <c r="I39" s="252" t="s">
        <v>75</v>
      </c>
      <c r="J39" s="253"/>
      <c r="K39" s="253"/>
      <c r="L39" s="254"/>
      <c r="M39" s="254"/>
    </row>
    <row r="40" spans="1:13" ht="15" customHeight="1">
      <c r="A40" s="251"/>
      <c r="B40" s="625" t="s">
        <v>223</v>
      </c>
      <c r="C40" s="625"/>
      <c r="D40" s="625"/>
      <c r="E40" s="625"/>
      <c r="F40" s="625"/>
      <c r="G40" s="625"/>
      <c r="H40" s="85" t="s">
        <v>32</v>
      </c>
      <c r="I40" s="85"/>
      <c r="J40" s="253"/>
      <c r="K40" s="253"/>
      <c r="L40" s="254"/>
      <c r="M40" s="254"/>
    </row>
    <row r="41" spans="2:9" ht="15" customHeight="1">
      <c r="B41" s="625" t="s">
        <v>224</v>
      </c>
      <c r="C41" s="625"/>
      <c r="D41" s="625"/>
      <c r="E41" s="625"/>
      <c r="F41" s="625"/>
      <c r="G41" s="625"/>
      <c r="H41" s="85" t="s">
        <v>32</v>
      </c>
      <c r="I41" s="235"/>
    </row>
    <row r="42" spans="2:9" ht="15" customHeight="1">
      <c r="B42" s="625" t="s">
        <v>225</v>
      </c>
      <c r="C42" s="625"/>
      <c r="D42" s="625"/>
      <c r="E42" s="625"/>
      <c r="F42" s="625"/>
      <c r="G42" s="625"/>
      <c r="H42" s="85" t="s">
        <v>32</v>
      </c>
      <c r="I42" s="235"/>
    </row>
    <row r="43" spans="1:11" s="42" customFormat="1" ht="18">
      <c r="A43" s="6"/>
      <c r="B43" s="626" t="s">
        <v>226</v>
      </c>
      <c r="C43" s="626"/>
      <c r="D43" s="626"/>
      <c r="E43" s="626"/>
      <c r="F43" s="626"/>
      <c r="G43" s="626"/>
      <c r="H43" s="85" t="s">
        <v>32</v>
      </c>
      <c r="I43" s="37"/>
      <c r="J43" s="6"/>
      <c r="K43" s="6"/>
    </row>
    <row r="44" spans="1:11" s="42" customFormat="1" ht="18">
      <c r="A44" s="6"/>
      <c r="B44" s="626" t="s">
        <v>190</v>
      </c>
      <c r="C44" s="626"/>
      <c r="D44" s="626"/>
      <c r="E44" s="626"/>
      <c r="F44" s="626"/>
      <c r="G44" s="626"/>
      <c r="H44" s="85" t="s">
        <v>32</v>
      </c>
      <c r="I44" s="37"/>
      <c r="J44" s="6"/>
      <c r="K44" s="6"/>
    </row>
    <row r="45" spans="1:11" s="42" customFormat="1" ht="17.25" customHeight="1">
      <c r="A45" s="6"/>
      <c r="B45" s="625" t="s">
        <v>191</v>
      </c>
      <c r="C45" s="625"/>
      <c r="D45" s="625"/>
      <c r="E45" s="625"/>
      <c r="F45" s="625"/>
      <c r="G45" s="625"/>
      <c r="H45" s="85" t="s">
        <v>32</v>
      </c>
      <c r="I45" s="37"/>
      <c r="J45" s="6"/>
      <c r="K45" s="6"/>
    </row>
    <row r="46" spans="2:9" s="42" customFormat="1" ht="15.75">
      <c r="B46" s="626" t="s">
        <v>227</v>
      </c>
      <c r="C46" s="626"/>
      <c r="D46" s="626"/>
      <c r="E46" s="626"/>
      <c r="F46" s="626"/>
      <c r="G46" s="626"/>
      <c r="H46" s="85" t="s">
        <v>32</v>
      </c>
      <c r="I46" s="39"/>
    </row>
    <row r="47" spans="1:13" s="42" customFormat="1" ht="18">
      <c r="A47" s="38"/>
      <c r="B47" s="626" t="s">
        <v>228</v>
      </c>
      <c r="C47" s="626"/>
      <c r="D47" s="626"/>
      <c r="E47" s="626"/>
      <c r="F47" s="626"/>
      <c r="G47" s="626"/>
      <c r="H47" s="85" t="s">
        <v>32</v>
      </c>
      <c r="I47" s="39"/>
      <c r="J47" s="40"/>
      <c r="K47" s="164" t="s">
        <v>38</v>
      </c>
      <c r="L47" s="164"/>
      <c r="M47" s="38"/>
    </row>
    <row r="48" spans="1:13" s="42" customFormat="1" ht="18">
      <c r="A48" s="38"/>
      <c r="B48" s="626" t="s">
        <v>192</v>
      </c>
      <c r="C48" s="626"/>
      <c r="D48" s="626"/>
      <c r="E48" s="626"/>
      <c r="F48" s="626"/>
      <c r="G48" s="626"/>
      <c r="H48" s="85" t="s">
        <v>32</v>
      </c>
      <c r="I48" s="255"/>
      <c r="J48" s="40"/>
      <c r="K48" s="164" t="s">
        <v>40</v>
      </c>
      <c r="L48" s="164"/>
      <c r="M48" s="11"/>
    </row>
    <row r="49" spans="1:13" s="42" customFormat="1" ht="18">
      <c r="A49" s="38"/>
      <c r="B49" s="626" t="s">
        <v>193</v>
      </c>
      <c r="C49" s="626"/>
      <c r="D49" s="626"/>
      <c r="E49" s="626"/>
      <c r="F49" s="626"/>
      <c r="G49" s="626"/>
      <c r="H49" s="85" t="s">
        <v>32</v>
      </c>
      <c r="I49" s="255"/>
      <c r="J49" s="40"/>
      <c r="K49" s="41"/>
      <c r="L49" s="38"/>
      <c r="M49" s="38"/>
    </row>
    <row r="50" spans="2:9" ht="30.75" customHeight="1">
      <c r="B50" s="625" t="s">
        <v>229</v>
      </c>
      <c r="C50" s="625"/>
      <c r="D50" s="625"/>
      <c r="E50" s="625"/>
      <c r="F50" s="625"/>
      <c r="G50" s="625"/>
      <c r="H50" s="85" t="s">
        <v>32</v>
      </c>
      <c r="I50" s="255"/>
    </row>
  </sheetData>
  <sheetProtection selectLockedCells="1" selectUnlockedCells="1"/>
  <mergeCells count="13">
    <mergeCell ref="A7:M7"/>
    <mergeCell ref="B39:G39"/>
    <mergeCell ref="B40:G40"/>
    <mergeCell ref="B41:G41"/>
    <mergeCell ref="B42:G42"/>
    <mergeCell ref="B43:G43"/>
    <mergeCell ref="B50:G50"/>
    <mergeCell ref="B44:G44"/>
    <mergeCell ref="B45:G45"/>
    <mergeCell ref="B46:G46"/>
    <mergeCell ref="B47:G47"/>
    <mergeCell ref="B48:G48"/>
    <mergeCell ref="B49:G49"/>
  </mergeCells>
  <printOptions/>
  <pageMargins left="0.2" right="0.19027777777777777" top="0.3701388888888889" bottom="0.3597222222222222" header="0.5118055555555555" footer="0.511805555555555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cp:lastPrinted>2020-12-21T08:44:28Z</cp:lastPrinted>
  <dcterms:created xsi:type="dcterms:W3CDTF">2020-12-17T09:01:31Z</dcterms:created>
  <dcterms:modified xsi:type="dcterms:W3CDTF">2021-02-24T08:30:44Z</dcterms:modified>
  <cp:category/>
  <cp:version/>
  <cp:contentType/>
  <cp:contentStatus/>
</cp:coreProperties>
</file>