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ls\Documents\Zamówienia\2024\"/>
    </mc:Choice>
  </mc:AlternateContent>
  <bookViews>
    <workbookView xWindow="12585" yWindow="-15" windowWidth="12660" windowHeight="11760"/>
  </bookViews>
  <sheets>
    <sheet name="LO2015" sheetId="2" r:id="rId1"/>
    <sheet name="Arkusz3" sheetId="3" r:id="rId2"/>
  </sheets>
  <definedNames>
    <definedName name="_xlnm._FilterDatabase" localSheetId="0" hidden="1">'LO2015'!$C$1:$C$359</definedName>
  </definedNames>
  <calcPr calcId="162913"/>
</workbook>
</file>

<file path=xl/calcChain.xml><?xml version="1.0" encoding="utf-8"?>
<calcChain xmlns="http://schemas.openxmlformats.org/spreadsheetml/2006/main">
  <c r="G291" i="2" l="1"/>
  <c r="F291" i="2"/>
  <c r="A116" i="2"/>
  <c r="A117" i="2"/>
  <c r="A118" i="2" s="1"/>
  <c r="A119" i="2" s="1"/>
  <c r="A120" i="2" s="1"/>
  <c r="A121" i="2" s="1"/>
  <c r="A122" i="2" s="1"/>
  <c r="A123" i="2" s="1"/>
  <c r="A124" i="2" s="1"/>
  <c r="A125" i="2" s="1"/>
  <c r="B284" i="2" l="1"/>
  <c r="I206" i="2"/>
  <c r="B169" i="2"/>
  <c r="B173" i="2" s="1"/>
  <c r="J150" i="2"/>
  <c r="A6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26" i="2" l="1"/>
  <c r="A127" i="2" s="1"/>
  <c r="A128" i="2" s="1"/>
  <c r="A131" i="2" s="1"/>
  <c r="A134" i="2" s="1"/>
  <c r="A137" i="2" s="1"/>
  <c r="A142" i="2" s="1"/>
  <c r="A143" i="2" s="1"/>
  <c r="A144" i="2" s="1"/>
  <c r="A145" i="2" s="1"/>
  <c r="A154" i="2" s="1"/>
  <c r="A165" i="2" s="1"/>
  <c r="A168" i="2" s="1"/>
  <c r="A169" i="2" s="1"/>
  <c r="A173" i="2" s="1"/>
  <c r="A176" i="2" s="1"/>
  <c r="A177" i="2" s="1"/>
  <c r="A181" i="2" s="1"/>
  <c r="A185" i="2" s="1"/>
  <c r="A188" i="2" s="1"/>
  <c r="A189" i="2" s="1"/>
  <c r="A192" i="2" s="1"/>
  <c r="A195" i="2" s="1"/>
  <c r="A196" i="2" s="1"/>
  <c r="A201" i="2" l="1"/>
  <c r="A202" i="2" s="1"/>
  <c r="A203" i="2" s="1"/>
  <c r="A204" i="2" s="1"/>
  <c r="A208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9" i="2" s="1"/>
  <c r="A284" i="2" s="1"/>
  <c r="A197" i="2"/>
</calcChain>
</file>

<file path=xl/sharedStrings.xml><?xml version="1.0" encoding="utf-8"?>
<sst xmlns="http://schemas.openxmlformats.org/spreadsheetml/2006/main" count="1442" uniqueCount="698">
  <si>
    <t>Nazwa obiektu lub grupy obiektów</t>
  </si>
  <si>
    <t>Adres*</t>
  </si>
  <si>
    <t>Komórka organizacyjna</t>
  </si>
  <si>
    <t>EK</t>
  </si>
  <si>
    <t>PŚ "Lotników"</t>
  </si>
  <si>
    <t>PŚ "Za lasem"</t>
  </si>
  <si>
    <t>PŚ "Inżynierska"</t>
  </si>
  <si>
    <t>PŚ "Kościelna"</t>
  </si>
  <si>
    <t>PŚ "Artemidy"</t>
  </si>
  <si>
    <t>PŚ "Racławicka"</t>
  </si>
  <si>
    <t>PŚ "Pokrzywowa"</t>
  </si>
  <si>
    <t>PŚ "P0"</t>
  </si>
  <si>
    <t>PŚ "P1"</t>
  </si>
  <si>
    <t>PŚ "P2"</t>
  </si>
  <si>
    <t>PŚ "P4"</t>
  </si>
  <si>
    <t>PŚ "Księżycowa PS5"</t>
  </si>
  <si>
    <t>PŚ "Wichrowa PS6"</t>
  </si>
  <si>
    <t>PŚ "Główna"</t>
  </si>
  <si>
    <t>PŚ "Pucka"</t>
  </si>
  <si>
    <t>PŚ "Róża Wiatrów"</t>
  </si>
  <si>
    <t>PŚ "Mosiężna PS1"</t>
  </si>
  <si>
    <t>PŚ "Chromowa PS2"</t>
  </si>
  <si>
    <t>PŚ "Żeglarzy"</t>
  </si>
  <si>
    <t>PŚ "Babie Doły"</t>
  </si>
  <si>
    <t>PŚ "Bulwar Nadmorski"</t>
  </si>
  <si>
    <t>PŚ "Osada Rybacka"</t>
  </si>
  <si>
    <t>PŚ "Zamoyskiego P16"</t>
  </si>
  <si>
    <t>PŚ "Długa P3"</t>
  </si>
  <si>
    <t>PŚ "Grudniowa P4"</t>
  </si>
  <si>
    <t>PŚ "Żytnia PS-4A"</t>
  </si>
  <si>
    <t>PŚ "Sędzickiego"</t>
  </si>
  <si>
    <t>PŚ "Gierosa"</t>
  </si>
  <si>
    <t>PŚ "Rajska"</t>
  </si>
  <si>
    <t>PŚ "Rekowo Górne PS-1"</t>
  </si>
  <si>
    <t>PŚ "Widlino PS-2"</t>
  </si>
  <si>
    <t>PŚ "Połchowo PS-3"</t>
  </si>
  <si>
    <t>PŚ "Zbożowa PS-A1"</t>
  </si>
  <si>
    <t>PŚ "Wejherowska PS-A2"</t>
  </si>
  <si>
    <t>PŚ "Spółdzielcza PS-B2"</t>
  </si>
  <si>
    <t>PŚ "Mostowa PS-B4"</t>
  </si>
  <si>
    <t>PŚ "Wiśniowa PS-B3"</t>
  </si>
  <si>
    <t>PŚ "Wierzbowa PS-B6"</t>
  </si>
  <si>
    <t>PŚ "Polna P2"</t>
  </si>
  <si>
    <t>PŚ "Polna-Jaśminowa P1"</t>
  </si>
  <si>
    <t>PŚ "Łąkowa PS-11"</t>
  </si>
  <si>
    <t>PŚ "Gdańska P1"</t>
  </si>
  <si>
    <t>PŚ "Gdańska P2"</t>
  </si>
  <si>
    <t>PŚ "OSP Pucka"</t>
  </si>
  <si>
    <t>PŚ "Drogowców"</t>
  </si>
  <si>
    <t>PŚ "Obwodowa"</t>
  </si>
  <si>
    <t>PŚ "Norwida PS"</t>
  </si>
  <si>
    <t>PŚ "Przemysłowa PS5"</t>
  </si>
  <si>
    <t>PŚ "Wierzbowa PS7"</t>
  </si>
  <si>
    <t>PŚ "Zachodnia"</t>
  </si>
  <si>
    <t>PŚ "Lelewela P4"</t>
  </si>
  <si>
    <t>PŚ "Nadrzeczna"</t>
  </si>
  <si>
    <t>PŚ "Śmiechowska"</t>
  </si>
  <si>
    <t>PŚ "Marynarki Wojennej"</t>
  </si>
  <si>
    <t>PŚ "Łąkowa"</t>
  </si>
  <si>
    <t>PŚ "Weteranów"</t>
  </si>
  <si>
    <t>PŚ "Nowowiejskiego PS"</t>
  </si>
  <si>
    <t>PŚ "Konopnicka"</t>
  </si>
  <si>
    <t>PŚ "Gryfa Pomorskiego P2"</t>
  </si>
  <si>
    <t>PŚ "Orzeszkowa"</t>
  </si>
  <si>
    <t>PŚ "Szkolna P1"</t>
  </si>
  <si>
    <t>PŚ "Zamostna"</t>
  </si>
  <si>
    <t>PSO "Mechelinki"</t>
  </si>
  <si>
    <t>EW</t>
  </si>
  <si>
    <t>Hydrofor Uranowa</t>
  </si>
  <si>
    <t>SPC Dembińskiego</t>
  </si>
  <si>
    <t>SPC Kameliowa</t>
  </si>
  <si>
    <t>SPC Kartuska</t>
  </si>
  <si>
    <t>SPC Niska</t>
  </si>
  <si>
    <t>SPC Marszewska</t>
  </si>
  <si>
    <t>SPC PCK</t>
  </si>
  <si>
    <t>SPC Redłowo</t>
  </si>
  <si>
    <t>SPC Skarbka</t>
  </si>
  <si>
    <t>SPC Wielkopolska</t>
  </si>
  <si>
    <t>SPC Żurawia</t>
  </si>
  <si>
    <t>Hydrofor Gdańska</t>
  </si>
  <si>
    <t>SPC Kamienna</t>
  </si>
  <si>
    <t>SPC Włókiennicza</t>
  </si>
  <si>
    <t>SPC Wrocławska</t>
  </si>
  <si>
    <t>SPC 12 Marca</t>
  </si>
  <si>
    <t>SPC Sobieskiego</t>
  </si>
  <si>
    <t>Zbiornik Wody Cedron</t>
  </si>
  <si>
    <t>SPC Gowino</t>
  </si>
  <si>
    <t>SPC Góra</t>
  </si>
  <si>
    <t>SUW Brzozowa</t>
  </si>
  <si>
    <t>EP</t>
  </si>
  <si>
    <t>SUW Cedron</t>
  </si>
  <si>
    <t>SUW Kazimierz</t>
  </si>
  <si>
    <t>SUW Kolibki</t>
  </si>
  <si>
    <t>SUW Reda</t>
  </si>
  <si>
    <t>SUW Rumia</t>
  </si>
  <si>
    <t>SUW Sieradzka</t>
  </si>
  <si>
    <t>SUW Wiczlino</t>
  </si>
  <si>
    <t>SUW Wielki Kack</t>
  </si>
  <si>
    <t>UW Jana z Kolna</t>
  </si>
  <si>
    <t>Budynek administracyjny z częścią socjalną</t>
  </si>
  <si>
    <t>Budynek biurowy</t>
  </si>
  <si>
    <t>TS</t>
  </si>
  <si>
    <t>Dębogórze-Wybudowanie, ul. Długa 28</t>
  </si>
  <si>
    <t>EO</t>
  </si>
  <si>
    <t>Budynek krat: 2</t>
  </si>
  <si>
    <t>Zespół osadników wstępnych: 6/1; 6/2; 6/3; 6/4</t>
  </si>
  <si>
    <t>Zespół otwartych basenów fermentacyjnych: 8; 9/1÷4</t>
  </si>
  <si>
    <t>Zespół osadników wtórnych: 111/1; 111/2; 112/1; 112/2; 112/3; 112/4; 112/5; 112/6; 112/7, 112/8</t>
  </si>
  <si>
    <t>Zespół pompowni osadu powrotnego: 113/1; 113/2</t>
  </si>
  <si>
    <t>Pompownia ścieków oczyszczonych: 115</t>
  </si>
  <si>
    <t>Zespół składowisk odpadów:118/1,2; 221; 222</t>
  </si>
  <si>
    <t>Stacja dmuchaw: 122; SO1</t>
  </si>
  <si>
    <t>Stacja zagęszczania mechanicznego: 209/2</t>
  </si>
  <si>
    <t>Kotłownia i kogeneracja: 216; 218</t>
  </si>
  <si>
    <t>Zespół stacji transformatorowych: 308; SO2; SO3</t>
  </si>
  <si>
    <t>Wiaty magazynowe</t>
  </si>
  <si>
    <t>Kanały technologiczne</t>
  </si>
  <si>
    <t>Gdynia, ul. Wielkopolska 248</t>
  </si>
  <si>
    <t>Stacja separacji zanieczyszczeń z wozów WUKO z rezerwowym poletkiem ociekowym: 3C; 3B</t>
  </si>
  <si>
    <t>Składowisko popiołu: 224</t>
  </si>
  <si>
    <t>Budynek socjalno-magazynowo-biurowy ze stacją transformatorową: 1; 119; SO7</t>
  </si>
  <si>
    <t>Główna przepompownia ścieków ze stacją transformatorową: 108; SO4</t>
  </si>
  <si>
    <t>Zespół odwadniania osadu ze stacją transformatorową: 209/1; 209/3; SO6</t>
  </si>
  <si>
    <r>
      <t>Pompownie wód nadosadowych i ścieków wewnętrznych: 211</t>
    </r>
    <r>
      <rPr>
        <b/>
        <sz val="12"/>
        <rFont val="Arial"/>
        <family val="2"/>
        <charset val="238"/>
      </rPr>
      <t>;</t>
    </r>
    <r>
      <rPr>
        <sz val="12"/>
        <rFont val="Arial"/>
        <family val="2"/>
        <charset val="238"/>
      </rPr>
      <t xml:space="preserve"> 220</t>
    </r>
  </si>
  <si>
    <t>Zespół piaskownika i komory reakcji: 4/1,2; 5/1,2</t>
  </si>
  <si>
    <t>Gmina Gdynia, 81-515 Gdynia ul. Kasztanowa</t>
  </si>
  <si>
    <t>Gmina Gdynia, 81-539 Gdynia ul. Lotników</t>
  </si>
  <si>
    <t>Gmina Gdynia, 81-603 Gdynia ul. Sokoła</t>
  </si>
  <si>
    <t>Gmina Gdynia, 81-529 Gdynia ul. Inżynierska</t>
  </si>
  <si>
    <t>Gmina Gdynia, 81-514 Gdynia ul. Kościelna</t>
  </si>
  <si>
    <t>Gmina Gdynia, 81-601 Gdynia ul. Artemidy</t>
  </si>
  <si>
    <t>Gmina Gdynia, 81-585 Gdynia ul. Racławicka</t>
  </si>
  <si>
    <t>Gmina Gdynia, 81-578 Gdynia ul. Łanowa</t>
  </si>
  <si>
    <t>Gmina Gdynia, 81-578 Gdynia ul. Dolina Potoku Wiczlińskiego</t>
  </si>
  <si>
    <t>Gmina Gdynia, 81-578 Gdynia ul. Teligi</t>
  </si>
  <si>
    <t>Gmina Gdynia, 81-577 Gdynia ul. Śliska</t>
  </si>
  <si>
    <t>Gmina Gdynia, 81-577 Gdynia ul. Jana Kazimierza</t>
  </si>
  <si>
    <t>Gmina Gdynia, 81-577 Gdynia ul. Księżycowa</t>
  </si>
  <si>
    <t>Gmina Gdynia, 81-577 Gdynia ul. Wichrowa</t>
  </si>
  <si>
    <t>Gmina Gdynia, 81-184 Gdynia ul. Energetyków</t>
  </si>
  <si>
    <t>Gmina Gdynia, 81-374 Gdynia Bulwar Nadmorski</t>
  </si>
  <si>
    <t>Gmina Gdynia, 81-154 Gdynia ul. Pucka</t>
  </si>
  <si>
    <t>Gmina Gdynia, 81-345 Gdynia Al. Jana Pawła II</t>
  </si>
  <si>
    <t>Gmina Gdynia, 81-154 Gdynia ul. Mosiężna</t>
  </si>
  <si>
    <t>Gmina Gdynia, 81-154 Gdynia ul. Chromowa</t>
  </si>
  <si>
    <t>Gmina Gdynia, 81-127 Gdynia ul. Śmidowicza</t>
  </si>
  <si>
    <t>Gmina Gdynia, 81-112 Gdynia ul. Zielona</t>
  </si>
  <si>
    <t>Gmina Gdynia, 81-374 Gdynia Bulwar Szwedzki</t>
  </si>
  <si>
    <t>Gmina Gdynia, 81-108 Gdynia ul. Osada Rybacka</t>
  </si>
  <si>
    <t>Gmina Kosakowo, 81-198 Kosakowo ul. Zamoyskiego</t>
  </si>
  <si>
    <t>Gmina Kosakowo, 84-230 Dębogórze ul. Długa</t>
  </si>
  <si>
    <t>Gmina Kosakowo, 84-230 Kazimierz ul. Grudniowa</t>
  </si>
  <si>
    <t>Gmina Rumia, 84-230 Rumia ul. Żytnia</t>
  </si>
  <si>
    <t>Gmina Rumia, 84-230 Rumia ul. Sędzickiego</t>
  </si>
  <si>
    <t>Gmina Rumia, 84-230 Rumia ul. Gierosa</t>
  </si>
  <si>
    <t>Gmina Rumia, 84-230 Rumia ul. Dąbrowskiego</t>
  </si>
  <si>
    <t>Gmina Rumia, 84-230 Rumia ul. Rajska</t>
  </si>
  <si>
    <t>Gmina Reda, 84-240 Reda ul. Lipowa</t>
  </si>
  <si>
    <t>Gmina Puck, 84-123 Rekowo Górne</t>
  </si>
  <si>
    <t>Gmina Puck, 84-123 Widlino</t>
  </si>
  <si>
    <t>Gmina Puck, 84-123 Połchowo</t>
  </si>
  <si>
    <t>Gmina Reda, 84-240 Reda ul. Zbożowa</t>
  </si>
  <si>
    <t>Gmina Reda, 84-240 Reda ul. Wejherowska</t>
  </si>
  <si>
    <t>Gmina Reda, 84-240 Reda ul. Spółdzielcza</t>
  </si>
  <si>
    <t>Gmina Reda, 84-240 Reda ul. Mostowa</t>
  </si>
  <si>
    <t>Gmina Reda, 84-240 Reda ul. Wiśniowa</t>
  </si>
  <si>
    <t>Gmina Reda, 84-240 Reda ul. Wierzbowa</t>
  </si>
  <si>
    <t>Gmina Reda, 84-240 Reda ul. Polna</t>
  </si>
  <si>
    <t>Gmina Reda, 84-240 Reda ul. Jaśminowa</t>
  </si>
  <si>
    <t>Gmina Reda, 84-240 Reda ul. Łąkowa</t>
  </si>
  <si>
    <t>Gmina Reda, 84-240 Reda ul. Gdańska</t>
  </si>
  <si>
    <t>Gmina Reda, 84-240 Reda ul. Pucka</t>
  </si>
  <si>
    <t>Gmina Reda, 84-240 Reda ul. Drogowców</t>
  </si>
  <si>
    <t>Gmina Reda, 84-240 Reda ul. Obwodowa</t>
  </si>
  <si>
    <t>Gmina Reda, 84-240 Reda ul. Norwida</t>
  </si>
  <si>
    <t>Gmina Miasto Wejherowo, 84-200 Wejherowo ul. Przemysłowa</t>
  </si>
  <si>
    <t>Gmina Miasto Wejherowo, 84-200 Wejherowo ul. Wierzbowa</t>
  </si>
  <si>
    <t>Gmina Miasto Wejherowo, 84-200 Wejherowo ul. Zachodnia</t>
  </si>
  <si>
    <t>Gmina Miasto Wejherowo, 84-200 Wejherowo ul. Lelewela</t>
  </si>
  <si>
    <t>Gmina Miasto Wejherowo, 84-200 Wejherowo ul. Nadrzeczna</t>
  </si>
  <si>
    <t>Gmina Miasto Wejherowo, 84-200 Wejherowo ul. Śmiechowska</t>
  </si>
  <si>
    <t>Gmina Miasto Wejherowo, 84-200 Wejherowo ul. Marynarki Wojennej</t>
  </si>
  <si>
    <t>Gmina Miasto Wejherowo, 84-200 Wejherowo ul. Łąkowa</t>
  </si>
  <si>
    <t>Gmina Miasto Wejherowo, 84-200 Wejherowo ul. Weteranów</t>
  </si>
  <si>
    <t>Gmina Miasto Wejherowo, 84-200 Wejherowo ul. Nowowiejskiego</t>
  </si>
  <si>
    <t>Gmina Miasto Wejherowo, 84-200 Wejherowo ul. Konopnickiej</t>
  </si>
  <si>
    <t>Gmina Miasto Wejherowo, 84-200 Wejherowo ul. Gryfa Pomorskiego</t>
  </si>
  <si>
    <t>Gmina Miasto Wejherowo, 84-200 Wejherowo ul. Orzeszkowej</t>
  </si>
  <si>
    <t>Gmina Wiejska Wejherowo, 84-239 Bolszewo ul. Szkolna</t>
  </si>
  <si>
    <t>Gmina Wiejska Wejherowo, 84-239 Bolszewo ul. Zamostna</t>
  </si>
  <si>
    <t>Gmina Kosakowo, 81-198 Mechelinki</t>
  </si>
  <si>
    <t>Gmina Gdynia, 81-323 Gdynia, ul. Filtrowa 1</t>
  </si>
  <si>
    <t>Gmina Gdynia, 81-314 Gdynia, ul.Pomorska</t>
  </si>
  <si>
    <t xml:space="preserve">Gmina Gdynia, 81-189 Gdynia ul. Ledóchowskiego         </t>
  </si>
  <si>
    <t xml:space="preserve">Gmina Gdynia, 81-154 Gdynia, ul. Platynowa 17    </t>
  </si>
  <si>
    <t xml:space="preserve">Gmina Gdynia, 81-571 Gdynia ul. Starochwaszczyńska   </t>
  </si>
  <si>
    <t xml:space="preserve">Gmina Gdynia, 81-092 Gdynia ul. Bzowa  </t>
  </si>
  <si>
    <t xml:space="preserve">Gmina Gdynia, 81-602 Gdynia ul. Chwarznieńska 141    </t>
  </si>
  <si>
    <t xml:space="preserve">Gmina Gdynia, 81-314 Gdynia, ul. Kwidzyńska         </t>
  </si>
  <si>
    <t xml:space="preserve">Gmina Gdynia, 81-589 Gdynia, ul.Piołunowa 28        </t>
  </si>
  <si>
    <t xml:space="preserve">Gmina Gdynia, 81-591 Gdynia, ul. Szafranowa 15A    </t>
  </si>
  <si>
    <t xml:space="preserve">Gmina Gdynia, 81-160 Gdynia, ul. Uranowa 40A   </t>
  </si>
  <si>
    <t xml:space="preserve">Gmina Gdynia, 81-237 Gdynia, ul. Dembińskiego 57   </t>
  </si>
  <si>
    <t xml:space="preserve">Gmina Gdynia, 81-591 Gdynia, ul. Kameliowa 2      </t>
  </si>
  <si>
    <t xml:space="preserve">Gmina Gdynia, 81-057 Gdynia, ul. Raduńska  23    </t>
  </si>
  <si>
    <t xml:space="preserve">Gmina Gdynia, 81-646 Gdynia, ul. Niska 5        </t>
  </si>
  <si>
    <t xml:space="preserve">Gmina Gdynia, 81-081 Gdynia, ul. Chabrowa           </t>
  </si>
  <si>
    <t xml:space="preserve">Gmina Gdynia, 81-621 Gdynia, ul. PCK 2      </t>
  </si>
  <si>
    <t xml:space="preserve">Gmina Gdynia, 81-450 Gdynia, ul.Redłowska 28       </t>
  </si>
  <si>
    <t xml:space="preserve">Gmina Gdynia, 81-097 Gdynia, ul. Skarbka               </t>
  </si>
  <si>
    <t xml:space="preserve">Gmina Gdynia, 81-514 Gdynia, ul. Wielkopolska r. Olgierda   </t>
  </si>
  <si>
    <t xml:space="preserve">Gmina Gdynia, 81-074 Gdynia, ul. Modrzewiowa r. Wiklinowej  </t>
  </si>
  <si>
    <t xml:space="preserve">Gmina Rumia, 84-230 Rumia, ul. Gdańska 49     </t>
  </si>
  <si>
    <t xml:space="preserve">Gmina Rumia, 84-230 Rumia, ul. Kamienna r. Św.Józefa   </t>
  </si>
  <si>
    <t xml:space="preserve">Gmina Rumia, 84-230 Rumia, ul. Włókiennicza        </t>
  </si>
  <si>
    <t xml:space="preserve">Gmina Rumis, 84-230 Rumia, ul. Wrocławska  </t>
  </si>
  <si>
    <t xml:space="preserve">Gmina Reda, 82-240 Reda, ul.12 Marca r. Jaśminowa    </t>
  </si>
  <si>
    <t xml:space="preserve">Gmina Reda, 84-240 Reda, ul. Sobieskiego            </t>
  </si>
  <si>
    <t xml:space="preserve">Gmina Miasto Wejherowo, 84-200 Wejherowo, teren Kalwarii przy Marynarki Wojennej  </t>
  </si>
  <si>
    <t xml:space="preserve">Gmina Wiejska Wejherowo, 84-200 Wejherowo, miejscowość Gowino, ul.K. Grubby    </t>
  </si>
  <si>
    <t xml:space="preserve">Gmina Wiejska Wejherowo, 84-252 miejscowość Góra, Paradyż ul. Wiejska  </t>
  </si>
  <si>
    <t xml:space="preserve">Gmina Miasto Wejherowo, 84-200 Wejherowo, ul. Przemysłowa 3 </t>
  </si>
  <si>
    <t>Gmina Miasto Wejherowo, 84-200 Wejherowo, ul. Przemysłowa 3</t>
  </si>
  <si>
    <t>Zbiornik Wody Cisowa nieeksploatowany</t>
  </si>
  <si>
    <t>Hydrofor Piołunowa nieeksploatowany</t>
  </si>
  <si>
    <t>Hydrofor Szafranowa nieeksploatowany</t>
  </si>
  <si>
    <t>PŚ "Łopianowa"</t>
  </si>
  <si>
    <t>PŚ "Al. Lipowa PS-B7"</t>
  </si>
  <si>
    <t>PŚ "Al. Lipowa P"</t>
  </si>
  <si>
    <t>Gmina Gdynia, 81-589 Gdynia ul. Łopianowa</t>
  </si>
  <si>
    <r>
      <t>Stacja chemikaliów: 213/1; 213/2</t>
    </r>
    <r>
      <rPr>
        <b/>
        <sz val="12"/>
        <rFont val="Arial"/>
        <family val="2"/>
        <charset val="238"/>
      </rPr>
      <t xml:space="preserve"> - </t>
    </r>
    <r>
      <rPr>
        <sz val="12"/>
        <rFont val="Arial"/>
        <family val="2"/>
        <charset val="238"/>
      </rPr>
      <t>nieeksploatowana</t>
    </r>
  </si>
  <si>
    <t>Gmina Wiejska Wejherowo, 84-241 Gościcino ul.Brzozowa</t>
  </si>
  <si>
    <t>Gmina Wiejska Kossakowo, 84-230 Wieś Kazimierz ul. Św. Marka</t>
  </si>
  <si>
    <t>Gmina Miasto Gdyna, 81-529 Gdynia ul. Inżynierska 127</t>
  </si>
  <si>
    <t>Gmiana Miasto Wejherowo, 84-200 Wejherowo ul.Marynarki Wojennej</t>
  </si>
  <si>
    <t>Gmina Miasto Reda, 84-240 Reda ul. Wodociągowa 62-64</t>
  </si>
  <si>
    <t>Gmina Miasto Rumia, 84-230 Rumia ul. Dębogórska 48</t>
  </si>
  <si>
    <t>Gmina Miasto Gdyna, 81-503 Gdynia ul. Sieradzka 143</t>
  </si>
  <si>
    <t>Gmina Miasto Gdyna, 81-577 Gdynia ul. Janki Bryla</t>
  </si>
  <si>
    <t>Gmina Miasto Gdyna, 81-573 Gdynia ul. Źródło Marii 47</t>
  </si>
  <si>
    <t>Gmina Miasto Gdyna, 81-351 Gdynia ul. Jana z Kolna 124</t>
  </si>
  <si>
    <t>PŚ "Pa"</t>
  </si>
  <si>
    <t>PŚ "Pb"</t>
  </si>
  <si>
    <t>PŚ "Pc"</t>
  </si>
  <si>
    <t>Gmina Miasto Gdynia, 81-336 Gdynia ul. Przelotowa</t>
  </si>
  <si>
    <t>Gmina Miasto Gdyna, 81-311 Gdynia ul. Witomińska 21</t>
  </si>
  <si>
    <t>184 C</t>
  </si>
  <si>
    <t>Ob. 217</t>
  </si>
  <si>
    <t>187 A</t>
  </si>
  <si>
    <t>Budynek TA</t>
  </si>
  <si>
    <t>187 B</t>
  </si>
  <si>
    <t>Ob. 302</t>
  </si>
  <si>
    <t>187 C</t>
  </si>
  <si>
    <t>Ob. 301; 303; 304</t>
  </si>
  <si>
    <t>Spalarnia osadu wraz ze składowiskiem przejściowym osadu: 223; 210</t>
  </si>
  <si>
    <t>Magazyn:10+wiata magazynowa</t>
  </si>
  <si>
    <t>Nr KOB</t>
  </si>
  <si>
    <t>L.P.</t>
  </si>
  <si>
    <t>PŚ "Bulwar Szwedzki"</t>
  </si>
  <si>
    <t>PŚ Piłsudskiego (Bulwar Nadmorski)</t>
  </si>
  <si>
    <t>Gmina Miasto Gdynia, Gdynia ul. Piłsudskiego</t>
  </si>
  <si>
    <t>PŚ Słoneczna</t>
  </si>
  <si>
    <t>Gmina Wejherowo, Gościcino ul. Słoneczna</t>
  </si>
  <si>
    <t>PŚ Polna</t>
  </si>
  <si>
    <t>Gmina Wejherowo, Bolszewo ul. Polna</t>
  </si>
  <si>
    <t>PŚ Jesionowa P2</t>
  </si>
  <si>
    <t>Gmina Wejherowo, Rogulewo ul. Jesionowa</t>
  </si>
  <si>
    <t>PŚ Klonowa P3</t>
  </si>
  <si>
    <t>Gmina Wejherowo, Łężyce ul. Klonowa</t>
  </si>
  <si>
    <t>PŚ Jaworowa P-2</t>
  </si>
  <si>
    <t>Gmina Wejherowo, Kąpino ul. Jaworowa</t>
  </si>
  <si>
    <t>PŚ Jodłowa P-3</t>
  </si>
  <si>
    <t>Gmina Wejherowo, Kąpino ul. Jodłowa</t>
  </si>
  <si>
    <t>PŚ Śródmieście</t>
  </si>
  <si>
    <t>Gmina Gdynia, Gdynia ul. Hryniewickiego</t>
  </si>
  <si>
    <t>PŚ Prostokątna</t>
  </si>
  <si>
    <t>Gmina Gdynia, Gdynia ul. Prostokątna</t>
  </si>
  <si>
    <t>PŚ Parkowa</t>
  </si>
  <si>
    <t>Gmina Wejherowo, Bolszewo ul. Parkowa</t>
  </si>
  <si>
    <t>PŚ Olchowa</t>
  </si>
  <si>
    <t>Gmina Reda, Reda ul. Olchowa</t>
  </si>
  <si>
    <t>PŚ Wspólna</t>
  </si>
  <si>
    <t>Gmina Wejherowo, Bolszewo ul. Wspólna</t>
  </si>
  <si>
    <t>PŚ Dąbrowskiego</t>
  </si>
  <si>
    <t>PŚ Karwiny</t>
  </si>
  <si>
    <t>Gmina Gdynia, Gdynia ul. Zapolskiej</t>
  </si>
  <si>
    <t>PŚ Łężyce P5</t>
  </si>
  <si>
    <t>Gmina Wejherowo, Łężyce Aleja Parku Krajobrazowego</t>
  </si>
  <si>
    <t>PŚ Dąbrowskiego tłocznia</t>
  </si>
  <si>
    <t>Gmina Kosakowo, Pogórze ul. Dąbrowskiego</t>
  </si>
  <si>
    <t>PŚ Orląt Lwowskich</t>
  </si>
  <si>
    <t>Gmina Gdynia, Gdynia ul. Orląt Lwowskich</t>
  </si>
  <si>
    <t>PŚ Chwarzno-Polanki</t>
  </si>
  <si>
    <t>Gmina Gdynia, Gdynia ul. Chwarznieńska</t>
  </si>
  <si>
    <t>PŚ Długa PS1</t>
  </si>
  <si>
    <t>Gmina Kosakowo, Dębogórze-Wybudowanie ul. Długa</t>
  </si>
  <si>
    <t>PŚ Kosynierów PS-4</t>
  </si>
  <si>
    <t>Gmina Rumia, Rumia ul. Kosynierów</t>
  </si>
  <si>
    <t>PŚ Plac Kaszubski PS-1</t>
  </si>
  <si>
    <t>Gmina Rumia, Rumia Plac Kaszubski</t>
  </si>
  <si>
    <t>PŚ Sobieskiego</t>
  </si>
  <si>
    <t>Gmina Rumia, Rumia ul. Sobieskiego</t>
  </si>
  <si>
    <t>PŚ Pogodna PS1</t>
  </si>
  <si>
    <t>Gmina Reda, Reda ul. Pogodna</t>
  </si>
  <si>
    <t>PŚ Parkowa P-1</t>
  </si>
  <si>
    <t>Gmina Wejherowo, Kąpino ul. Parkowa</t>
  </si>
  <si>
    <t>PŚ "Błękitna"</t>
  </si>
  <si>
    <t>Gmina Wiejska Wejherowo, Bolszewo ul. Błękitna</t>
  </si>
  <si>
    <t>PŚ Drzewiarza</t>
  </si>
  <si>
    <t>Gmina Wejherowo, Gościcino ul. Drzewiarza</t>
  </si>
  <si>
    <t>PŚ Paradyż</t>
  </si>
  <si>
    <t>Gmina Wejherowo, Bolszewo ul. Jeziorna</t>
  </si>
  <si>
    <t>PŚ Pomorska</t>
  </si>
  <si>
    <t>Gmina Wejherowo, Orle ul. Pomorska</t>
  </si>
  <si>
    <t>PŚ Gwizdówka</t>
  </si>
  <si>
    <t>Gmina Wejherowo, Orle ul. Wejhera</t>
  </si>
  <si>
    <t>PŚ Zaciszna</t>
  </si>
  <si>
    <t>Gmina Gdynia, Gdynia ul. Orłowska 8A</t>
  </si>
  <si>
    <t>PŚ Bukowa</t>
  </si>
  <si>
    <t>Gmina Wejherowo, Orle ul. Bukowa</t>
  </si>
  <si>
    <t>PŚ Izerska</t>
  </si>
  <si>
    <t>Gmina Gdynia, Gdynia ul. Izerska</t>
  </si>
  <si>
    <t>PŚ Kwarcowa</t>
  </si>
  <si>
    <t>Gmina Rumia, Rumia ul. Kwarcowa</t>
  </si>
  <si>
    <t>PŚ Różana Północ</t>
  </si>
  <si>
    <t>Gmina Rumia, Rumia ul. Różana</t>
  </si>
  <si>
    <t>PŚ Bernadowska</t>
  </si>
  <si>
    <t>Gmina Gdynia, Gdynia ul. Bernadowska</t>
  </si>
  <si>
    <t>PŚ Spółdzielcza</t>
  </si>
  <si>
    <t>Gmina Gdynia, Gdynia ul. Spółdzielcza</t>
  </si>
  <si>
    <t>PŚ Handlowa</t>
  </si>
  <si>
    <t>Gmina Gdynia, Gdynia ul. Handlowa</t>
  </si>
  <si>
    <t xml:space="preserve">Budynek biurowo -usługowy </t>
  </si>
  <si>
    <t xml:space="preserve"> ul. Dąbrowskiego 58, Rumia </t>
  </si>
  <si>
    <t>PŚ Jeziorna</t>
  </si>
  <si>
    <t>Gmina Rumia, Rumia ul. Jeziorna</t>
  </si>
  <si>
    <t>PŚ Błoń Janowskich</t>
  </si>
  <si>
    <t>Gmina Rumia, Rumia ul. Błoń Janowskich</t>
  </si>
  <si>
    <t xml:space="preserve"> Zbiornik wody pitnej P-1</t>
  </si>
  <si>
    <t>Pompownia Sieciowa P-1</t>
  </si>
  <si>
    <t>Budynek komory zasuw zb. P-1</t>
  </si>
  <si>
    <t xml:space="preserve"> Zbiornik Wody Witomino</t>
  </si>
  <si>
    <t>Budynek pompowni Witomino</t>
  </si>
  <si>
    <t>Pompownia Wody Obłuże</t>
  </si>
  <si>
    <t>Zbiornik wody pitnej 5000m3 Obłuże ul. Leduchowskiego</t>
  </si>
  <si>
    <t>Zbiornik wody pitnej 1000m3 Obłuże ul. Leduchowskiego z komorą</t>
  </si>
  <si>
    <t>Budynek komory zasuw zb. wody  5000m3 Obłuże Leduchowskiego</t>
  </si>
  <si>
    <t>Zb.  Platynowa</t>
  </si>
  <si>
    <t xml:space="preserve">Pompownia Platynowa i budynek laboratorium </t>
  </si>
  <si>
    <t xml:space="preserve">EW </t>
  </si>
  <si>
    <t xml:space="preserve">         EW</t>
  </si>
  <si>
    <t>Zbiornik Wody Kacze Buki</t>
  </si>
  <si>
    <t>SPC Kacze Buki</t>
  </si>
  <si>
    <t xml:space="preserve">        EW</t>
  </si>
  <si>
    <t>Zbiornik Chwarzno</t>
  </si>
  <si>
    <t>Budynek murowany przy zb. Chwarzno</t>
  </si>
  <si>
    <t>ZM</t>
  </si>
  <si>
    <t>Budynek  magazynowy ZM i EW</t>
  </si>
  <si>
    <t>PŚ Chwarzno</t>
  </si>
  <si>
    <t>PŚ Różana</t>
  </si>
  <si>
    <t>PŚ Baza kontenerowa</t>
  </si>
  <si>
    <t>Gmina Gdynia, Gdynia ul. Kontenerowa</t>
  </si>
  <si>
    <t>PŚ Żeromskiego</t>
  </si>
  <si>
    <t>Gmina Kosakowo, Kosakowo ul. Żeromskiego</t>
  </si>
  <si>
    <t>Pompownia osadów zagęszczonych ob. 203</t>
  </si>
  <si>
    <t>Zamknięta Komora Fermentacyjna ob. 204/1</t>
  </si>
  <si>
    <t>Zamknięta Komora Fermentacyjna ob. 204/2</t>
  </si>
  <si>
    <t>Zamknięta Komora Fermentacyjna ob. 204/3</t>
  </si>
  <si>
    <t>Budynek operacyjny ob.205; klatka schodowa ob. 205A</t>
  </si>
  <si>
    <t>Zbiorniki buforowe osadu ob.207/1,2 wraz z komorą zasuw KZ207</t>
  </si>
  <si>
    <t>Pompownia tłuszczy ob.7/1,2,3; pompownia odcieków ob.7/4</t>
  </si>
  <si>
    <t>Odsiarczalnia biogazu ob.215/1-4; pochodnia biogazu ob.219</t>
  </si>
  <si>
    <r>
      <t xml:space="preserve">Zespół zbiorników i pompowni osadu przefermentowanego: </t>
    </r>
    <r>
      <rPr>
        <b/>
        <sz val="12"/>
        <color rgb="FFFF99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208/1; 208/2; 208/3</t>
    </r>
  </si>
  <si>
    <t>Pompownie osadów (wstępnego, nadmiernego, zagęszczonych): 121; 120</t>
  </si>
  <si>
    <t>rok budowy</t>
  </si>
  <si>
    <t>charakterystyka obiektu (np.podziemny, ilość kondygnacji ...)</t>
  </si>
  <si>
    <t>Przepompownia ścieków "Akacjowa"</t>
  </si>
  <si>
    <t xml:space="preserve">termin wykonania przeglądu ( miesiąc), użytkownik udostępnia obiekt </t>
  </si>
  <si>
    <t>stacja podnoszenia ciśnienia</t>
  </si>
  <si>
    <t>stacja podnoszenia ciśnienia dla Demptowa</t>
  </si>
  <si>
    <t>Zbiorniki Wody Kwidzyński - prawy</t>
  </si>
  <si>
    <t>Zbiornik Kwidzyński- lewy wraz z komorą</t>
  </si>
  <si>
    <t>brak danych</t>
  </si>
  <si>
    <t>zbiornik zasadniczy dla miasta</t>
  </si>
  <si>
    <t xml:space="preserve"> podziemna stacja podnoszenia ciśnienia</t>
  </si>
  <si>
    <t>zbiornik retencyjny dla miasta</t>
  </si>
  <si>
    <t>pompownia</t>
  </si>
  <si>
    <t>stacja podnoszenoa ciśnienia</t>
  </si>
  <si>
    <t>budynek hydroforni nieekspoatowany</t>
  </si>
  <si>
    <t xml:space="preserve">zbiornik retencyjny </t>
  </si>
  <si>
    <t>podnoszenie ciśnienia wody</t>
  </si>
  <si>
    <t>komora zasuw</t>
  </si>
  <si>
    <t>zbiornik retencyjny wody</t>
  </si>
  <si>
    <t>zbiornik wody</t>
  </si>
  <si>
    <t>ZZ</t>
  </si>
  <si>
    <t>1989/1990</t>
  </si>
  <si>
    <t>budynek murowany: biuro i pom. socjalne + wiaty magazynowe (3)</t>
  </si>
  <si>
    <t>stacja podnoszenia ciśnienia +budynek po hydroforni</t>
  </si>
  <si>
    <t>zapotrzebowanie w wode dielnicy Kacze Buki</t>
  </si>
  <si>
    <t>magazynowa</t>
  </si>
  <si>
    <t>zbiornik wody pitnej</t>
  </si>
  <si>
    <t>stacja podnoszenia ciśnienia ,pomieszczenia po laboratorium</t>
  </si>
  <si>
    <t>pompownia strefowa</t>
  </si>
  <si>
    <t>nieeksploatowany zbiornik wody</t>
  </si>
  <si>
    <t>budynek po byłej hydroforni</t>
  </si>
  <si>
    <t>Budynek biurowy łącznik</t>
  </si>
  <si>
    <r>
      <t>Budynek biurowy</t>
    </r>
    <r>
      <rPr>
        <u/>
        <sz val="12"/>
        <color theme="1"/>
        <rFont val="Arial"/>
        <family val="2"/>
        <charset val="238"/>
      </rPr>
      <t xml:space="preserve"> </t>
    </r>
  </si>
  <si>
    <t>1929-1961-1993</t>
  </si>
  <si>
    <t>budynek wolnostojacy o 2 kondygnacjach, częściowo podpiwniczony, zmodernizowany w 1993r. poprzez nadbudowę</t>
  </si>
  <si>
    <t>budynek z 5 kondygnacjami: 1 podziemna, 4 naziemne</t>
  </si>
  <si>
    <t>budynek częściowo podpiwniczony</t>
  </si>
  <si>
    <t xml:space="preserve">cały rok poza 06-07.2024 </t>
  </si>
  <si>
    <t>budynek wolnostojący o dwóch segmentach: wysokiej z podpiwniczeniem o 3 kondygnacjach - biura, niskiej bez podpiwniczenia o 1 kondygnacji - warsztat wodomierzy i świetlica (BOK)</t>
  </si>
  <si>
    <t xml:space="preserve"> -</t>
  </si>
  <si>
    <t>Budynek z pomieszczeniami socjalnymi i garażami, sterownią, halą krat i halą pomp, transformator podziemny</t>
  </si>
  <si>
    <t>sierpień</t>
  </si>
  <si>
    <t>Budynek przepompowni z poziemnym zbiornikiem</t>
  </si>
  <si>
    <t>Budynek przepompowni ze zbiornikiem ścieków</t>
  </si>
  <si>
    <t>Pozdiemny zbiornik o średnicy 2m</t>
  </si>
  <si>
    <t>październik</t>
  </si>
  <si>
    <t>Budynek z poziemnym zbiornikiem</t>
  </si>
  <si>
    <t>Pozdiemny zbiornik o średnicy 1,5m</t>
  </si>
  <si>
    <t>Budynek z podziemnym zbiornikiem</t>
  </si>
  <si>
    <t>Podziemny zbiornik o średnicy 2,5m</t>
  </si>
  <si>
    <t>Podziemny zbiornik o średnicy 1,5m, średnica komory pomiarowej 2m</t>
  </si>
  <si>
    <t>Podziemny zbiornik o średnicy 2m</t>
  </si>
  <si>
    <t>Budynek z: pomieszczeniami socjalnymi, kotłownią, boksami narzędziowymi, dyżurką, sterownią i podziemnym dwukomorowym zbiornikiem, halą pomp, transformatorem</t>
  </si>
  <si>
    <t>Pozdiemny zbiornik o średnicy 3m, komora pomiarowa o średnicy 1,5m</t>
  </si>
  <si>
    <t>wrzesień</t>
  </si>
  <si>
    <t>Pozdiemny budynek ze zbiornikiem</t>
  </si>
  <si>
    <t>Podziemny zbiornik o średnicy 1,25m</t>
  </si>
  <si>
    <t>Budynek z: pomieszeniami socjalnymi, magazynowymi, transformatorem podziemnymi, dwukomorowym zbiornikiem, halą pomp</t>
  </si>
  <si>
    <t>Podziemny zbiornik o średnicy 3m, komora pomiarowa o średnicy 1,5m</t>
  </si>
  <si>
    <t>Podziemny zbiornik o średnicy 2,3m</t>
  </si>
  <si>
    <t>Podziemny zbiornik o średnicy 1,4m</t>
  </si>
  <si>
    <t>Podziemny zbiornik o średnicy 2,5m, komora pomiarowa o średnicy 2,5m</t>
  </si>
  <si>
    <t>Podziemny zbiornik o średnicy 1,5m</t>
  </si>
  <si>
    <t>Podziemny zbiornik o średnicy 1,2m, głębokość 6,66</t>
  </si>
  <si>
    <t>listopad</t>
  </si>
  <si>
    <t>Podziemny zbiornik o średnicy 1,5m, głębokość 2,8m</t>
  </si>
  <si>
    <t>Podziemny zbiornik o średnicy 2m, głębokość 5,8m</t>
  </si>
  <si>
    <t>Podziemny zbiornik o średnicy 1,4m, głębokość 4,5m</t>
  </si>
  <si>
    <t>Brak danych</t>
  </si>
  <si>
    <t>Podziemny zbiornik o średnicy 1,5m, głębokość 5,49m</t>
  </si>
  <si>
    <t>Podziemny zbiornik o średnicy 1,5m, głębokość 5,29m</t>
  </si>
  <si>
    <t>Podziemny zbiornik o średnicy 1,5m, głębokość 2,4m</t>
  </si>
  <si>
    <t>Podziemny zbiornik o średnicy 2m, głębokość 4m</t>
  </si>
  <si>
    <t>Podziemny zbiornik o średnicy 2m, głębokość 4,4m</t>
  </si>
  <si>
    <t>Podziemny zbiornik o średnicy 1,5m, głębokość 4,12m</t>
  </si>
  <si>
    <t>Podziemny zbiornik o średnicy 1,8m, głębokość 6,3m</t>
  </si>
  <si>
    <t>Podziemny zbiornik o średnicy 2,2m, głębokość 6,6m</t>
  </si>
  <si>
    <t>Podziemny zbiornik o średnicy 1,8m, głębokość 4,81m</t>
  </si>
  <si>
    <t>Podziemny zbiornik o średnicy 2m, głębokość 6,79m</t>
  </si>
  <si>
    <t>Podziemny zbiornik o średnicy 1,5m, głębokość 6m</t>
  </si>
  <si>
    <t>Podziemny zbiornik o średnicy 1,5m, głębokość 5,23m</t>
  </si>
  <si>
    <t>Budynek z podziemnym zbiornikiem o średnicy 14m, głębokość 7,5m, pomieszczeniami socjalnymi, magazynowymi, halą krat i pomp</t>
  </si>
  <si>
    <t>Podziemny zbiornik o średnicy 1,5m, głębokość 3,84m</t>
  </si>
  <si>
    <t>Podziemny zbiornik o średnicy 1,5m, głębokość 5,75m</t>
  </si>
  <si>
    <t>Podziemny zbiornik o średnicy 1,5m, głębokość 4,81m</t>
  </si>
  <si>
    <t>Podziemny zbiornik o średnicy 1,5m, głębokość 5,63m</t>
  </si>
  <si>
    <t>Podziemny zbiornik o średnicy 1,5m, głębokość 6,62m</t>
  </si>
  <si>
    <t>Podziemny zbiornik o średnicy 2m, głębokość 7,9m</t>
  </si>
  <si>
    <t>Podziemny zbiornik o średnicy 2m, głębokość 4,9m</t>
  </si>
  <si>
    <t>Podziemny zbiornik o średnicy 1,5m, głębokość 4,3m</t>
  </si>
  <si>
    <t>Podziemny zbiornik o średnicy 1,2m, głębokość 5,4m</t>
  </si>
  <si>
    <t>Budynek ze zbiornikiem podziemnym o średnicy 1,5m, głębokość 6m</t>
  </si>
  <si>
    <t>Budynek ze zbiornikiem podziemnym o średnicy 2m, głębokość 6,6m</t>
  </si>
  <si>
    <t>Podziemny zbiornik o średnicy 1,6m, głębokość 3,6m</t>
  </si>
  <si>
    <t>Budynek ze zbiornikiem podziemnym o średnicy 1,6m, głębokość 3m</t>
  </si>
  <si>
    <t>Budynek ze zbiornikiem podziemnym o średnicy 1,4m, głębokość 3m</t>
  </si>
  <si>
    <t>Budynek ze zbiornikiem podziemnym o średnicy 9m</t>
  </si>
  <si>
    <t>Podziemny zbiornik o średnicy 1,5m, głębokość 7m</t>
  </si>
  <si>
    <t>Podziemny zbiornik o średnicy 1,2m, głębokość 4,5m</t>
  </si>
  <si>
    <t>Podziemny zbiornik o średnicy 1,6m, glębokość 5,1m</t>
  </si>
  <si>
    <t>Budynek ze zbiornikiem podziemnym o średnicy 1,8m, głębokość 4,6m</t>
  </si>
  <si>
    <t>Podziemny zbiornik o średnicy 1,5m, głębokość 5,97m</t>
  </si>
  <si>
    <t>Podziemny zbiornik o średnicy 2,4m, głębokość 5m</t>
  </si>
  <si>
    <t>Budynek sterowni, podziemy zbiornik i kanały napływowe, głębokość 7,1m</t>
  </si>
  <si>
    <t>Podziemny zbiornik o średnicy 1,5m, głębokość 6,02m</t>
  </si>
  <si>
    <t>Podziemny zbiornik o średnicy 2,3m, komora pomiarowa o średnicy 2m</t>
  </si>
  <si>
    <t>Podziemny zbiornik o średnicy 2,8m, komora pomiarowa o wymiarach 6,65m na 4,15m</t>
  </si>
  <si>
    <t>Budynek sterowni, podziemny dwukomorowy zbiornik z komorą pomiarową, zbiornikami retencyjnymi i biofiltrem</t>
  </si>
  <si>
    <t>Podziemny zbiornik o średnicy 2,5m, głębokość 8,1m</t>
  </si>
  <si>
    <t>Podziemny zbiornik o średnicy 2m, głębokość 6,3m</t>
  </si>
  <si>
    <t>Podziemny zbiornik o średnicy 1,5m, głębokość 7,87m</t>
  </si>
  <si>
    <t>Podziemny zbiornik o średnicy 1,5m, głębokość 6,96m</t>
  </si>
  <si>
    <t>Podziemny zbiornik o średnicy 1,5m, głębokość 6,72m</t>
  </si>
  <si>
    <t>Podziemny zbiornik o średnicy 1,5m, głębokość 7,67m</t>
  </si>
  <si>
    <t>Poziemny zbiornik o średnicy 5m, komora pomiarowa o średnicy 2,5m, komora biofiltra o średnicy 2,5m, komora zasuw o wymiarach 3,9m na 1,7m, komora transformatora o wymiarach 6,5m na 3,1m</t>
  </si>
  <si>
    <t>Poziemny zbiornik o średnicy 1,5m, komora pomiarowa o średnicy 1,2m</t>
  </si>
  <si>
    <t>Podziemny zbiornik o średnicy 3,2m, głębokość 6,15m</t>
  </si>
  <si>
    <t>Podziemny zbiornik o średnicy 2m, głębokość 4,95m</t>
  </si>
  <si>
    <t>Podziemny zbiornik o średnicy 1,5m, głębokość 5,2m</t>
  </si>
  <si>
    <t>Podziemny zbiornik o średnicy 5m, głębokość 7,65m</t>
  </si>
  <si>
    <t>Podziemny zbiornik o średnicy 5m, komora pomiarowa o średnicy 2,5m, komora zasuw o wymiarach 3,5m na 2m</t>
  </si>
  <si>
    <t>Podziemny zbiornik o średnicy 6m</t>
  </si>
  <si>
    <t>Podziemny zbiornik o średnicy 1,8m</t>
  </si>
  <si>
    <t>Podziemny zbiornik o średnicy 2m, komora pomiarowa o średnicy 1,2m</t>
  </si>
  <si>
    <t>Podziemny zbiornik o średnicy 1,5m, głębokość 8,3m</t>
  </si>
  <si>
    <t>Podziemny zbiornik o średnicy 3,2m, głębokość 7,84m</t>
  </si>
  <si>
    <t>Podziemny zbiornik o średnicy 3,2m</t>
  </si>
  <si>
    <t>Podziemny zbiornik o średnicy 2,5m, głębokość 8,4m</t>
  </si>
  <si>
    <t>Podziemny zbiornik o średnicy 3,2m, komora pomiarowa o średnicy 2m</t>
  </si>
  <si>
    <t>Podziemny zbiornik o średnicy 2,5m, głębokość 8,11m</t>
  </si>
  <si>
    <t>Podziemny zbiornik o średnicy 2m, komora pomiarowa o średnicy 2m</t>
  </si>
  <si>
    <t>Podziemny zbiornik o średnicy 2m, głębokość 7,64m</t>
  </si>
  <si>
    <t>Podziemny zbiornik o średnicy 2m, głębokość 8,34m</t>
  </si>
  <si>
    <t>Podziemny zbiornik o średnicy 2,5m, komora zasuw o średnicy 2m</t>
  </si>
  <si>
    <t>Podziemny zbiornik o średnicy 5m, głębokość 7,29m</t>
  </si>
  <si>
    <t>Podziemny zbiornik o średnicy 2m, głębokość 7,92m</t>
  </si>
  <si>
    <t>Podziemny zbiornik o średnicy 3m, komora pomiarowa o średnicy 1,5m, komora zasuw o wymiarach 1,9m na 3,1m, zbiorniki retencyjne o wymiarach 20m na 7m</t>
  </si>
  <si>
    <t>Podziemny zbiornik o średnicy 5m, głębokość 7,7m</t>
  </si>
  <si>
    <t>Podziemny zbiornik o średnicy 3m, komora pomiarowa o średnicy 2m, komora zasuw o wymiarach 3,4m na 1,5m, budynek stacji zlewnej</t>
  </si>
  <si>
    <t>Podziemny zbiornik o średnicy 3m, komora pomiarowa o średnicy 3m</t>
  </si>
  <si>
    <t>Budynek warsztatowo - magazynowy( narzędziownia)</t>
  </si>
  <si>
    <t>Obiekt dwukondygnacyjny</t>
  </si>
  <si>
    <t>dwa piętra</t>
  </si>
  <si>
    <t>dowolny</t>
  </si>
  <si>
    <t>parterowy</t>
  </si>
  <si>
    <t>trzy piętra</t>
  </si>
  <si>
    <t>Budynek parterowy bez podpiwniczenia. Konstrukcja - szkielet żelbetowy prefabrykowany. Część niższa - socjalna, wyższa - magazynowa. Stropodach - płyty żebrowe (powierzchnia części socjalnej/biurowej/magazynowej - 770 m2, SO7 - 118 m2)</t>
  </si>
  <si>
    <t>marzec</t>
  </si>
  <si>
    <r>
      <t xml:space="preserve">Budynek parterowy murowany z dachem 1-spadowym konstrukcji prefabrykowanej (ściany murowane - cegła pełna i kratówka), podziemie, koryta krat i kanały - żelbetowe monit. </t>
    </r>
    <r>
      <rPr>
        <sz val="12"/>
        <color rgb="FFFF0000"/>
        <rFont val="Arial"/>
        <family val="2"/>
        <charset val="238"/>
      </rPr>
      <t>Wentylacja mechaniczna</t>
    </r>
  </si>
  <si>
    <t xml:space="preserve"> - Piaskownik rezerwowy ob.4A</t>
  </si>
  <si>
    <t xml:space="preserve"> - Pompownia piasku ob. 3</t>
  </si>
  <si>
    <t>`</t>
  </si>
  <si>
    <r>
      <rPr>
        <sz val="12"/>
        <color rgb="FFFF0000"/>
        <rFont val="Arial"/>
        <family val="2"/>
        <charset val="238"/>
      </rPr>
      <t>Obiekty wyłączone z eksploatacji - do likwidacji.</t>
    </r>
    <r>
      <rPr>
        <sz val="12"/>
        <rFont val="Arial"/>
        <family val="2"/>
        <charset val="238"/>
      </rPr>
      <t xml:space="preserve"> Piaskownik - konstrukcja żelbetowa monolityczna - przekrój eliptyczny. Zbiornik otwarty o długości 21 m</t>
    </r>
  </si>
  <si>
    <r>
      <rPr>
        <sz val="12"/>
        <color rgb="FFFF0000"/>
        <rFont val="Arial"/>
        <family val="2"/>
        <charset val="238"/>
      </rPr>
      <t>Obiekty wyłączone z eksploatacji - do likwidacji.</t>
    </r>
    <r>
      <rPr>
        <sz val="12"/>
        <rFont val="Arial"/>
        <family val="2"/>
        <charset val="238"/>
      </rPr>
      <t xml:space="preserve"> Pompownia piasku - 2 kondygnacyjna (piwnica 14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parter 13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) konstrukcja murowana. </t>
    </r>
  </si>
  <si>
    <t>kwiecień</t>
  </si>
  <si>
    <t xml:space="preserve"> - Poletko ociekowe piasku</t>
  </si>
  <si>
    <t xml:space="preserve"> - Stacja separacji zanieczyszczeń z wozów WUKO</t>
  </si>
  <si>
    <t>Zbiornik prostokatny o wymiarach 22 x 11 m, głebokość ok. 1,5 m. Krawędzie skośne (dno o wymiarach 11 x 8 m). Wyłozony płytami chodnikowymi Obiekt wykorzystywany wyłącznie w sytuacjach awaryjnych</t>
  </si>
  <si>
    <r>
      <t>Instalacja technologiczna firmy Huber. Teren o powierzchni 60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wyłożony kostką betonową. Zagłębiony zbiornik żelbetowy o wymiarach 15 x 3,5 x 2,6 (głęb.) z niecką na pulpę średnicy 1,8 m, głeb. 2,5 m</t>
    </r>
  </si>
  <si>
    <t xml:space="preserve"> - Piaskownik ob.4/1,2</t>
  </si>
  <si>
    <t xml:space="preserve"> - Komora reakcji ob.5/1,2</t>
  </si>
  <si>
    <r>
      <t>dwa dwukomorowe z częścią osadową piasku i częścią tłuszczową; całkowita długość piaskownika wynosi 27,80 m, a technologiczna szerokość - 5,60 m (w tym część tłuszczowa - 2,60 m); kubatura części przepływowej jednego piaskownika wynosi 240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; zbiorniki żelbetowe otwarte (przykrycie płytami z laminatu poliestrowo-szklanego)</t>
    </r>
  </si>
  <si>
    <r>
      <t>dwie komory o pojemności czynnej 1.230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każda, poj. czynna 2 x 615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,dług. 32 m; zbiorniki żelbetowe otwarte (przykrycie płytami z laminatu  poliestrowo-szklanego).</t>
    </r>
  </si>
  <si>
    <t>maj</t>
  </si>
  <si>
    <t xml:space="preserve"> - Osadnik ob. 6/1</t>
  </si>
  <si>
    <t xml:space="preserve"> - Osadnik ob. 6/2</t>
  </si>
  <si>
    <t xml:space="preserve"> - Osadnik ob. 6/3</t>
  </si>
  <si>
    <t xml:space="preserve"> - Osadnik ob. 6/4</t>
  </si>
  <si>
    <r>
      <t>Obiekty nieeksploatowane. 4 zbiorniki o wymiarach 58*48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każdy. Pojemność 7200 m3 każdy</t>
    </r>
  </si>
  <si>
    <r>
      <t>Zbiornik ścieków podziemny żelbetowy oraz posadowiona na nim hala pomp (żelbetowo-stalowa). Do hali pomp przylega stacja zasilająca. Powierzchnia pompowni 269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stacji zasilającej 124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. </t>
    </r>
    <r>
      <rPr>
        <sz val="12"/>
        <color rgb="FFFF0000"/>
        <rFont val="Arial"/>
        <family val="2"/>
        <charset val="238"/>
      </rPr>
      <t>Wentylacja</t>
    </r>
  </si>
  <si>
    <t xml:space="preserve"> - Komora uspokojenia ob.109</t>
  </si>
  <si>
    <t xml:space="preserve"> - Reaktor biologiczny ob. 110/1</t>
  </si>
  <si>
    <t xml:space="preserve"> - Reaktor biologiczny ob. 110/2</t>
  </si>
  <si>
    <t xml:space="preserve"> - Reaktor biologiczny ob. 110/3</t>
  </si>
  <si>
    <t xml:space="preserve"> - Komora rozdziału osadu ob. 111/4</t>
  </si>
  <si>
    <t xml:space="preserve"> - Komora rozdziału ścieków ob. 111/5</t>
  </si>
  <si>
    <t xml:space="preserve"> - Komora rozdziału ścieków ob. 111/6</t>
  </si>
  <si>
    <r>
      <t xml:space="preserve">Zespół bioreaktorów wielofunkcyjnych: 109; 110/1; 110/2; 110/3; </t>
    </r>
    <r>
      <rPr>
        <b/>
        <sz val="12"/>
        <rFont val="Arial"/>
        <family val="2"/>
        <charset val="238"/>
      </rPr>
      <t xml:space="preserve">111/3; </t>
    </r>
    <r>
      <rPr>
        <sz val="12"/>
        <rFont val="Arial"/>
        <family val="2"/>
        <charset val="238"/>
      </rPr>
      <t>111/4; 111/5; 111/6</t>
    </r>
  </si>
  <si>
    <t>komora żelbetowa otwarta wyniesiona ponad teren - rozdział ścieków do reaktorów biologicznych</t>
  </si>
  <si>
    <t>komory żelbetowe otwarte, wyniesione ponad teren, obsypka ze skarpą 2,0 m poniżej górnej krawędzi, złożony z 4 zespołów komór</t>
  </si>
  <si>
    <t>komory żelbetowe otwarte, wyniesione ponad teren, obsypka ze skarpą 2,0 m poniżej górnej krawędzi, złożony z 2 zespołów komór</t>
  </si>
  <si>
    <t>komora żelbetowa otwarta, wyniesiona ponad teren, złożona z komory wlotowej, rozdzielczej, 8  komór doprowadzajacych osad recyrkulowany do reaktorów 110/1,2,3 oraz komory osadu nadmiernego</t>
  </si>
  <si>
    <t>komora żelbetowa otwarta, wyniesiona ponad teren, złożona z komory zbiorczej i 4  komór doprowadzajacych scieki do reaktora 110/1</t>
  </si>
  <si>
    <t>komora żelbetowa otwarta, wyniesiona ponad teren, złożona z komory zbiorczej i 2  komór doprowadzajacych scieki do reaktora 110/3</t>
  </si>
  <si>
    <t xml:space="preserve"> - komora rozdziału ob. 111/1</t>
  </si>
  <si>
    <t xml:space="preserve"> - komora rozdziału ob. 111/2</t>
  </si>
  <si>
    <t xml:space="preserve"> - osadnik wtórny ob. 112/1</t>
  </si>
  <si>
    <t xml:space="preserve"> - osadnik wtórny ob. 112/2</t>
  </si>
  <si>
    <t xml:space="preserve"> - osadnik wtórny ob. 112/3</t>
  </si>
  <si>
    <t xml:space="preserve"> - osadnik wtórny ob. 112/8</t>
  </si>
  <si>
    <t xml:space="preserve"> - osadnik wtórny ob. 112/4</t>
  </si>
  <si>
    <t xml:space="preserve"> - osadnik wtórny ob. 112/5</t>
  </si>
  <si>
    <t xml:space="preserve"> - osadnik wtórny ob. 112/6</t>
  </si>
  <si>
    <t xml:space="preserve"> - osadnik wtórny ob. 112/7</t>
  </si>
  <si>
    <t>konstrukcja żelbetowa, zbiornik otwarty (zbudowany z komory głównej z 4 studniami zasuw)</t>
  </si>
  <si>
    <t>konstrukcja żelbetowa, zbiornik otwarty - osadnik radialny z dnem płaskim o średnicy Φ 42 m i objętości czynnej 4110 m³, głębokość 4,5 m</t>
  </si>
  <si>
    <t>konstrukcja żelbetowa, zbiornik otwarty - osadnik radialny typu Dorra z dnem stożkowym o średnicy Φ 42 m i objętości czynnej 4110 m³, głębokość 3,4 - 4,3 m</t>
  </si>
  <si>
    <t xml:space="preserve"> - pompownia osadu ob. 113/1</t>
  </si>
  <si>
    <t xml:space="preserve"> - pompownia osadu ob. 113/2</t>
  </si>
  <si>
    <r>
      <t xml:space="preserve">Pompownia osadu recyrkulowanego 3 częściowa: komora zasuw żelbetowa, stropodach z płyt prefabrykowanych, dwukomorowy zbiornik osadu z pompami zatapialnymi żelbetowy, strop monolityczny z otworami włazowymi, część przykryta płytami WEMA, komora części tłocznej - budynek parterowy stropodach z płyt prefabrykowanych. Całość stanowi 1 bryłę o wymiarach zewn. 12,2 x 11,5 m. </t>
    </r>
    <r>
      <rPr>
        <sz val="12"/>
        <color rgb="FFFF0000"/>
        <rFont val="Arial"/>
        <family val="2"/>
        <charset val="238"/>
      </rPr>
      <t>Wentylacja mechaniczna w komorze zasuw, w budynku - grawitacyjna</t>
    </r>
  </si>
  <si>
    <t>parter 144; piwnica 140</t>
  </si>
  <si>
    <r>
      <t xml:space="preserve">Pompownia osadu recyrkulowanego dwukondygnacyjna. Żelbetowa komora pomp monolit, żelbetowe fundamenty pod pompy, zbiornik czerpalny (otwarty) żelbetowa monolityczna, komora zasuw i przepływomierzy żelbetowa, przykryta blachą. </t>
    </r>
    <r>
      <rPr>
        <sz val="12"/>
        <color rgb="FFFF0000"/>
        <rFont val="Arial"/>
        <family val="2"/>
        <charset val="238"/>
      </rPr>
      <t>Wentylacja mechaniczna</t>
    </r>
  </si>
  <si>
    <r>
      <t>Hala jednonawowa, poniżej posadzki zagłębiona komora pomp. Na zewnątrz komory pomp poza budynkiem hali komora ssawna zagłębiona poniżej terenu (4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). Komora pomp i komora ssawna - konstrukcja żelbetowa monolityczna, słupy żelbetowe prefabrykowane, konstrukcja nosna dachu dźwigary stalowe i płatwie dachowe. </t>
    </r>
    <r>
      <rPr>
        <sz val="12"/>
        <color rgb="FFFF0000"/>
        <rFont val="Arial"/>
        <family val="2"/>
        <charset val="238"/>
      </rPr>
      <t>Wentylacja mechaniczna</t>
    </r>
  </si>
  <si>
    <t xml:space="preserve"> - plac magazynowy ob. 118/1,2</t>
  </si>
  <si>
    <t xml:space="preserve"> - plac magazynowy ob. 221</t>
  </si>
  <si>
    <t xml:space="preserve"> - plac magazynowy ob. 222</t>
  </si>
  <si>
    <r>
      <t xml:space="preserve">Place naziemne otoczone ścianami oporowymi prefabrykowanymi o wys. 1,6 m oraz posadzki betonowej z płyt betonowych zdylatowanych w obu kierunkach co ok. 4,5 m. w środkowej części placu wzdłuz długiej krawędzi kanał odcieków przykryty płytkami </t>
    </r>
    <r>
      <rPr>
        <sz val="12"/>
        <color rgb="FFFF0000"/>
        <rFont val="Arial"/>
        <family val="2"/>
        <charset val="238"/>
      </rPr>
      <t>stalowymi</t>
    </r>
  </si>
  <si>
    <t>Place naziemne otoczone ścianami oporowymi prefabrykowanymi o wys. 1,6 m oraz posadzki betonowej z płyt betonowych zdylatowanych w obu kierunkach co ok. 4,5 m</t>
  </si>
  <si>
    <t>czerwiec</t>
  </si>
  <si>
    <t xml:space="preserve"> - pompownia osadu wstępnego ob. 121</t>
  </si>
  <si>
    <t xml:space="preserve"> - pompownia osadu nadmiernego ob. 120</t>
  </si>
  <si>
    <r>
      <t xml:space="preserve">Studnia zapuszczana o przekroju kołowym Φ 12 m zagłębiony. Strop z płyt pref, zdejmowanych nad lukiem montażowym. W pozostałej części strop żelbetowy monolit. </t>
    </r>
    <r>
      <rPr>
        <sz val="12"/>
        <color rgb="FFFF0000"/>
        <rFont val="Arial"/>
        <family val="2"/>
        <charset val="238"/>
      </rPr>
      <t>Wentylacja mechaniczna</t>
    </r>
  </si>
  <si>
    <r>
      <t xml:space="preserve">2-komorowy zbiornik podziemny: komora pomp i komora ssawna, komora pomiarowa. Nad komorą pomp - strop z płyt pref, konstrukcja komór żelbetowa. Zadaszenie nad wejściem - konstrukcja stalowa z lekka obudową scian i dachu. </t>
    </r>
    <r>
      <rPr>
        <sz val="12"/>
        <color rgb="FFFF0000"/>
        <rFont val="Arial"/>
        <family val="2"/>
        <charset val="238"/>
      </rPr>
      <t>Wentylacja mechaniczna</t>
    </r>
  </si>
  <si>
    <r>
      <t xml:space="preserve">Budynek 1-kondygnacyjny złożony z 2 zdylatowanych części: hali dmuchaw z komorami filtrową i czerpną ozaz oddziałowej stacji tranformatorowej. Wykonany w technologii mieszanej - żelbetowo- murowany Hala przykryta jednospadowym płaskim stropodachem z płyt żelbetowych. </t>
    </r>
    <r>
      <rPr>
        <sz val="12"/>
        <color rgb="FFFF0000"/>
        <rFont val="Arial"/>
        <family val="2"/>
        <charset val="238"/>
      </rPr>
      <t>Wentylacja grawitacyjna</t>
    </r>
  </si>
  <si>
    <t xml:space="preserve"> - pompownia osadu ob. 208/1</t>
  </si>
  <si>
    <t xml:space="preserve"> - zbiornik magazynowy osadu ob. 208/2</t>
  </si>
  <si>
    <t xml:space="preserve"> - zbiornik magazynowy osadu ob. 208/3</t>
  </si>
  <si>
    <r>
      <t xml:space="preserve">Budynek o ścianach żelbetowych, stropodach wentylowany, zagłębiony w ziemi. </t>
    </r>
    <r>
      <rPr>
        <sz val="12"/>
        <color rgb="FFFF0000"/>
        <rFont val="Arial"/>
        <family val="2"/>
        <charset val="238"/>
      </rPr>
      <t>Wentylacja mechaniczna</t>
    </r>
  </si>
  <si>
    <t>Zbiornik żelbetowy monolityczny Φ18,6 m, zagłębione w ziemi, otwarte. Obiekt wyłączony z eksploatacji</t>
  </si>
  <si>
    <t xml:space="preserve"> - Budynek pras ob. 209/1 ze stacją transf. SO6</t>
  </si>
  <si>
    <t xml:space="preserve"> - Stacja odwaniania na wirówkach ob. 209/3</t>
  </si>
  <si>
    <r>
      <t xml:space="preserve">Budynek II kondygnacyjny żelbetowy, </t>
    </r>
    <r>
      <rPr>
        <sz val="12"/>
        <color rgb="FFFF0000"/>
        <rFont val="Arial"/>
        <family val="2"/>
        <charset val="238"/>
      </rPr>
      <t>wentylacja mechaniczna</t>
    </r>
  </si>
  <si>
    <t>Budynek parterowy dobudowany do bud. 209/1</t>
  </si>
  <si>
    <r>
      <t xml:space="preserve">Budynek parterowy murowany. </t>
    </r>
    <r>
      <rPr>
        <sz val="12"/>
        <color rgb="FFFF0000"/>
        <rFont val="Arial"/>
        <family val="2"/>
        <charset val="238"/>
      </rPr>
      <t>Wentylacja mechaniczna</t>
    </r>
  </si>
  <si>
    <t xml:space="preserve"> - pompownia wód osadowych ob. 211</t>
  </si>
  <si>
    <t xml:space="preserve"> - pompownia ścieków wewnętrznych ob. 220</t>
  </si>
  <si>
    <t>Wentylacja mechaniczna</t>
  </si>
  <si>
    <r>
      <t>Budynek pompowni stanowi studnię zapuszczaną przykryta płyt żelbetową.  Zadaszenie nad wejściem - konstrukcja stalowa z lekka obudową scian i dachu.</t>
    </r>
    <r>
      <rPr>
        <sz val="12"/>
        <color rgb="FFFF0000"/>
        <rFont val="Arial"/>
        <family val="2"/>
        <charset val="238"/>
      </rPr>
      <t xml:space="preserve"> Wentylacja mechaniczna</t>
    </r>
  </si>
  <si>
    <t xml:space="preserve"> - Stacja chemikaliów: 213/1</t>
  </si>
  <si>
    <t xml:space="preserve"> - Stacja chemikaliów: 213/2</t>
  </si>
  <si>
    <r>
      <t xml:space="preserve">Budynek magazynowy przeznaczony do chemikaliów - część podziemna o kubaturze 630 m3 - żelbetowa wanna monolityczna, strop nad częścia podziemną - płyta zelbetowa, konstrukcja części nadziemnej szkieletowa , słupy pref. Żelbetowe, strop stalowy jednospadowy, ściany zewnętrzne części nadziemnej warstowe murowane z cegły pełnej do wys. 2,40 m, powyzej płyty PW-8. </t>
    </r>
    <r>
      <rPr>
        <sz val="12"/>
        <color rgb="FFFF0000"/>
        <rFont val="Arial"/>
        <family val="2"/>
        <charset val="238"/>
      </rPr>
      <t>Budynek nieeksploatowany</t>
    </r>
  </si>
  <si>
    <r>
      <t>Budynek parterowy murowany złożony z częsci kotłowej - część niższa - (2 kotły biogazowe o mocy 1,12 MW + 1 kocioł gazowo-olejowy o mocy 1,16 MW, wewnątrz 3 zbiorniki oleju opałowego pojemności 5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każdy) posadowione w wannie żelbetowej, części kogeneracyjnej - część wyższa - (2 agregaty CHP na biogaz o mocy 600 kW każdy). W budynku jest również część pompowa z pompami obiegowymi, stacja uzdatniania wody oraz stacja przygotowania c.w.u. </t>
    </r>
    <r>
      <rPr>
        <sz val="12"/>
        <color rgb="FFFF0000"/>
        <rFont val="Arial"/>
        <family val="2"/>
        <charset val="238"/>
      </rPr>
      <t>Instalacja gazowa zasilająca urządzenia energetyczne, przewody spalinowe: 3 szt. o wysokości 16 m (spaliny z kotłów gazowych) oraz 2 szt. o wys. 9,3 m (spaliny z agregatów CHP), wentylacja grawitacyjna</t>
    </r>
  </si>
  <si>
    <t>184 D</t>
  </si>
  <si>
    <r>
      <t>Zbiornik gazu systemu SATTLER poj. 3638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, średnica 20,4 m, wysokość 15,3 m, średnica pierścienia mocującego - 17,7 m. Fundament żelbetowy. </t>
    </r>
    <r>
      <rPr>
        <sz val="12"/>
        <color rgb="FFFF0000"/>
        <rFont val="Arial"/>
        <family val="2"/>
        <charset val="238"/>
      </rPr>
      <t>Instalacja gazowa (zbiornik, węzeł tłoczny, studnia kondensatu)</t>
    </r>
  </si>
  <si>
    <t>1993;2007;2023</t>
  </si>
  <si>
    <r>
      <t xml:space="preserve">Zespól obiektów gospodarki gazowej obejmuje: instalację biogazu zamknietych komór fermentacyjnych (KOB 251, 252,253); odsiarczalnię (KOB 258), komorę zasu przy zbiorniku gazu, zbiornik gazu (KOB 184C); pochodnie nadmiarową (KOB 258), sieć biogazu łączącą w.wym. obiekty i instalacje oraz doprowadzająca biogaz do: stacji kogeneracji i kotłowni (KOB 183), spalarni (KOB 185), pochodni nadmiarowej (KOB 258), </t>
    </r>
    <r>
      <rPr>
        <sz val="12"/>
        <color rgb="FFFF0000"/>
        <rFont val="Arial"/>
        <family val="2"/>
        <charset val="238"/>
      </rPr>
      <t>agregatu CHP3</t>
    </r>
  </si>
  <si>
    <t>Sieć biogazu</t>
  </si>
  <si>
    <t xml:space="preserve"> - Spalarnia ob. 223</t>
  </si>
  <si>
    <t xml:space="preserve"> - Składowisko pośrednie osadu ob. 210</t>
  </si>
  <si>
    <r>
      <t>Budynek IV kondygnacyjny, konstrukcja stalowa, na zewnatrz suszarka bębnowa osadu o długości 20 m i srednicy 2 m; konstrukcja pod suszarkę stalowa. Na zewnątrz zlokalizowane 3 wentylatory na fundamentach żelbetowych;</t>
    </r>
    <r>
      <rPr>
        <sz val="12"/>
        <color rgb="FFFF0000"/>
        <rFont val="Arial"/>
        <family val="2"/>
        <charset val="238"/>
      </rPr>
      <t xml:space="preserve"> Instalacja gazowa - palnik gazowy 2,5 MW w piecu fluidalnym; Przewód kominowy wys. 28 m - spaliny z termicznego przekształcania osadów</t>
    </r>
  </si>
  <si>
    <t>Plac naziemny otoczone ścianami oporowymi  o wys. ok 5.m. Plac wyłożony płytami betonowymi, zadaszony, konstrukcja stalowa. Na placu zlokalizowano taśmociąg na konstrukcji stalowej oraz zbiornik buforowy osaduz ruchomym dnem . W zagłębieniu obok zbiornika pompa osadu podajaca osad do suszarki.</t>
  </si>
  <si>
    <t>Zbiornik ziemny obwałowany skarpą z zeimi o wys. 1,5 mod strony pd i zach., od pn i wsch - płotem betonowym pełnym o wys. 2,1 m, długość ogrodzenia 461 m. Kształt zblizony do prostokata o wymiarach 185 x 150 m, z wcięciem o wym. 85 x 60 m. Droga technologiczna z płyt zelbetowych. Dno wyłozone geomembraną z HPDE, drenaż odcieków</t>
  </si>
  <si>
    <t>Obiekt warsztatowo - biurowy. Budynek parterowy. Remont kapitalny lata 90-te</t>
  </si>
  <si>
    <r>
      <t>Budynek biurowy składa się z 3 części: część niska (pow. 555/522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kubatura 2572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; część wysoka - 3 kond. (pow. 298/825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kubatura 3752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; wieża 37/222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kubatura 1087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). Budynek o konstrukcji szkieletowej stalowej z lekką obudową scian zewn. Dach w części niskiej stropodach ocieplony niewentylowany z blachy fałdowej na belkach stalowych. W części wysokiej stropodach wentylowany z płyt korytkowych opartych na ścianach ażurowych z cegły. Szyb dźwigu - żelbetowy z elementów płaskich prefabrykowanych. Stropy wieży żelbetowe wylane na ruszcie z blachy stalowej, schody awaryjne stalowe. </t>
    </r>
    <r>
      <rPr>
        <sz val="12"/>
        <color rgb="FFFF0000"/>
        <rFont val="Arial"/>
        <family val="2"/>
        <charset val="238"/>
      </rPr>
      <t>Wentylacja mechaniczna</t>
    </r>
  </si>
  <si>
    <t xml:space="preserve"> - portiernia ob. 301</t>
  </si>
  <si>
    <t xml:space="preserve"> - budynek biurowo - warsztatowy ob. 303</t>
  </si>
  <si>
    <t xml:space="preserve"> - budynek biurowo - warsztatowy ob. 304</t>
  </si>
  <si>
    <t>Konstrukcja szkieletowa stalowa z lekką obudową ścian zewnetrznych i dachu. Szkielet słupów stalowy w układzie słupowo-ryglowym. Fundamenty pod słupy monolityczne</t>
  </si>
  <si>
    <r>
      <t>Konstrukcja szkieletowa stalowa z lekką obudową ścian zewnętrznych i dachu. Parterowy, w części biurowej - 2 kondygnacyjny. Pow. parteru 685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I piętro 147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. </t>
    </r>
    <r>
      <rPr>
        <sz val="12"/>
        <color rgb="FFFF0000"/>
        <rFont val="Arial"/>
        <family val="2"/>
        <charset val="238"/>
      </rPr>
      <t>Wentylacja mechaniczna</t>
    </r>
  </si>
  <si>
    <t>Konstrukcja budynku szkieletowa w układzie słupowo-dźwigarowym. Ławy fundamentowe i stopy monolityczne. Dach z płyt żelbetowych, nad częścią bud. - z płytek korytkowych zamkniętych</t>
  </si>
  <si>
    <t xml:space="preserve"> - SO2 (przy 110/2)</t>
  </si>
  <si>
    <t xml:space="preserve"> - SO3 (przy 110/1)</t>
  </si>
  <si>
    <t xml:space="preserve"> - 308 (GSZ)</t>
  </si>
  <si>
    <t>Budynek II kondygnacyjny</t>
  </si>
  <si>
    <t>Budynek parterowy, nie ogrzewany, wentylacja grawitacyjna. Stropodach z płyt korytkowych prefabrykowanych opartych na ścinach poprzez monolityczne wieńce. Sciany wewn.  i zewn. z bloczków gazobetonowych grub. 24 cm. Sciany w części podziemnej wylewane na mokro.</t>
  </si>
  <si>
    <t>Budynek parterowy</t>
  </si>
  <si>
    <r>
      <t>4 wiaty parterowe stalowe na podmurówce betonowej, podłoga betonowa (pow. 162, 342, 162, 405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), sciany i strop stalowe.</t>
    </r>
  </si>
  <si>
    <t>1964, 1993, 1997, 2009</t>
  </si>
  <si>
    <t>Kanały otwarte żelbetowe - długość łączna ok. 1350 mb</t>
  </si>
  <si>
    <r>
      <t xml:space="preserve">Budynek składa się z żelbetonowej komory podziemnej i wybudówki z lekkej obudowy, w której mieszczą się schody. Konstrukcja wybudówki to szkielet stalowy pokryty płytami warstwowymi </t>
    </r>
    <r>
      <rPr>
        <sz val="12"/>
        <color rgb="FFFF0000"/>
        <rFont val="Arial"/>
        <family val="2"/>
        <charset val="238"/>
      </rPr>
      <t>Wentylacja mechaniczna</t>
    </r>
  </si>
  <si>
    <r>
      <t xml:space="preserve">Zamknięty obiekt żelbetowy w formie walca ze stożkami dolnym i górnym, przykryte zadaszenie z blachy na konstrukcji drewnianej. </t>
    </r>
    <r>
      <rPr>
        <sz val="12"/>
        <color rgb="FFFF0000"/>
        <rFont val="Arial"/>
        <family val="2"/>
        <charset val="238"/>
      </rPr>
      <t>Instalacja gazowa.</t>
    </r>
  </si>
  <si>
    <r>
      <t xml:space="preserve">Zamknięty obiekt żelbetowy w formie walca ze stożkami dolnym i górnym, przykryte zadaszenie z blachy na konstrukcji drewnianej </t>
    </r>
    <r>
      <rPr>
        <sz val="12"/>
        <color rgb="FFFF0000"/>
        <rFont val="Arial"/>
        <family val="2"/>
        <charset val="238"/>
      </rPr>
      <t>Instalacja gazowa</t>
    </r>
    <r>
      <rPr>
        <sz val="12"/>
        <rFont val="Arial"/>
        <family val="2"/>
        <charset val="238"/>
      </rPr>
      <t>.</t>
    </r>
  </si>
  <si>
    <r>
      <t xml:space="preserve">Zamknięty obiekt żelbetowy w formie walca ze stożkami dolnym i górnym, przykryte zadaszenie z blachy na konstrukcji drewnianej. </t>
    </r>
    <r>
      <rPr>
        <sz val="12"/>
        <color rgb="FFFF0000"/>
        <rFont val="Arial"/>
        <family val="2"/>
        <charset val="238"/>
      </rPr>
      <t>Instalacja gazowa</t>
    </r>
  </si>
  <si>
    <r>
      <t xml:space="preserve">Konstrukcja budynku operacyjnego to szkielet żelbetowy, schody i szyb windy żelbetowe, ściany zewnętzne z płyt warstwowych - liczba kondygnacji 2. Konstrukcja klatki schodowej z szybem windowym to szkielet żelbetowy, schody i szyb windy żelbetowy, ściany zewnętrzne z płyt warstwowych. Dach żelbetowy izolowany styropianem  - liczba kondygnacji 7. </t>
    </r>
    <r>
      <rPr>
        <sz val="12"/>
        <color rgb="FFFF0000"/>
        <rFont val="Arial"/>
        <family val="2"/>
        <charset val="238"/>
      </rPr>
      <t>Wentylacja mechaniczna</t>
    </r>
  </si>
  <si>
    <t xml:space="preserve"> - zbiornik buforowy 207/1</t>
  </si>
  <si>
    <t xml:space="preserve"> - zbiornik buforowy 207/2</t>
  </si>
  <si>
    <t xml:space="preserve"> - komora zasuw KZ207</t>
  </si>
  <si>
    <t xml:space="preserve">Zbiornik żelbetowy, otwarty kołowy o średnicy wew. 14,40m i głębokości 4,88m z pomostem komunikacyjnym. Zbiornik częściowo zagłębiony w gruncie, wychodzący ponad teren 2.35m. </t>
  </si>
  <si>
    <t>Poziemna żelbetowa konstrukcja o wymiarach 6,6x4,6m i zagłębiona na około 2,9m poniżej terenu. Komora przykryta jest płytą żelbetową związaną ze ścianami. W płycie wykonano dwa otwory zejściowe.</t>
  </si>
  <si>
    <t>Instalacja usuwania azotu z pompowni odcieków ob. 209/4,5,6,7</t>
  </si>
  <si>
    <t xml:space="preserve"> - Zbiornik retencyjny 209/4</t>
  </si>
  <si>
    <t xml:space="preserve"> - Reaktor podczyszczania 209/5</t>
  </si>
  <si>
    <t xml:space="preserve"> - Budynek dmuchaw 209/6</t>
  </si>
  <si>
    <t xml:space="preserve"> - Pompownia odcieków 209/7</t>
  </si>
  <si>
    <t>Zbiornik o konstrukcji żelbetonowej o kształcie walca (średnica 11m i wysokość 3,75 m)</t>
  </si>
  <si>
    <t>Zbiornik o konstrukcji żelbetonowej. Zbiornik ma okrągły kształt (średnica 14,3 m i wysokość 7,1 m)</t>
  </si>
  <si>
    <r>
      <t>Budynek wykonany w technologiii tradycyjnej, ściany murowane, wieńce żelbetonowe. Liczba kondygnacji 1. W budynku wydzielono pomieszczenie klimatyzowane dla rozdzielni elektrycznej.</t>
    </r>
    <r>
      <rPr>
        <sz val="12"/>
        <color rgb="FFFF0000"/>
        <rFont val="Arial"/>
        <family val="2"/>
        <charset val="238"/>
      </rPr>
      <t xml:space="preserve"> (Wentylacja mechaniczna)</t>
    </r>
  </si>
  <si>
    <t>Studnia żelbetowa o średnicy 1,5m i głębokości 3,2m</t>
  </si>
  <si>
    <t xml:space="preserve">- pompownia tłuszczy ob.7/1,2,3; </t>
  </si>
  <si>
    <t>- pompownia odcieków ob.7/4</t>
  </si>
  <si>
    <t xml:space="preserve">- odsiarczalnia biogazu ob.215/1-4; </t>
  </si>
  <si>
    <t>- pochodnia biogazu ob.219</t>
  </si>
  <si>
    <r>
      <t xml:space="preserve">Pompownia tłuszczów 7/1,2,3 składa się z części suchej ob. 7/1 o głębokości ok. 4,4 m i dwóch komór mokrych o średnicy D=3,0 m i głębokości 5,1 m ob. 7/2 i 7/3 zintegrowanych z komorą zasuw elektrycznych(między nimi) o szerokości 1,4 m i głębokości 3,5 m. </t>
    </r>
    <r>
      <rPr>
        <sz val="12"/>
        <color rgb="FFFF0000"/>
        <rFont val="Arial"/>
        <family val="2"/>
        <charset val="238"/>
      </rPr>
      <t>Wentylacja mechaniczna.</t>
    </r>
  </si>
  <si>
    <t>Żelbetonowy zbiornik podziemny o średnicy 2m i głębokości 5,9m</t>
  </si>
  <si>
    <t>4x6,25</t>
  </si>
  <si>
    <t>4x11</t>
  </si>
  <si>
    <r>
      <t xml:space="preserve">Stalowe zbiorniki naziemne wypełnione złożem rudy darniowej służące do redukcji siarkowodoru z biogazu </t>
    </r>
    <r>
      <rPr>
        <sz val="12"/>
        <color rgb="FFFF0000"/>
        <rFont val="Arial"/>
        <family val="2"/>
        <charset val="238"/>
      </rPr>
      <t>(urządzenia i instalacje gazowe)</t>
    </r>
  </si>
  <si>
    <r>
      <t xml:space="preserve">stalowa konstrukcja w kształcie walca o wysokości 7m, składa się z czterech podzespołów: przyłącza gazu, palnika, rury osłonowej komory spalania wraz z czujnikami i szafą zasilająco-sterującą </t>
    </r>
    <r>
      <rPr>
        <sz val="12"/>
        <color rgb="FFFF0000"/>
        <rFont val="Arial"/>
        <family val="2"/>
        <charset val="238"/>
      </rPr>
      <t>(urządzenie i instalacje gazowe)</t>
    </r>
  </si>
  <si>
    <t>Baza Transportu</t>
  </si>
  <si>
    <t xml:space="preserve"> - Komora rozdziału ścieków ob. 111/3</t>
  </si>
  <si>
    <t>lipiec</t>
  </si>
  <si>
    <t xml:space="preserve">wrzesień </t>
  </si>
  <si>
    <t>Budynek zaplecza technicznego (garaże i wiaty)</t>
  </si>
  <si>
    <t>Obiekt jednokondygnacyjny</t>
  </si>
  <si>
    <t>Zespół piaskownika rezerwowego: 4A; 3</t>
  </si>
  <si>
    <r>
      <t>typu DORRA o średnicy 38,0 m i pojemności czynnej 1.830 m</t>
    </r>
    <r>
      <rPr>
        <vertAlign val="superscript"/>
        <sz val="12"/>
        <color rgb="FF000000"/>
        <rFont val="Arial"/>
        <family val="2"/>
        <charset val="238"/>
      </rPr>
      <t>3</t>
    </r>
    <r>
      <rPr>
        <sz val="12"/>
        <color rgb="FF000000"/>
        <rFont val="Arial"/>
        <family val="2"/>
        <charset val="238"/>
      </rPr>
      <t>; zbiornik żelbetowy otwarty, zagłębiony. Nachylenie dna 1:10. Głębokość 1,2 - 1,7 m</t>
    </r>
  </si>
  <si>
    <r>
      <t>powierzchnia zabudowy [m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]</t>
    </r>
  </si>
  <si>
    <r>
      <t>powierzchnia użytkowa [m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]</t>
    </r>
  </si>
  <si>
    <r>
      <t>kubatura  [m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]</t>
    </r>
  </si>
  <si>
    <t>komora żelbetowa otwarta, wyniesione ponad teren, pełniąca funkcje komory rozdziału ścieków z kanału na 2 zespoły osadników wtórnych (element kanału wyposażony w zastawki rozdzielcze).</t>
  </si>
  <si>
    <t>Gmina Miasto Gdynia, 81-311 Gdynia ul . Witomińska 29</t>
  </si>
  <si>
    <t>155A</t>
  </si>
  <si>
    <t>155B</t>
  </si>
  <si>
    <t>Budynek brygad wodociągowych, garaż kamerowozu</t>
  </si>
  <si>
    <t>Garaże grup diagnostyki sieci wodociagowej</t>
  </si>
  <si>
    <t>Budynek warsztatowo socjalny</t>
  </si>
  <si>
    <t>Budynek socjalny</t>
  </si>
  <si>
    <t>Budynek garażowy</t>
  </si>
  <si>
    <t xml:space="preserve">budynek jednokondygnacyjny </t>
  </si>
  <si>
    <t>budynek jednokondygnacyjny, garaże i część socjalna z kotłownią</t>
  </si>
  <si>
    <t>150A</t>
  </si>
  <si>
    <t>150B</t>
  </si>
  <si>
    <t>Budynek garażowy niski</t>
  </si>
  <si>
    <t>Budynek garażowy wysoki z kotłownią i częścią socjalną</t>
  </si>
  <si>
    <t>Budynek magazynowy</t>
  </si>
  <si>
    <t>budynek garażowy niski jednokondygnacyjny</t>
  </si>
  <si>
    <t>budynek magazynowy wysoki jednokondygnacyjny</t>
  </si>
  <si>
    <t>przegląd roczny  [1]</t>
  </si>
  <si>
    <r>
      <t>przegląd pięcioletni [1] (</t>
    </r>
    <r>
      <rPr>
        <b/>
        <sz val="12"/>
        <rFont val="Arial"/>
        <family val="2"/>
        <charset val="238"/>
      </rPr>
      <t>oprócz instalacji elektrycznej i piorunochronnej)</t>
    </r>
  </si>
  <si>
    <t>Cena jednostkowa netto przeglądu rocznego (kolumna F) w zł.</t>
  </si>
  <si>
    <t>Cena jednostkowa netto przeglądu pięcioletniego (kolumna G) w zł.(należy wypełnić tylko dla pozycji w których występuje)</t>
  </si>
  <si>
    <t xml:space="preserve">Suma </t>
  </si>
  <si>
    <t>Liczba przeglądów ogółem</t>
  </si>
  <si>
    <t>Cennik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</si>
</sst>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u/>
      <sz val="8"/>
      <color rgb="FF0000FF"/>
      <name val="Arial"/>
      <family val="2"/>
      <charset val="238"/>
    </font>
    <font>
      <u/>
      <sz val="8"/>
      <color rgb="FF80008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99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u/>
      <sz val="12"/>
      <color theme="1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0"/>
      <name val="Arial CE"/>
      <family val="2"/>
      <charset val="238"/>
    </font>
    <font>
      <sz val="12"/>
      <color rgb="FFFF0000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6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3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43" fontId="32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7" fillId="0" borderId="1" xfId="0" applyFont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1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vertical="center"/>
    </xf>
    <xf numFmtId="0" fontId="7" fillId="36" borderId="1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28" fillId="38" borderId="1" xfId="0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horizontal="center" vertical="center"/>
    </xf>
    <xf numFmtId="0" fontId="7" fillId="39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2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103" applyFont="1" applyBorder="1" applyAlignment="1">
      <alignment vertical="center" wrapText="1"/>
    </xf>
    <xf numFmtId="0" fontId="7" fillId="0" borderId="1" xfId="103" applyFont="1" applyBorder="1" applyAlignment="1">
      <alignment horizontal="center" vertical="center"/>
    </xf>
    <xf numFmtId="3" fontId="7" fillId="0" borderId="1" xfId="103" applyNumberFormat="1" applyFont="1" applyFill="1" applyBorder="1" applyAlignment="1">
      <alignment horizontal="center" vertical="center"/>
    </xf>
    <xf numFmtId="3" fontId="7" fillId="0" borderId="1" xfId="103" applyNumberFormat="1" applyFont="1" applyBorder="1" applyAlignment="1">
      <alignment horizontal="center" vertical="center"/>
    </xf>
    <xf numFmtId="0" fontId="7" fillId="33" borderId="1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/>
    </xf>
    <xf numFmtId="0" fontId="7" fillId="33" borderId="1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64" fontId="7" fillId="0" borderId="1" xfId="145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64" fontId="7" fillId="0" borderId="1" xfId="145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1" xfId="103" applyNumberFormat="1" applyFont="1" applyFill="1" applyBorder="1" applyAlignment="1">
      <alignment horizontal="center" vertical="center" wrapText="1"/>
    </xf>
    <xf numFmtId="0" fontId="7" fillId="0" borderId="1" xfId="103" applyFont="1" applyFill="1" applyBorder="1" applyAlignment="1">
      <alignment horizontal="center" vertical="center" wrapText="1"/>
    </xf>
    <xf numFmtId="3" fontId="7" fillId="0" borderId="1" xfId="103" applyNumberFormat="1" applyFont="1" applyBorder="1" applyAlignment="1">
      <alignment horizontal="center" vertical="center" wrapText="1"/>
    </xf>
    <xf numFmtId="0" fontId="7" fillId="0" borderId="1" xfId="103" applyFont="1" applyBorder="1" applyAlignment="1">
      <alignment horizontal="center" vertical="center" wrapText="1"/>
    </xf>
    <xf numFmtId="0" fontId="7" fillId="0" borderId="1" xfId="103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164" fontId="7" fillId="0" borderId="1" xfId="145" applyNumberFormat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146">
    <cellStyle name="20% — akcent 1" xfId="18" builtinId="30" customBuiltin="1"/>
    <cellStyle name="20% - akcent 1 2" xfId="49"/>
    <cellStyle name="20% — akcent 1 2" xfId="122"/>
    <cellStyle name="20% - akcent 1 2 2" xfId="85"/>
    <cellStyle name="20% - akcent 1 3" xfId="67"/>
    <cellStyle name="20% — akcent 2" xfId="22" builtinId="34" customBuiltin="1"/>
    <cellStyle name="20% - akcent 2 2" xfId="51"/>
    <cellStyle name="20% — akcent 2 2" xfId="126"/>
    <cellStyle name="20% - akcent 2 2 2" xfId="87"/>
    <cellStyle name="20% - akcent 2 3" xfId="69"/>
    <cellStyle name="20% — akcent 3" xfId="26" builtinId="38" customBuiltin="1"/>
    <cellStyle name="20% - akcent 3 2" xfId="53"/>
    <cellStyle name="20% — akcent 3 2" xfId="130"/>
    <cellStyle name="20% - akcent 3 2 2" xfId="89"/>
    <cellStyle name="20% - akcent 3 3" xfId="71"/>
    <cellStyle name="20% — akcent 4" xfId="30" builtinId="42" customBuiltin="1"/>
    <cellStyle name="20% - akcent 4 2" xfId="55"/>
    <cellStyle name="20% — akcent 4 2" xfId="134"/>
    <cellStyle name="20% - akcent 4 2 2" xfId="91"/>
    <cellStyle name="20% - akcent 4 3" xfId="73"/>
    <cellStyle name="20% — akcent 5" xfId="34" builtinId="46" customBuiltin="1"/>
    <cellStyle name="20% - akcent 5 2" xfId="57"/>
    <cellStyle name="20% — akcent 5 2" xfId="138"/>
    <cellStyle name="20% - akcent 5 2 2" xfId="93"/>
    <cellStyle name="20% - akcent 5 3" xfId="75"/>
    <cellStyle name="20% — akcent 6" xfId="38" builtinId="50" customBuiltin="1"/>
    <cellStyle name="20% - akcent 6 2" xfId="59"/>
    <cellStyle name="20% — akcent 6 2" xfId="142"/>
    <cellStyle name="20% - akcent 6 2 2" xfId="95"/>
    <cellStyle name="20% - akcent 6 3" xfId="77"/>
    <cellStyle name="40% — akcent 1" xfId="19" builtinId="31" customBuiltin="1"/>
    <cellStyle name="40% - akcent 1 2" xfId="50"/>
    <cellStyle name="40% — akcent 1 2" xfId="123"/>
    <cellStyle name="40% - akcent 1 2 2" xfId="86"/>
    <cellStyle name="40% - akcent 1 3" xfId="68"/>
    <cellStyle name="40% — akcent 2" xfId="23" builtinId="35" customBuiltin="1"/>
    <cellStyle name="40% - akcent 2 2" xfId="52"/>
    <cellStyle name="40% — akcent 2 2" xfId="127"/>
    <cellStyle name="40% - akcent 2 2 2" xfId="88"/>
    <cellStyle name="40% - akcent 2 3" xfId="70"/>
    <cellStyle name="40% — akcent 3" xfId="27" builtinId="39" customBuiltin="1"/>
    <cellStyle name="40% - akcent 3 2" xfId="54"/>
    <cellStyle name="40% — akcent 3 2" xfId="131"/>
    <cellStyle name="40% - akcent 3 2 2" xfId="90"/>
    <cellStyle name="40% - akcent 3 3" xfId="72"/>
    <cellStyle name="40% — akcent 4" xfId="31" builtinId="43" customBuiltin="1"/>
    <cellStyle name="40% - akcent 4 2" xfId="56"/>
    <cellStyle name="40% — akcent 4 2" xfId="135"/>
    <cellStyle name="40% - akcent 4 2 2" xfId="92"/>
    <cellStyle name="40% - akcent 4 3" xfId="74"/>
    <cellStyle name="40% — akcent 5" xfId="35" builtinId="47" customBuiltin="1"/>
    <cellStyle name="40% - akcent 5 2" xfId="58"/>
    <cellStyle name="40% — akcent 5 2" xfId="139"/>
    <cellStyle name="40% - akcent 5 2 2" xfId="94"/>
    <cellStyle name="40% - akcent 5 3" xfId="76"/>
    <cellStyle name="40% — akcent 6" xfId="39" builtinId="51" customBuiltin="1"/>
    <cellStyle name="40% - akcent 6 2" xfId="60"/>
    <cellStyle name="40% — akcent 6 2" xfId="143"/>
    <cellStyle name="40% - akcent 6 2 2" xfId="96"/>
    <cellStyle name="40% - akcent 6 3" xfId="78"/>
    <cellStyle name="60% — akcent 1" xfId="20" builtinId="32" customBuiltin="1"/>
    <cellStyle name="60% — akcent 1 2" xfId="124"/>
    <cellStyle name="60% — akcent 2" xfId="24" builtinId="36" customBuiltin="1"/>
    <cellStyle name="60% — akcent 2 2" xfId="128"/>
    <cellStyle name="60% — akcent 3" xfId="28" builtinId="40" customBuiltin="1"/>
    <cellStyle name="60% — akcent 3 2" xfId="132"/>
    <cellStyle name="60% — akcent 4" xfId="32" builtinId="44" customBuiltin="1"/>
    <cellStyle name="60% — akcent 4 2" xfId="136"/>
    <cellStyle name="60% — akcent 5" xfId="36" builtinId="48" customBuiltin="1"/>
    <cellStyle name="60% — akcent 5 2" xfId="140"/>
    <cellStyle name="60% — akcent 6" xfId="40" builtinId="52" customBuiltin="1"/>
    <cellStyle name="60% — akcent 6 2" xfId="144"/>
    <cellStyle name="Akcent 1" xfId="17" builtinId="29" customBuiltin="1"/>
    <cellStyle name="Akcent 1 2" xfId="121"/>
    <cellStyle name="Akcent 2" xfId="21" builtinId="33" customBuiltin="1"/>
    <cellStyle name="Akcent 2 2" xfId="125"/>
    <cellStyle name="Akcent 3" xfId="25" builtinId="37" customBuiltin="1"/>
    <cellStyle name="Akcent 3 2" xfId="129"/>
    <cellStyle name="Akcent 4" xfId="29" builtinId="41" customBuiltin="1"/>
    <cellStyle name="Akcent 4 2" xfId="133"/>
    <cellStyle name="Akcent 5" xfId="33" builtinId="45" customBuiltin="1"/>
    <cellStyle name="Akcent 5 2" xfId="137"/>
    <cellStyle name="Akcent 6" xfId="37" builtinId="49" customBuiltin="1"/>
    <cellStyle name="Akcent 6 2" xfId="141"/>
    <cellStyle name="Dane wejściowe" xfId="9" builtinId="20" customBuiltin="1"/>
    <cellStyle name="Dane wejściowe 2" xfId="113"/>
    <cellStyle name="Dane wyjściowe" xfId="10" builtinId="21" customBuiltin="1"/>
    <cellStyle name="Dane wyjściowe 2" xfId="114"/>
    <cellStyle name="Dobry" xfId="6" builtinId="26" customBuiltin="1"/>
    <cellStyle name="Dobry 2" xfId="110"/>
    <cellStyle name="Dziesiętny" xfId="145" builtinId="3"/>
    <cellStyle name="Hiperłącze" xfId="42" builtinId="8" customBuiltin="1"/>
    <cellStyle name="Komórka połączona" xfId="12" builtinId="24" customBuiltin="1"/>
    <cellStyle name="Komórka połączona 2" xfId="116"/>
    <cellStyle name="Komórka zaznaczona" xfId="13" builtinId="23" customBuiltin="1"/>
    <cellStyle name="Komórka zaznaczona 2" xfId="117"/>
    <cellStyle name="Nagłówek 1" xfId="2" builtinId="16" customBuiltin="1"/>
    <cellStyle name="Nagłówek 1 2" xfId="106"/>
    <cellStyle name="Nagłówek 2" xfId="3" builtinId="17" customBuiltin="1"/>
    <cellStyle name="Nagłówek 2 2" xfId="107"/>
    <cellStyle name="Nagłówek 3" xfId="4" builtinId="18" customBuiltin="1"/>
    <cellStyle name="Nagłówek 3 2" xfId="108"/>
    <cellStyle name="Nagłówek 4" xfId="5" builtinId="19" customBuiltin="1"/>
    <cellStyle name="Nagłówek 4 2" xfId="109"/>
    <cellStyle name="Neutralny" xfId="8" builtinId="28" customBuiltin="1"/>
    <cellStyle name="Neutralny 2" xfId="112"/>
    <cellStyle name="Normalny" xfId="0" builtinId="0"/>
    <cellStyle name="Normalny 2" xfId="103"/>
    <cellStyle name="Normalny 3" xfId="104"/>
    <cellStyle name="Obliczenia" xfId="11" builtinId="22" customBuiltin="1"/>
    <cellStyle name="Obliczenia 2" xfId="115"/>
    <cellStyle name="Odwiedzone hiperłącze" xfId="43" builtinId="9" customBuiltin="1"/>
    <cellStyle name="Suma" xfId="16" builtinId="25" customBuiltin="1"/>
    <cellStyle name="Suma 2" xfId="120"/>
    <cellStyle name="Tekst objaśnienia" xfId="15" builtinId="53" customBuiltin="1"/>
    <cellStyle name="Tekst objaśnienia 2" xfId="119"/>
    <cellStyle name="Tekst ostrzeżenia" xfId="14" builtinId="11" customBuiltin="1"/>
    <cellStyle name="Tekst ostrzeżenia 2" xfId="118"/>
    <cellStyle name="Tytuł" xfId="1" builtinId="15" customBuiltin="1"/>
    <cellStyle name="Tytuł 2" xfId="105"/>
    <cellStyle name="Uwaga 2" xfId="41"/>
    <cellStyle name="Uwaga 2 2" xfId="61"/>
    <cellStyle name="Uwaga 2 2 2" xfId="97"/>
    <cellStyle name="Uwaga 2 3" xfId="79"/>
    <cellStyle name="Uwaga 3" xfId="46"/>
    <cellStyle name="Uwaga 3 2" xfId="64"/>
    <cellStyle name="Uwaga 3 2 2" xfId="100"/>
    <cellStyle name="Uwaga 3 3" xfId="82"/>
    <cellStyle name="Uwaga 4" xfId="44"/>
    <cellStyle name="Uwaga 4 2" xfId="62"/>
    <cellStyle name="Uwaga 4 2 2" xfId="98"/>
    <cellStyle name="Uwaga 4 3" xfId="80"/>
    <cellStyle name="Uwaga 5" xfId="45"/>
    <cellStyle name="Uwaga 5 2" xfId="63"/>
    <cellStyle name="Uwaga 5 2 2" xfId="99"/>
    <cellStyle name="Uwaga 5 3" xfId="81"/>
    <cellStyle name="Uwaga 6" xfId="47"/>
    <cellStyle name="Uwaga 6 2" xfId="65"/>
    <cellStyle name="Uwaga 6 2 2" xfId="101"/>
    <cellStyle name="Uwaga 6 3" xfId="83"/>
    <cellStyle name="Uwaga 7" xfId="48"/>
    <cellStyle name="Uwaga 7 2" xfId="66"/>
    <cellStyle name="Uwaga 7 2 2" xfId="102"/>
    <cellStyle name="Uwaga 7 3" xfId="84"/>
    <cellStyle name="Zły" xfId="7" builtinId="27" customBuiltin="1"/>
    <cellStyle name="Zły 2" xfId="111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9"/>
  <sheetViews>
    <sheetView tabSelected="1" zoomScale="80" zoomScaleNormal="80" workbookViewId="0">
      <pane ySplit="4" topLeftCell="A258" activePane="bottomLeft" state="frozen"/>
      <selection pane="bottomLeft" activeCell="H262" sqref="H262"/>
    </sheetView>
  </sheetViews>
  <sheetFormatPr defaultColWidth="9.140625" defaultRowHeight="15.75"/>
  <cols>
    <col min="1" max="1" width="9.140625" style="16"/>
    <col min="2" max="2" width="8.140625" style="13" customWidth="1"/>
    <col min="3" max="3" width="64.28515625" style="2" customWidth="1"/>
    <col min="4" max="4" width="73" style="2" customWidth="1"/>
    <col min="5" max="5" width="17.5703125" style="2" customWidth="1"/>
    <col min="6" max="6" width="15.140625" style="2" customWidth="1"/>
    <col min="7" max="7" width="22.140625" style="4" customWidth="1"/>
    <col min="8" max="8" width="17.28515625" style="4" customWidth="1"/>
    <col min="9" max="9" width="16.85546875" style="4" customWidth="1"/>
    <col min="10" max="11" width="15.85546875" style="2" customWidth="1"/>
    <col min="12" max="12" width="95.85546875" style="2" customWidth="1"/>
    <col min="13" max="13" width="24.28515625" style="13" customWidth="1"/>
    <col min="14" max="14" width="26.28515625" style="2" customWidth="1"/>
    <col min="15" max="15" width="38" style="2" customWidth="1"/>
    <col min="16" max="16384" width="9.140625" style="2"/>
  </cols>
  <sheetData>
    <row r="1" spans="1:15" s="1" customFormat="1" ht="18.75" customHeight="1">
      <c r="A1" s="15"/>
      <c r="B1" s="6"/>
      <c r="C1" s="10"/>
      <c r="D1" s="44"/>
      <c r="G1" s="11"/>
      <c r="H1" s="11"/>
      <c r="I1" s="11"/>
      <c r="M1" s="6"/>
    </row>
    <row r="2" spans="1:15" s="1" customFormat="1">
      <c r="A2" s="15"/>
      <c r="B2" s="6"/>
      <c r="G2" s="11"/>
      <c r="H2" s="11"/>
      <c r="I2" s="11"/>
      <c r="M2" s="6"/>
    </row>
    <row r="3" spans="1:15" s="1" customFormat="1" ht="54.6" customHeight="1">
      <c r="A3" s="125" t="s">
        <v>697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s="1" customFormat="1" ht="83.25" customHeight="1">
      <c r="A4" s="14" t="s">
        <v>257</v>
      </c>
      <c r="B4" s="14" t="s">
        <v>256</v>
      </c>
      <c r="C4" s="14" t="s">
        <v>0</v>
      </c>
      <c r="D4" s="14" t="s">
        <v>1</v>
      </c>
      <c r="E4" s="14" t="s">
        <v>2</v>
      </c>
      <c r="F4" s="18" t="s">
        <v>691</v>
      </c>
      <c r="G4" s="90" t="s">
        <v>692</v>
      </c>
      <c r="H4" s="7" t="s">
        <v>670</v>
      </c>
      <c r="I4" s="7" t="s">
        <v>671</v>
      </c>
      <c r="J4" s="7" t="s">
        <v>672</v>
      </c>
      <c r="K4" s="7" t="s">
        <v>374</v>
      </c>
      <c r="L4" s="7" t="s">
        <v>375</v>
      </c>
      <c r="M4" s="110" t="s">
        <v>377</v>
      </c>
      <c r="N4" s="115" t="s">
        <v>693</v>
      </c>
      <c r="O4" s="115" t="s">
        <v>694</v>
      </c>
    </row>
    <row r="5" spans="1:15" s="1" customFormat="1" ht="30" customHeight="1">
      <c r="A5" s="17">
        <v>1</v>
      </c>
      <c r="B5" s="19">
        <v>1</v>
      </c>
      <c r="C5" s="8" t="s">
        <v>376</v>
      </c>
      <c r="D5" s="8" t="s">
        <v>125</v>
      </c>
      <c r="E5" s="19" t="s">
        <v>3</v>
      </c>
      <c r="F5" s="19">
        <v>1</v>
      </c>
      <c r="G5" s="19"/>
      <c r="H5" s="19">
        <v>554</v>
      </c>
      <c r="I5" s="19" t="s">
        <v>413</v>
      </c>
      <c r="J5" s="18" t="s">
        <v>413</v>
      </c>
      <c r="K5" s="18">
        <v>1984</v>
      </c>
      <c r="L5" s="3" t="s">
        <v>414</v>
      </c>
      <c r="M5" s="110" t="s">
        <v>415</v>
      </c>
      <c r="N5" s="115"/>
      <c r="O5" s="115"/>
    </row>
    <row r="6" spans="1:15" s="1" customFormat="1" ht="30" customHeight="1">
      <c r="A6" s="17">
        <f>A5+1</f>
        <v>2</v>
      </c>
      <c r="B6" s="19">
        <v>5</v>
      </c>
      <c r="C6" s="8" t="s">
        <v>4</v>
      </c>
      <c r="D6" s="8" t="s">
        <v>126</v>
      </c>
      <c r="E6" s="19" t="s">
        <v>3</v>
      </c>
      <c r="F6" s="19">
        <v>1</v>
      </c>
      <c r="G6" s="19"/>
      <c r="H6" s="19">
        <v>70.27</v>
      </c>
      <c r="I6" s="19" t="s">
        <v>413</v>
      </c>
      <c r="J6" s="18" t="s">
        <v>413</v>
      </c>
      <c r="K6" s="18">
        <v>1994</v>
      </c>
      <c r="L6" s="3" t="s">
        <v>416</v>
      </c>
      <c r="M6" s="110" t="s">
        <v>415</v>
      </c>
      <c r="N6" s="115"/>
      <c r="O6" s="115"/>
    </row>
    <row r="7" spans="1:15" s="1" customFormat="1" ht="30" customHeight="1">
      <c r="A7" s="17">
        <f t="shared" ref="A7:A70" si="0">A6+1</f>
        <v>3</v>
      </c>
      <c r="B7" s="19">
        <v>6</v>
      </c>
      <c r="C7" s="8" t="s">
        <v>5</v>
      </c>
      <c r="D7" s="8" t="s">
        <v>127</v>
      </c>
      <c r="E7" s="19" t="s">
        <v>3</v>
      </c>
      <c r="F7" s="19">
        <v>1</v>
      </c>
      <c r="G7" s="19"/>
      <c r="H7" s="19">
        <v>75.150000000000006</v>
      </c>
      <c r="I7" s="19" t="s">
        <v>413</v>
      </c>
      <c r="J7" s="18" t="s">
        <v>413</v>
      </c>
      <c r="K7" s="18">
        <v>1991</v>
      </c>
      <c r="L7" s="3" t="s">
        <v>417</v>
      </c>
      <c r="M7" s="110" t="s">
        <v>415</v>
      </c>
      <c r="N7" s="115"/>
      <c r="O7" s="115"/>
    </row>
    <row r="8" spans="1:15" s="1" customFormat="1" ht="30" customHeight="1">
      <c r="A8" s="17">
        <f t="shared" si="0"/>
        <v>4</v>
      </c>
      <c r="B8" s="19">
        <v>7</v>
      </c>
      <c r="C8" s="8" t="s">
        <v>6</v>
      </c>
      <c r="D8" s="8" t="s">
        <v>128</v>
      </c>
      <c r="E8" s="19" t="s">
        <v>3</v>
      </c>
      <c r="F8" s="19">
        <v>1</v>
      </c>
      <c r="G8" s="19"/>
      <c r="H8" s="19">
        <v>3.14</v>
      </c>
      <c r="I8" s="19" t="s">
        <v>413</v>
      </c>
      <c r="J8" s="18">
        <v>15.45</v>
      </c>
      <c r="K8" s="18">
        <v>2009</v>
      </c>
      <c r="L8" s="3" t="s">
        <v>418</v>
      </c>
      <c r="M8" s="110" t="s">
        <v>419</v>
      </c>
      <c r="N8" s="115"/>
      <c r="O8" s="115"/>
    </row>
    <row r="9" spans="1:15" s="1" customFormat="1" ht="30" customHeight="1">
      <c r="A9" s="17">
        <f t="shared" si="0"/>
        <v>5</v>
      </c>
      <c r="B9" s="19">
        <v>8</v>
      </c>
      <c r="C9" s="8" t="s">
        <v>7</v>
      </c>
      <c r="D9" s="8" t="s">
        <v>129</v>
      </c>
      <c r="E9" s="19" t="s">
        <v>3</v>
      </c>
      <c r="F9" s="19">
        <v>1</v>
      </c>
      <c r="G9" s="19"/>
      <c r="H9" s="19">
        <v>6.25</v>
      </c>
      <c r="I9" s="19" t="s">
        <v>413</v>
      </c>
      <c r="J9" s="18" t="s">
        <v>413</v>
      </c>
      <c r="K9" s="18">
        <v>1994</v>
      </c>
      <c r="L9" s="3" t="s">
        <v>420</v>
      </c>
      <c r="M9" s="110" t="s">
        <v>419</v>
      </c>
      <c r="N9" s="115"/>
      <c r="O9" s="115"/>
    </row>
    <row r="10" spans="1:15" s="1" customFormat="1" ht="30" customHeight="1">
      <c r="A10" s="17">
        <f t="shared" si="0"/>
        <v>6</v>
      </c>
      <c r="B10" s="19">
        <v>9</v>
      </c>
      <c r="C10" s="8" t="s">
        <v>8</v>
      </c>
      <c r="D10" s="8" t="s">
        <v>130</v>
      </c>
      <c r="E10" s="19" t="s">
        <v>3</v>
      </c>
      <c r="F10" s="19">
        <v>1</v>
      </c>
      <c r="G10" s="19"/>
      <c r="H10" s="19">
        <v>3.53</v>
      </c>
      <c r="I10" s="19" t="s">
        <v>413</v>
      </c>
      <c r="J10" s="18">
        <v>11.11</v>
      </c>
      <c r="K10" s="18">
        <v>2004</v>
      </c>
      <c r="L10" s="3" t="s">
        <v>421</v>
      </c>
      <c r="M10" s="110" t="s">
        <v>419</v>
      </c>
      <c r="N10" s="115"/>
      <c r="O10" s="115"/>
    </row>
    <row r="11" spans="1:15" s="20" customFormat="1" ht="30" customHeight="1">
      <c r="A11" s="17">
        <f t="shared" si="0"/>
        <v>7</v>
      </c>
      <c r="B11" s="19">
        <v>10</v>
      </c>
      <c r="C11" s="8" t="s">
        <v>9</v>
      </c>
      <c r="D11" s="8" t="s">
        <v>131</v>
      </c>
      <c r="E11" s="19" t="s">
        <v>3</v>
      </c>
      <c r="F11" s="19">
        <v>1</v>
      </c>
      <c r="G11" s="19"/>
      <c r="H11" s="19">
        <v>18.14</v>
      </c>
      <c r="I11" s="19" t="s">
        <v>413</v>
      </c>
      <c r="J11" s="28" t="s">
        <v>413</v>
      </c>
      <c r="K11" s="28">
        <v>2006</v>
      </c>
      <c r="L11" s="3" t="s">
        <v>422</v>
      </c>
      <c r="M11" s="48" t="s">
        <v>419</v>
      </c>
      <c r="N11" s="116"/>
      <c r="O11" s="116"/>
    </row>
    <row r="12" spans="1:15" s="20" customFormat="1" ht="30" customHeight="1">
      <c r="A12" s="17">
        <f t="shared" si="0"/>
        <v>8</v>
      </c>
      <c r="B12" s="19">
        <v>11</v>
      </c>
      <c r="C12" s="8" t="s">
        <v>10</v>
      </c>
      <c r="D12" s="8" t="s">
        <v>132</v>
      </c>
      <c r="E12" s="19" t="s">
        <v>3</v>
      </c>
      <c r="F12" s="19">
        <v>1</v>
      </c>
      <c r="G12" s="19"/>
      <c r="H12" s="19">
        <v>8.9700000000000006</v>
      </c>
      <c r="I12" s="19" t="s">
        <v>413</v>
      </c>
      <c r="J12" s="28">
        <v>36.270000000000003</v>
      </c>
      <c r="K12" s="28">
        <v>1999</v>
      </c>
      <c r="L12" s="3" t="s">
        <v>420</v>
      </c>
      <c r="M12" s="48" t="s">
        <v>419</v>
      </c>
      <c r="N12" s="116"/>
      <c r="O12" s="116"/>
    </row>
    <row r="13" spans="1:15" s="20" customFormat="1" ht="30" customHeight="1">
      <c r="A13" s="17">
        <f t="shared" si="0"/>
        <v>9</v>
      </c>
      <c r="B13" s="19">
        <v>12</v>
      </c>
      <c r="C13" s="8" t="s">
        <v>11</v>
      </c>
      <c r="D13" s="8" t="s">
        <v>133</v>
      </c>
      <c r="E13" s="19" t="s">
        <v>3</v>
      </c>
      <c r="F13" s="19">
        <v>1</v>
      </c>
      <c r="G13" s="19"/>
      <c r="H13" s="19">
        <v>9.81</v>
      </c>
      <c r="I13" s="19" t="s">
        <v>413</v>
      </c>
      <c r="J13" s="28">
        <v>70.650000000000006</v>
      </c>
      <c r="K13" s="28">
        <v>2009</v>
      </c>
      <c r="L13" s="3" t="s">
        <v>423</v>
      </c>
      <c r="M13" s="48" t="s">
        <v>419</v>
      </c>
      <c r="N13" s="116"/>
      <c r="O13" s="116"/>
    </row>
    <row r="14" spans="1:15" s="20" customFormat="1" ht="30" customHeight="1">
      <c r="A14" s="17">
        <f t="shared" si="0"/>
        <v>10</v>
      </c>
      <c r="B14" s="19">
        <v>13</v>
      </c>
      <c r="C14" s="8" t="s">
        <v>12</v>
      </c>
      <c r="D14" s="8" t="s">
        <v>134</v>
      </c>
      <c r="E14" s="19" t="s">
        <v>3</v>
      </c>
      <c r="F14" s="19">
        <v>1</v>
      </c>
      <c r="G14" s="19"/>
      <c r="H14" s="19">
        <v>4.9000000000000004</v>
      </c>
      <c r="I14" s="19" t="s">
        <v>413</v>
      </c>
      <c r="J14" s="28">
        <v>16.64</v>
      </c>
      <c r="K14" s="28">
        <v>2009</v>
      </c>
      <c r="L14" s="3" t="s">
        <v>424</v>
      </c>
      <c r="M14" s="48" t="s">
        <v>419</v>
      </c>
      <c r="N14" s="116"/>
      <c r="O14" s="116"/>
    </row>
    <row r="15" spans="1:15" s="20" customFormat="1" ht="30" customHeight="1">
      <c r="A15" s="17">
        <f t="shared" si="0"/>
        <v>11</v>
      </c>
      <c r="B15" s="19">
        <v>14</v>
      </c>
      <c r="C15" s="8" t="s">
        <v>13</v>
      </c>
      <c r="D15" s="8" t="s">
        <v>135</v>
      </c>
      <c r="E15" s="19" t="s">
        <v>3</v>
      </c>
      <c r="F15" s="19">
        <v>1</v>
      </c>
      <c r="G15" s="19"/>
      <c r="H15" s="19">
        <v>4.9000000000000004</v>
      </c>
      <c r="I15" s="19" t="s">
        <v>413</v>
      </c>
      <c r="J15" s="28">
        <v>18.02</v>
      </c>
      <c r="K15" s="28">
        <v>2009</v>
      </c>
      <c r="L15" s="3" t="s">
        <v>424</v>
      </c>
      <c r="M15" s="48" t="s">
        <v>419</v>
      </c>
      <c r="N15" s="116"/>
      <c r="O15" s="116"/>
    </row>
    <row r="16" spans="1:15" s="20" customFormat="1" ht="30" customHeight="1">
      <c r="A16" s="17">
        <f t="shared" si="0"/>
        <v>12</v>
      </c>
      <c r="B16" s="19">
        <v>15</v>
      </c>
      <c r="C16" s="8" t="s">
        <v>14</v>
      </c>
      <c r="D16" s="8" t="s">
        <v>136</v>
      </c>
      <c r="E16" s="19" t="s">
        <v>3</v>
      </c>
      <c r="F16" s="19">
        <v>1</v>
      </c>
      <c r="G16" s="19"/>
      <c r="H16" s="19">
        <v>4.9000000000000004</v>
      </c>
      <c r="I16" s="19" t="s">
        <v>413</v>
      </c>
      <c r="J16" s="28">
        <v>22.03</v>
      </c>
      <c r="K16" s="28">
        <v>2009</v>
      </c>
      <c r="L16" s="3" t="s">
        <v>424</v>
      </c>
      <c r="M16" s="48" t="s">
        <v>419</v>
      </c>
      <c r="N16" s="116"/>
      <c r="O16" s="116"/>
    </row>
    <row r="17" spans="1:15" s="20" customFormat="1" ht="30" customHeight="1">
      <c r="A17" s="17">
        <f t="shared" si="0"/>
        <v>13</v>
      </c>
      <c r="B17" s="19">
        <v>16</v>
      </c>
      <c r="C17" s="8" t="s">
        <v>15</v>
      </c>
      <c r="D17" s="8" t="s">
        <v>137</v>
      </c>
      <c r="E17" s="19" t="s">
        <v>3</v>
      </c>
      <c r="F17" s="19">
        <v>1</v>
      </c>
      <c r="G17" s="19"/>
      <c r="H17" s="19">
        <v>3.14</v>
      </c>
      <c r="I17" s="19" t="s">
        <v>413</v>
      </c>
      <c r="J17" s="28">
        <v>20.41</v>
      </c>
      <c r="K17" s="28">
        <v>2012</v>
      </c>
      <c r="L17" s="3" t="s">
        <v>425</v>
      </c>
      <c r="M17" s="48" t="s">
        <v>419</v>
      </c>
      <c r="N17" s="116"/>
      <c r="O17" s="116"/>
    </row>
    <row r="18" spans="1:15" s="20" customFormat="1" ht="30" customHeight="1">
      <c r="A18" s="17">
        <f t="shared" si="0"/>
        <v>14</v>
      </c>
      <c r="B18" s="19">
        <v>17</v>
      </c>
      <c r="C18" s="8" t="s">
        <v>16</v>
      </c>
      <c r="D18" s="8" t="s">
        <v>138</v>
      </c>
      <c r="E18" s="19" t="s">
        <v>3</v>
      </c>
      <c r="F18" s="19">
        <v>1</v>
      </c>
      <c r="G18" s="19"/>
      <c r="H18" s="19">
        <v>3.14</v>
      </c>
      <c r="I18" s="19" t="s">
        <v>413</v>
      </c>
      <c r="J18" s="28">
        <v>17.27</v>
      </c>
      <c r="K18" s="28">
        <v>2012</v>
      </c>
      <c r="L18" s="3" t="s">
        <v>425</v>
      </c>
      <c r="M18" s="48" t="s">
        <v>419</v>
      </c>
      <c r="N18" s="116"/>
      <c r="O18" s="116"/>
    </row>
    <row r="19" spans="1:15" s="20" customFormat="1" ht="30" customHeight="1">
      <c r="A19" s="17">
        <f t="shared" si="0"/>
        <v>15</v>
      </c>
      <c r="B19" s="19">
        <v>19</v>
      </c>
      <c r="C19" s="8" t="s">
        <v>17</v>
      </c>
      <c r="D19" s="8" t="s">
        <v>139</v>
      </c>
      <c r="E19" s="19" t="s">
        <v>3</v>
      </c>
      <c r="F19" s="19">
        <v>1</v>
      </c>
      <c r="G19" s="19"/>
      <c r="H19" s="19">
        <v>533.25</v>
      </c>
      <c r="I19" s="19" t="s">
        <v>413</v>
      </c>
      <c r="J19" s="28" t="s">
        <v>413</v>
      </c>
      <c r="K19" s="28">
        <v>1964</v>
      </c>
      <c r="L19" s="3" t="s">
        <v>426</v>
      </c>
      <c r="M19" s="48" t="s">
        <v>415</v>
      </c>
      <c r="N19" s="116"/>
      <c r="O19" s="116"/>
    </row>
    <row r="20" spans="1:15" s="20" customFormat="1" ht="30" customHeight="1">
      <c r="A20" s="17">
        <f t="shared" si="0"/>
        <v>16</v>
      </c>
      <c r="B20" s="19">
        <v>22</v>
      </c>
      <c r="C20" s="8" t="s">
        <v>18</v>
      </c>
      <c r="D20" s="8" t="s">
        <v>141</v>
      </c>
      <c r="E20" s="19" t="s">
        <v>3</v>
      </c>
      <c r="F20" s="19">
        <v>1</v>
      </c>
      <c r="G20" s="19"/>
      <c r="H20" s="19">
        <v>8.84</v>
      </c>
      <c r="I20" s="19" t="s">
        <v>413</v>
      </c>
      <c r="J20" s="28">
        <v>49.32</v>
      </c>
      <c r="K20" s="28">
        <v>2015</v>
      </c>
      <c r="L20" s="3" t="s">
        <v>427</v>
      </c>
      <c r="M20" s="48" t="s">
        <v>428</v>
      </c>
      <c r="N20" s="116"/>
      <c r="O20" s="116"/>
    </row>
    <row r="21" spans="1:15" s="20" customFormat="1" ht="30" customHeight="1">
      <c r="A21" s="17">
        <f t="shared" si="0"/>
        <v>17</v>
      </c>
      <c r="B21" s="19">
        <v>24</v>
      </c>
      <c r="C21" s="8" t="s">
        <v>19</v>
      </c>
      <c r="D21" s="8" t="s">
        <v>142</v>
      </c>
      <c r="E21" s="19" t="s">
        <v>3</v>
      </c>
      <c r="F21" s="19">
        <v>1</v>
      </c>
      <c r="G21" s="19"/>
      <c r="H21" s="19">
        <v>60.8</v>
      </c>
      <c r="I21" s="19" t="s">
        <v>413</v>
      </c>
      <c r="J21" s="28">
        <v>468.09</v>
      </c>
      <c r="K21" s="28">
        <v>1977</v>
      </c>
      <c r="L21" s="3" t="s">
        <v>429</v>
      </c>
      <c r="M21" s="48" t="s">
        <v>415</v>
      </c>
      <c r="N21" s="116"/>
      <c r="O21" s="116"/>
    </row>
    <row r="22" spans="1:15" s="20" customFormat="1" ht="30" customHeight="1">
      <c r="A22" s="17">
        <f t="shared" si="0"/>
        <v>18</v>
      </c>
      <c r="B22" s="19">
        <v>25</v>
      </c>
      <c r="C22" s="8" t="s">
        <v>20</v>
      </c>
      <c r="D22" s="8" t="s">
        <v>143</v>
      </c>
      <c r="E22" s="19" t="s">
        <v>3</v>
      </c>
      <c r="F22" s="19">
        <v>1</v>
      </c>
      <c r="G22" s="19"/>
      <c r="H22" s="19">
        <v>1.23</v>
      </c>
      <c r="I22" s="19" t="s">
        <v>413</v>
      </c>
      <c r="J22" s="28">
        <v>7.97</v>
      </c>
      <c r="K22" s="28">
        <v>2000</v>
      </c>
      <c r="L22" s="3" t="s">
        <v>430</v>
      </c>
      <c r="M22" s="48" t="s">
        <v>415</v>
      </c>
      <c r="N22" s="116"/>
      <c r="O22" s="116"/>
    </row>
    <row r="23" spans="1:15" s="20" customFormat="1" ht="30" customHeight="1">
      <c r="A23" s="17">
        <f t="shared" si="0"/>
        <v>19</v>
      </c>
      <c r="B23" s="19">
        <v>26</v>
      </c>
      <c r="C23" s="8" t="s">
        <v>21</v>
      </c>
      <c r="D23" s="8" t="s">
        <v>144</v>
      </c>
      <c r="E23" s="19" t="s">
        <v>3</v>
      </c>
      <c r="F23" s="19">
        <v>1</v>
      </c>
      <c r="G23" s="19"/>
      <c r="H23" s="19">
        <v>1.23</v>
      </c>
      <c r="I23" s="19" t="s">
        <v>413</v>
      </c>
      <c r="J23" s="28">
        <v>5.09</v>
      </c>
      <c r="K23" s="28">
        <v>2000</v>
      </c>
      <c r="L23" s="3" t="s">
        <v>430</v>
      </c>
      <c r="M23" s="48" t="s">
        <v>428</v>
      </c>
      <c r="N23" s="116"/>
      <c r="O23" s="116"/>
    </row>
    <row r="24" spans="1:15" s="20" customFormat="1" ht="30" customHeight="1">
      <c r="A24" s="17">
        <f t="shared" si="0"/>
        <v>20</v>
      </c>
      <c r="B24" s="19">
        <v>27</v>
      </c>
      <c r="C24" s="8" t="s">
        <v>22</v>
      </c>
      <c r="D24" s="8" t="s">
        <v>145</v>
      </c>
      <c r="E24" s="19" t="s">
        <v>3</v>
      </c>
      <c r="F24" s="19">
        <v>1</v>
      </c>
      <c r="G24" s="19"/>
      <c r="H24" s="19">
        <v>231.52</v>
      </c>
      <c r="I24" s="19" t="s">
        <v>413</v>
      </c>
      <c r="J24" s="28" t="s">
        <v>413</v>
      </c>
      <c r="K24" s="28">
        <v>1978</v>
      </c>
      <c r="L24" s="3" t="s">
        <v>431</v>
      </c>
      <c r="M24" s="48" t="s">
        <v>415</v>
      </c>
      <c r="N24" s="116"/>
      <c r="O24" s="116"/>
    </row>
    <row r="25" spans="1:15" s="20" customFormat="1" ht="30" customHeight="1">
      <c r="A25" s="17">
        <f t="shared" si="0"/>
        <v>21</v>
      </c>
      <c r="B25" s="19">
        <v>28</v>
      </c>
      <c r="C25" s="8" t="s">
        <v>23</v>
      </c>
      <c r="D25" s="8" t="s">
        <v>146</v>
      </c>
      <c r="E25" s="19" t="s">
        <v>3</v>
      </c>
      <c r="F25" s="19">
        <v>1</v>
      </c>
      <c r="G25" s="19"/>
      <c r="H25" s="19">
        <v>8.84</v>
      </c>
      <c r="I25" s="19" t="s">
        <v>413</v>
      </c>
      <c r="J25" s="28">
        <v>43.63</v>
      </c>
      <c r="K25" s="28">
        <v>2010</v>
      </c>
      <c r="L25" s="3" t="s">
        <v>432</v>
      </c>
      <c r="M25" s="48" t="s">
        <v>428</v>
      </c>
      <c r="N25" s="116"/>
      <c r="O25" s="116"/>
    </row>
    <row r="26" spans="1:15" s="20" customFormat="1" ht="30" customHeight="1">
      <c r="A26" s="17">
        <f t="shared" si="0"/>
        <v>22</v>
      </c>
      <c r="B26" s="19">
        <v>29</v>
      </c>
      <c r="C26" s="8" t="s">
        <v>24</v>
      </c>
      <c r="D26" s="8" t="s">
        <v>140</v>
      </c>
      <c r="E26" s="19" t="s">
        <v>3</v>
      </c>
      <c r="F26" s="19">
        <v>1</v>
      </c>
      <c r="G26" s="19"/>
      <c r="H26" s="19">
        <v>4.1500000000000004</v>
      </c>
      <c r="I26" s="19" t="s">
        <v>413</v>
      </c>
      <c r="J26" s="28">
        <v>21.59</v>
      </c>
      <c r="K26" s="28">
        <v>2009</v>
      </c>
      <c r="L26" s="3" t="s">
        <v>433</v>
      </c>
      <c r="M26" s="48" t="s">
        <v>428</v>
      </c>
      <c r="N26" s="116"/>
      <c r="O26" s="116"/>
    </row>
    <row r="27" spans="1:15" s="20" customFormat="1" ht="30" customHeight="1">
      <c r="A27" s="17">
        <f t="shared" si="0"/>
        <v>23</v>
      </c>
      <c r="B27" s="19">
        <v>30</v>
      </c>
      <c r="C27" s="8" t="s">
        <v>258</v>
      </c>
      <c r="D27" s="8" t="s">
        <v>147</v>
      </c>
      <c r="E27" s="19" t="s">
        <v>3</v>
      </c>
      <c r="F27" s="19">
        <v>1</v>
      </c>
      <c r="G27" s="19"/>
      <c r="H27" s="19">
        <v>1.54</v>
      </c>
      <c r="I27" s="19" t="s">
        <v>413</v>
      </c>
      <c r="J27" s="28">
        <v>4.3099999999999996</v>
      </c>
      <c r="K27" s="28">
        <v>2007</v>
      </c>
      <c r="L27" s="3" t="s">
        <v>434</v>
      </c>
      <c r="M27" s="48" t="s">
        <v>428</v>
      </c>
      <c r="N27" s="116"/>
      <c r="O27" s="116"/>
    </row>
    <row r="28" spans="1:15" s="20" customFormat="1" ht="30" customHeight="1">
      <c r="A28" s="17">
        <f t="shared" si="0"/>
        <v>24</v>
      </c>
      <c r="B28" s="19">
        <v>31</v>
      </c>
      <c r="C28" s="8" t="s">
        <v>25</v>
      </c>
      <c r="D28" s="8" t="s">
        <v>148</v>
      </c>
      <c r="E28" s="19" t="s">
        <v>3</v>
      </c>
      <c r="F28" s="19">
        <v>1</v>
      </c>
      <c r="G28" s="19"/>
      <c r="H28" s="19">
        <v>9.81</v>
      </c>
      <c r="I28" s="19" t="s">
        <v>413</v>
      </c>
      <c r="J28" s="28">
        <v>87.82</v>
      </c>
      <c r="K28" s="28">
        <v>2014</v>
      </c>
      <c r="L28" s="3" t="s">
        <v>435</v>
      </c>
      <c r="M28" s="48" t="s">
        <v>428</v>
      </c>
      <c r="N28" s="116"/>
      <c r="O28" s="116"/>
    </row>
    <row r="29" spans="1:15" s="20" customFormat="1" ht="30" customHeight="1">
      <c r="A29" s="17">
        <f t="shared" si="0"/>
        <v>25</v>
      </c>
      <c r="B29" s="19">
        <v>33</v>
      </c>
      <c r="C29" s="8" t="s">
        <v>26</v>
      </c>
      <c r="D29" s="8" t="s">
        <v>149</v>
      </c>
      <c r="E29" s="19" t="s">
        <v>3</v>
      </c>
      <c r="F29" s="19">
        <v>1</v>
      </c>
      <c r="G29" s="19"/>
      <c r="H29" s="19">
        <v>1.77</v>
      </c>
      <c r="I29" s="19" t="s">
        <v>413</v>
      </c>
      <c r="J29" s="28">
        <v>8.2100000000000009</v>
      </c>
      <c r="K29" s="28">
        <v>2009</v>
      </c>
      <c r="L29" s="3" t="s">
        <v>436</v>
      </c>
      <c r="M29" s="48" t="s">
        <v>428</v>
      </c>
      <c r="N29" s="116"/>
      <c r="O29" s="116"/>
    </row>
    <row r="30" spans="1:15" s="20" customFormat="1" ht="30" customHeight="1">
      <c r="A30" s="17">
        <f t="shared" si="0"/>
        <v>26</v>
      </c>
      <c r="B30" s="19">
        <v>35</v>
      </c>
      <c r="C30" s="8" t="s">
        <v>27</v>
      </c>
      <c r="D30" s="8" t="s">
        <v>150</v>
      </c>
      <c r="E30" s="19" t="s">
        <v>3</v>
      </c>
      <c r="F30" s="19">
        <v>1</v>
      </c>
      <c r="G30" s="19"/>
      <c r="H30" s="19">
        <v>1.1000000000000001</v>
      </c>
      <c r="I30" s="19" t="s">
        <v>413</v>
      </c>
      <c r="J30" s="28">
        <v>7.5</v>
      </c>
      <c r="K30" s="28">
        <v>2007</v>
      </c>
      <c r="L30" s="3" t="s">
        <v>437</v>
      </c>
      <c r="M30" s="48" t="s">
        <v>438</v>
      </c>
      <c r="N30" s="116"/>
      <c r="O30" s="116"/>
    </row>
    <row r="31" spans="1:15" s="20" customFormat="1" ht="30" customHeight="1">
      <c r="A31" s="17">
        <f t="shared" si="0"/>
        <v>27</v>
      </c>
      <c r="B31" s="19">
        <v>36</v>
      </c>
      <c r="C31" s="8" t="s">
        <v>28</v>
      </c>
      <c r="D31" s="8" t="s">
        <v>151</v>
      </c>
      <c r="E31" s="19" t="s">
        <v>3</v>
      </c>
      <c r="F31" s="19">
        <v>1</v>
      </c>
      <c r="G31" s="19"/>
      <c r="H31" s="19">
        <v>1.76</v>
      </c>
      <c r="I31" s="19" t="s">
        <v>413</v>
      </c>
      <c r="J31" s="28">
        <v>5</v>
      </c>
      <c r="K31" s="28">
        <v>2008</v>
      </c>
      <c r="L31" s="3" t="s">
        <v>439</v>
      </c>
      <c r="M31" s="48" t="s">
        <v>438</v>
      </c>
      <c r="N31" s="116"/>
      <c r="O31" s="116"/>
    </row>
    <row r="32" spans="1:15" s="20" customFormat="1" ht="30" customHeight="1">
      <c r="A32" s="17">
        <f t="shared" si="0"/>
        <v>28</v>
      </c>
      <c r="B32" s="19">
        <v>37</v>
      </c>
      <c r="C32" s="8" t="s">
        <v>29</v>
      </c>
      <c r="D32" s="8" t="s">
        <v>152</v>
      </c>
      <c r="E32" s="19" t="s">
        <v>3</v>
      </c>
      <c r="F32" s="19">
        <v>1</v>
      </c>
      <c r="G32" s="19"/>
      <c r="H32" s="19">
        <v>3.14</v>
      </c>
      <c r="I32" s="19" t="s">
        <v>413</v>
      </c>
      <c r="J32" s="28">
        <v>10.9</v>
      </c>
      <c r="K32" s="28">
        <v>2011</v>
      </c>
      <c r="L32" s="12" t="s">
        <v>440</v>
      </c>
      <c r="M32" s="48" t="s">
        <v>438</v>
      </c>
      <c r="N32" s="116"/>
      <c r="O32" s="116"/>
    </row>
    <row r="33" spans="1:15" s="20" customFormat="1" ht="30" customHeight="1">
      <c r="A33" s="17">
        <f t="shared" si="0"/>
        <v>29</v>
      </c>
      <c r="B33" s="19">
        <v>38</v>
      </c>
      <c r="C33" s="8" t="s">
        <v>30</v>
      </c>
      <c r="D33" s="8" t="s">
        <v>153</v>
      </c>
      <c r="E33" s="19" t="s">
        <v>3</v>
      </c>
      <c r="F33" s="19">
        <v>1</v>
      </c>
      <c r="G33" s="19"/>
      <c r="H33" s="19">
        <v>1.53</v>
      </c>
      <c r="I33" s="19" t="s">
        <v>413</v>
      </c>
      <c r="J33" s="28">
        <v>6.9</v>
      </c>
      <c r="K33" s="28">
        <v>1993</v>
      </c>
      <c r="L33" s="12" t="s">
        <v>441</v>
      </c>
      <c r="M33" s="48" t="s">
        <v>438</v>
      </c>
      <c r="N33" s="116"/>
      <c r="O33" s="116"/>
    </row>
    <row r="34" spans="1:15" s="20" customFormat="1" ht="30" customHeight="1">
      <c r="A34" s="17">
        <f t="shared" si="0"/>
        <v>30</v>
      </c>
      <c r="B34" s="19">
        <v>40</v>
      </c>
      <c r="C34" s="8" t="s">
        <v>31</v>
      </c>
      <c r="D34" s="8" t="s">
        <v>154</v>
      </c>
      <c r="E34" s="19" t="s">
        <v>3</v>
      </c>
      <c r="F34" s="19">
        <v>1</v>
      </c>
      <c r="G34" s="19"/>
      <c r="H34" s="19" t="s">
        <v>413</v>
      </c>
      <c r="I34" s="19" t="s">
        <v>413</v>
      </c>
      <c r="J34" s="28">
        <v>12</v>
      </c>
      <c r="K34" s="28">
        <v>1997</v>
      </c>
      <c r="L34" s="12" t="s">
        <v>442</v>
      </c>
      <c r="M34" s="48" t="s">
        <v>438</v>
      </c>
      <c r="N34" s="116"/>
      <c r="O34" s="116"/>
    </row>
    <row r="35" spans="1:15" s="20" customFormat="1" ht="30" customHeight="1">
      <c r="A35" s="17">
        <f t="shared" si="0"/>
        <v>31</v>
      </c>
      <c r="B35" s="19">
        <v>42</v>
      </c>
      <c r="C35" s="8" t="s">
        <v>32</v>
      </c>
      <c r="D35" s="8" t="s">
        <v>156</v>
      </c>
      <c r="E35" s="19" t="s">
        <v>3</v>
      </c>
      <c r="F35" s="19">
        <v>1</v>
      </c>
      <c r="G35" s="19"/>
      <c r="H35" s="19">
        <v>1.76</v>
      </c>
      <c r="I35" s="19" t="s">
        <v>413</v>
      </c>
      <c r="J35" s="28">
        <v>9.6999999999999993</v>
      </c>
      <c r="K35" s="29">
        <v>2022</v>
      </c>
      <c r="L35" s="3" t="s">
        <v>443</v>
      </c>
      <c r="M35" s="48" t="s">
        <v>419</v>
      </c>
      <c r="N35" s="116"/>
      <c r="O35" s="116"/>
    </row>
    <row r="36" spans="1:15" s="20" customFormat="1" ht="30" customHeight="1">
      <c r="A36" s="17">
        <f t="shared" si="0"/>
        <v>32</v>
      </c>
      <c r="B36" s="19">
        <v>46</v>
      </c>
      <c r="C36" s="8" t="s">
        <v>227</v>
      </c>
      <c r="D36" s="8" t="s">
        <v>157</v>
      </c>
      <c r="E36" s="19" t="s">
        <v>3</v>
      </c>
      <c r="F36" s="19">
        <v>1</v>
      </c>
      <c r="G36" s="19"/>
      <c r="H36" s="19">
        <v>1.76</v>
      </c>
      <c r="I36" s="19" t="s">
        <v>413</v>
      </c>
      <c r="J36" s="28">
        <v>8.8000000000000007</v>
      </c>
      <c r="K36" s="28">
        <v>2009</v>
      </c>
      <c r="L36" s="3" t="s">
        <v>444</v>
      </c>
      <c r="M36" s="48" t="s">
        <v>419</v>
      </c>
      <c r="N36" s="116"/>
      <c r="O36" s="116"/>
    </row>
    <row r="37" spans="1:15" s="20" customFormat="1" ht="30" customHeight="1">
      <c r="A37" s="17">
        <f t="shared" si="0"/>
        <v>33</v>
      </c>
      <c r="B37" s="19">
        <v>47</v>
      </c>
      <c r="C37" s="8" t="s">
        <v>228</v>
      </c>
      <c r="D37" s="8" t="s">
        <v>157</v>
      </c>
      <c r="E37" s="19" t="s">
        <v>3</v>
      </c>
      <c r="F37" s="19">
        <v>1</v>
      </c>
      <c r="G37" s="19"/>
      <c r="H37" s="19">
        <v>1.76</v>
      </c>
      <c r="I37" s="19" t="s">
        <v>413</v>
      </c>
      <c r="J37" s="28">
        <v>5</v>
      </c>
      <c r="K37" s="28">
        <v>2009</v>
      </c>
      <c r="L37" s="3" t="s">
        <v>445</v>
      </c>
      <c r="M37" s="48" t="s">
        <v>438</v>
      </c>
      <c r="N37" s="116"/>
      <c r="O37" s="116"/>
    </row>
    <row r="38" spans="1:15" s="20" customFormat="1" ht="30" customHeight="1">
      <c r="A38" s="17">
        <f t="shared" si="0"/>
        <v>34</v>
      </c>
      <c r="B38" s="19">
        <v>48</v>
      </c>
      <c r="C38" s="8" t="s">
        <v>33</v>
      </c>
      <c r="D38" s="8" t="s">
        <v>158</v>
      </c>
      <c r="E38" s="19" t="s">
        <v>3</v>
      </c>
      <c r="F38" s="19">
        <v>1</v>
      </c>
      <c r="G38" s="19"/>
      <c r="H38" s="19">
        <v>3.14</v>
      </c>
      <c r="I38" s="19" t="s">
        <v>413</v>
      </c>
      <c r="J38" s="28">
        <v>11.9</v>
      </c>
      <c r="K38" s="28">
        <v>2009</v>
      </c>
      <c r="L38" s="12" t="s">
        <v>446</v>
      </c>
      <c r="M38" s="48" t="s">
        <v>438</v>
      </c>
      <c r="N38" s="116"/>
      <c r="O38" s="116"/>
    </row>
    <row r="39" spans="1:15" s="20" customFormat="1" ht="30" customHeight="1">
      <c r="A39" s="17">
        <f t="shared" si="0"/>
        <v>35</v>
      </c>
      <c r="B39" s="19">
        <v>49</v>
      </c>
      <c r="C39" s="8" t="s">
        <v>34</v>
      </c>
      <c r="D39" s="8" t="s">
        <v>159</v>
      </c>
      <c r="E39" s="19" t="s">
        <v>3</v>
      </c>
      <c r="F39" s="19">
        <v>1</v>
      </c>
      <c r="G39" s="19"/>
      <c r="H39" s="19">
        <v>3.14</v>
      </c>
      <c r="I39" s="19" t="s">
        <v>413</v>
      </c>
      <c r="J39" s="28">
        <v>13</v>
      </c>
      <c r="K39" s="28">
        <v>2009</v>
      </c>
      <c r="L39" s="12" t="s">
        <v>447</v>
      </c>
      <c r="M39" s="48" t="s">
        <v>438</v>
      </c>
      <c r="N39" s="116"/>
      <c r="O39" s="116"/>
    </row>
    <row r="40" spans="1:15" s="20" customFormat="1" ht="30" customHeight="1">
      <c r="A40" s="17">
        <f t="shared" si="0"/>
        <v>36</v>
      </c>
      <c r="B40" s="19">
        <v>50</v>
      </c>
      <c r="C40" s="8" t="s">
        <v>35</v>
      </c>
      <c r="D40" s="8" t="s">
        <v>160</v>
      </c>
      <c r="E40" s="19" t="s">
        <v>3</v>
      </c>
      <c r="F40" s="19">
        <v>1</v>
      </c>
      <c r="G40" s="19"/>
      <c r="H40" s="19">
        <v>1.76</v>
      </c>
      <c r="I40" s="19" t="s">
        <v>413</v>
      </c>
      <c r="J40" s="28">
        <v>6.2</v>
      </c>
      <c r="K40" s="28">
        <v>2009</v>
      </c>
      <c r="L40" s="3" t="s">
        <v>448</v>
      </c>
      <c r="M40" s="48" t="s">
        <v>438</v>
      </c>
      <c r="N40" s="116"/>
      <c r="O40" s="116"/>
    </row>
    <row r="41" spans="1:15" s="20" customFormat="1" ht="30" customHeight="1">
      <c r="A41" s="17">
        <f t="shared" si="0"/>
        <v>37</v>
      </c>
      <c r="B41" s="19">
        <v>51</v>
      </c>
      <c r="C41" s="8" t="s">
        <v>36</v>
      </c>
      <c r="D41" s="8" t="s">
        <v>161</v>
      </c>
      <c r="E41" s="19" t="s">
        <v>3</v>
      </c>
      <c r="F41" s="19">
        <v>1</v>
      </c>
      <c r="G41" s="19"/>
      <c r="H41" s="19">
        <v>2</v>
      </c>
      <c r="I41" s="19" t="s">
        <v>413</v>
      </c>
      <c r="J41" s="28">
        <v>16</v>
      </c>
      <c r="K41" s="29">
        <v>1995</v>
      </c>
      <c r="L41" s="3" t="s">
        <v>449</v>
      </c>
      <c r="M41" s="48" t="s">
        <v>419</v>
      </c>
      <c r="N41" s="116"/>
      <c r="O41" s="116"/>
    </row>
    <row r="42" spans="1:15" s="20" customFormat="1" ht="30" customHeight="1">
      <c r="A42" s="17">
        <f t="shared" si="0"/>
        <v>38</v>
      </c>
      <c r="B42" s="19">
        <v>52</v>
      </c>
      <c r="C42" s="8" t="s">
        <v>37</v>
      </c>
      <c r="D42" s="8" t="s">
        <v>162</v>
      </c>
      <c r="E42" s="19" t="s">
        <v>3</v>
      </c>
      <c r="F42" s="19">
        <v>1</v>
      </c>
      <c r="G42" s="19"/>
      <c r="H42" s="19">
        <v>1.76</v>
      </c>
      <c r="I42" s="19" t="s">
        <v>413</v>
      </c>
      <c r="J42" s="28">
        <v>10.4</v>
      </c>
      <c r="K42" s="29">
        <v>2022</v>
      </c>
      <c r="L42" s="3" t="s">
        <v>436</v>
      </c>
      <c r="M42" s="48" t="s">
        <v>419</v>
      </c>
      <c r="N42" s="116"/>
      <c r="O42" s="116"/>
    </row>
    <row r="43" spans="1:15" s="20" customFormat="1" ht="30" customHeight="1">
      <c r="A43" s="17">
        <f t="shared" si="0"/>
        <v>39</v>
      </c>
      <c r="B43" s="19">
        <v>53</v>
      </c>
      <c r="C43" s="8" t="s">
        <v>38</v>
      </c>
      <c r="D43" s="8" t="s">
        <v>163</v>
      </c>
      <c r="E43" s="19" t="s">
        <v>3</v>
      </c>
      <c r="F43" s="19">
        <v>1</v>
      </c>
      <c r="G43" s="19"/>
      <c r="H43" s="19">
        <v>3.79</v>
      </c>
      <c r="I43" s="19" t="s">
        <v>413</v>
      </c>
      <c r="J43" s="28">
        <v>22.7</v>
      </c>
      <c r="K43" s="29">
        <v>1994</v>
      </c>
      <c r="L43" s="12" t="s">
        <v>450</v>
      </c>
      <c r="M43" s="48" t="s">
        <v>419</v>
      </c>
      <c r="N43" s="116"/>
      <c r="O43" s="116"/>
    </row>
    <row r="44" spans="1:15" s="20" customFormat="1" ht="30" customHeight="1">
      <c r="A44" s="17">
        <f t="shared" si="0"/>
        <v>40</v>
      </c>
      <c r="B44" s="19">
        <v>55</v>
      </c>
      <c r="C44" s="8" t="s">
        <v>39</v>
      </c>
      <c r="D44" s="8" t="s">
        <v>164</v>
      </c>
      <c r="E44" s="19" t="s">
        <v>3</v>
      </c>
      <c r="F44" s="19">
        <v>1</v>
      </c>
      <c r="G44" s="19"/>
      <c r="H44" s="19">
        <v>2.54</v>
      </c>
      <c r="I44" s="19" t="s">
        <v>413</v>
      </c>
      <c r="J44" s="29">
        <v>12.2</v>
      </c>
      <c r="K44" s="29">
        <v>2004</v>
      </c>
      <c r="L44" s="12" t="s">
        <v>451</v>
      </c>
      <c r="M44" s="48" t="s">
        <v>438</v>
      </c>
      <c r="N44" s="116"/>
      <c r="O44" s="116"/>
    </row>
    <row r="45" spans="1:15" s="20" customFormat="1" ht="30" customHeight="1">
      <c r="A45" s="17">
        <f t="shared" si="0"/>
        <v>41</v>
      </c>
      <c r="B45" s="19">
        <v>56</v>
      </c>
      <c r="C45" s="8" t="s">
        <v>40</v>
      </c>
      <c r="D45" s="8" t="s">
        <v>165</v>
      </c>
      <c r="E45" s="19" t="s">
        <v>3</v>
      </c>
      <c r="F45" s="19">
        <v>1</v>
      </c>
      <c r="G45" s="19"/>
      <c r="H45" s="19">
        <v>1.76</v>
      </c>
      <c r="I45" s="19" t="s">
        <v>413</v>
      </c>
      <c r="J45" s="28">
        <v>13.8</v>
      </c>
      <c r="K45" s="29">
        <v>2022</v>
      </c>
      <c r="L45" s="3" t="s">
        <v>443</v>
      </c>
      <c r="M45" s="48" t="s">
        <v>419</v>
      </c>
      <c r="N45" s="116"/>
      <c r="O45" s="116"/>
    </row>
    <row r="46" spans="1:15" s="20" customFormat="1" ht="30" customHeight="1">
      <c r="A46" s="17">
        <f t="shared" si="0"/>
        <v>42</v>
      </c>
      <c r="B46" s="19">
        <v>57</v>
      </c>
      <c r="C46" s="8" t="s">
        <v>41</v>
      </c>
      <c r="D46" s="8" t="s">
        <v>166</v>
      </c>
      <c r="E46" s="19" t="s">
        <v>3</v>
      </c>
      <c r="F46" s="19">
        <v>1</v>
      </c>
      <c r="G46" s="19"/>
      <c r="H46" s="19">
        <v>3.14</v>
      </c>
      <c r="I46" s="19" t="s">
        <v>413</v>
      </c>
      <c r="J46" s="28">
        <v>21</v>
      </c>
      <c r="K46" s="28">
        <v>2009</v>
      </c>
      <c r="L46" s="3" t="s">
        <v>452</v>
      </c>
      <c r="M46" s="48" t="s">
        <v>438</v>
      </c>
      <c r="N46" s="116"/>
      <c r="O46" s="116"/>
    </row>
    <row r="47" spans="1:15" s="20" customFormat="1" ht="30" customHeight="1">
      <c r="A47" s="17">
        <f t="shared" si="0"/>
        <v>43</v>
      </c>
      <c r="B47" s="19">
        <v>58</v>
      </c>
      <c r="C47" s="8" t="s">
        <v>42</v>
      </c>
      <c r="D47" s="8" t="s">
        <v>167</v>
      </c>
      <c r="E47" s="19" t="s">
        <v>3</v>
      </c>
      <c r="F47" s="19">
        <v>1</v>
      </c>
      <c r="G47" s="19"/>
      <c r="H47" s="19">
        <v>1.76</v>
      </c>
      <c r="I47" s="19" t="s">
        <v>413</v>
      </c>
      <c r="J47" s="28">
        <v>9.1999999999999993</v>
      </c>
      <c r="K47" s="28">
        <v>2009</v>
      </c>
      <c r="L47" s="3" t="s">
        <v>453</v>
      </c>
      <c r="M47" s="48" t="s">
        <v>438</v>
      </c>
      <c r="N47" s="116"/>
      <c r="O47" s="116"/>
    </row>
    <row r="48" spans="1:15" s="20" customFormat="1" ht="30" customHeight="1">
      <c r="A48" s="17">
        <f t="shared" si="0"/>
        <v>44</v>
      </c>
      <c r="B48" s="19">
        <v>59</v>
      </c>
      <c r="C48" s="8" t="s">
        <v>43</v>
      </c>
      <c r="D48" s="8" t="s">
        <v>168</v>
      </c>
      <c r="E48" s="19" t="s">
        <v>3</v>
      </c>
      <c r="F48" s="19">
        <v>1</v>
      </c>
      <c r="G48" s="19"/>
      <c r="H48" s="19">
        <v>1.76</v>
      </c>
      <c r="I48" s="19" t="s">
        <v>413</v>
      </c>
      <c r="J48" s="28">
        <v>9.1999999999999993</v>
      </c>
      <c r="K48" s="28">
        <v>2009</v>
      </c>
      <c r="L48" s="3" t="s">
        <v>454</v>
      </c>
      <c r="M48" s="48" t="s">
        <v>438</v>
      </c>
      <c r="N48" s="116"/>
      <c r="O48" s="116"/>
    </row>
    <row r="49" spans="1:15" s="20" customFormat="1" ht="30" customHeight="1">
      <c r="A49" s="17">
        <f t="shared" si="0"/>
        <v>45</v>
      </c>
      <c r="B49" s="19">
        <v>60</v>
      </c>
      <c r="C49" s="8" t="s">
        <v>44</v>
      </c>
      <c r="D49" s="8" t="s">
        <v>169</v>
      </c>
      <c r="E49" s="19" t="s">
        <v>3</v>
      </c>
      <c r="F49" s="19">
        <v>1</v>
      </c>
      <c r="G49" s="19"/>
      <c r="H49" s="19">
        <v>153.86000000000001</v>
      </c>
      <c r="I49" s="19" t="s">
        <v>413</v>
      </c>
      <c r="J49" s="29">
        <v>1153.95</v>
      </c>
      <c r="K49" s="28">
        <v>1984</v>
      </c>
      <c r="L49" s="3" t="s">
        <v>455</v>
      </c>
      <c r="M49" s="48" t="s">
        <v>419</v>
      </c>
      <c r="N49" s="116"/>
      <c r="O49" s="116"/>
    </row>
    <row r="50" spans="1:15" s="20" customFormat="1" ht="30" customHeight="1">
      <c r="A50" s="17">
        <f t="shared" si="0"/>
        <v>46</v>
      </c>
      <c r="B50" s="19">
        <v>61</v>
      </c>
      <c r="C50" s="8" t="s">
        <v>45</v>
      </c>
      <c r="D50" s="8" t="s">
        <v>170</v>
      </c>
      <c r="E50" s="19" t="s">
        <v>3</v>
      </c>
      <c r="F50" s="19">
        <v>1</v>
      </c>
      <c r="G50" s="19"/>
      <c r="H50" s="19">
        <v>1.76</v>
      </c>
      <c r="I50" s="19" t="s">
        <v>413</v>
      </c>
      <c r="J50" s="29">
        <v>6.78</v>
      </c>
      <c r="K50" s="29">
        <v>2009</v>
      </c>
      <c r="L50" s="12" t="s">
        <v>456</v>
      </c>
      <c r="M50" s="48" t="s">
        <v>419</v>
      </c>
      <c r="N50" s="116"/>
      <c r="O50" s="116"/>
    </row>
    <row r="51" spans="1:15" s="20" customFormat="1" ht="30" customHeight="1">
      <c r="A51" s="17">
        <f t="shared" si="0"/>
        <v>47</v>
      </c>
      <c r="B51" s="19">
        <v>62</v>
      </c>
      <c r="C51" s="8" t="s">
        <v>46</v>
      </c>
      <c r="D51" s="8" t="s">
        <v>170</v>
      </c>
      <c r="E51" s="19" t="s">
        <v>3</v>
      </c>
      <c r="F51" s="19">
        <v>1</v>
      </c>
      <c r="G51" s="19"/>
      <c r="H51" s="19">
        <v>1.76</v>
      </c>
      <c r="I51" s="19" t="s">
        <v>413</v>
      </c>
      <c r="J51" s="29">
        <v>10.1</v>
      </c>
      <c r="K51" s="29">
        <v>2009</v>
      </c>
      <c r="L51" s="12" t="s">
        <v>457</v>
      </c>
      <c r="M51" s="48" t="s">
        <v>419</v>
      </c>
      <c r="N51" s="116"/>
      <c r="O51" s="116"/>
    </row>
    <row r="52" spans="1:15" s="20" customFormat="1" ht="30" customHeight="1">
      <c r="A52" s="17">
        <f t="shared" si="0"/>
        <v>48</v>
      </c>
      <c r="B52" s="19">
        <v>63</v>
      </c>
      <c r="C52" s="8" t="s">
        <v>47</v>
      </c>
      <c r="D52" s="8" t="s">
        <v>171</v>
      </c>
      <c r="E52" s="19" t="s">
        <v>3</v>
      </c>
      <c r="F52" s="19">
        <v>1</v>
      </c>
      <c r="G52" s="19"/>
      <c r="H52" s="19">
        <v>1.76</v>
      </c>
      <c r="I52" s="19" t="s">
        <v>413</v>
      </c>
      <c r="J52" s="29">
        <v>8.49</v>
      </c>
      <c r="K52" s="29">
        <v>2009</v>
      </c>
      <c r="L52" s="12" t="s">
        <v>458</v>
      </c>
      <c r="M52" s="48" t="s">
        <v>438</v>
      </c>
      <c r="N52" s="116"/>
      <c r="O52" s="116"/>
    </row>
    <row r="53" spans="1:15" s="20" customFormat="1" ht="30" customHeight="1">
      <c r="A53" s="17">
        <f t="shared" si="0"/>
        <v>49</v>
      </c>
      <c r="B53" s="19">
        <v>64</v>
      </c>
      <c r="C53" s="8" t="s">
        <v>48</v>
      </c>
      <c r="D53" s="8" t="s">
        <v>172</v>
      </c>
      <c r="E53" s="19" t="s">
        <v>3</v>
      </c>
      <c r="F53" s="19">
        <v>1</v>
      </c>
      <c r="G53" s="19"/>
      <c r="H53" s="19">
        <v>1.76</v>
      </c>
      <c r="I53" s="19" t="s">
        <v>413</v>
      </c>
      <c r="J53" s="28">
        <v>9.6999999999999993</v>
      </c>
      <c r="K53" s="28">
        <v>2009</v>
      </c>
      <c r="L53" s="3" t="s">
        <v>459</v>
      </c>
      <c r="M53" s="48" t="s">
        <v>438</v>
      </c>
      <c r="N53" s="116"/>
      <c r="O53" s="116"/>
    </row>
    <row r="54" spans="1:15" s="20" customFormat="1" ht="30" customHeight="1">
      <c r="A54" s="17">
        <f t="shared" si="0"/>
        <v>50</v>
      </c>
      <c r="B54" s="19">
        <v>65</v>
      </c>
      <c r="C54" s="8" t="s">
        <v>49</v>
      </c>
      <c r="D54" s="8" t="s">
        <v>173</v>
      </c>
      <c r="E54" s="19" t="s">
        <v>3</v>
      </c>
      <c r="F54" s="19">
        <v>1</v>
      </c>
      <c r="G54" s="19"/>
      <c r="H54" s="19">
        <v>1.76</v>
      </c>
      <c r="I54" s="19" t="s">
        <v>413</v>
      </c>
      <c r="J54" s="29">
        <v>11.6</v>
      </c>
      <c r="K54" s="29">
        <v>2009</v>
      </c>
      <c r="L54" s="12" t="s">
        <v>460</v>
      </c>
      <c r="M54" s="48" t="s">
        <v>438</v>
      </c>
      <c r="N54" s="116"/>
      <c r="O54" s="116"/>
    </row>
    <row r="55" spans="1:15" s="20" customFormat="1" ht="30" customHeight="1">
      <c r="A55" s="17">
        <f t="shared" si="0"/>
        <v>51</v>
      </c>
      <c r="B55" s="19">
        <v>66</v>
      </c>
      <c r="C55" s="8" t="s">
        <v>50</v>
      </c>
      <c r="D55" s="8" t="s">
        <v>174</v>
      </c>
      <c r="E55" s="19" t="s">
        <v>3</v>
      </c>
      <c r="F55" s="19">
        <v>1</v>
      </c>
      <c r="G55" s="19"/>
      <c r="H55" s="19">
        <v>3.14</v>
      </c>
      <c r="I55" s="19" t="s">
        <v>413</v>
      </c>
      <c r="J55" s="29">
        <v>24.8</v>
      </c>
      <c r="K55" s="29">
        <v>2007</v>
      </c>
      <c r="L55" s="12" t="s">
        <v>461</v>
      </c>
      <c r="M55" s="48" t="s">
        <v>438</v>
      </c>
      <c r="N55" s="116"/>
      <c r="O55" s="116"/>
    </row>
    <row r="56" spans="1:15" s="20" customFormat="1" ht="30" customHeight="1">
      <c r="A56" s="17">
        <f t="shared" si="0"/>
        <v>52</v>
      </c>
      <c r="B56" s="19">
        <v>68</v>
      </c>
      <c r="C56" s="8" t="s">
        <v>51</v>
      </c>
      <c r="D56" s="8" t="s">
        <v>175</v>
      </c>
      <c r="E56" s="19" t="s">
        <v>3</v>
      </c>
      <c r="F56" s="19">
        <v>1</v>
      </c>
      <c r="G56" s="19"/>
      <c r="H56" s="19">
        <v>3.14</v>
      </c>
      <c r="I56" s="19" t="s">
        <v>413</v>
      </c>
      <c r="J56" s="29">
        <v>15.3</v>
      </c>
      <c r="K56" s="29">
        <v>1998</v>
      </c>
      <c r="L56" s="12" t="s">
        <v>462</v>
      </c>
      <c r="M56" s="48" t="s">
        <v>438</v>
      </c>
      <c r="N56" s="116"/>
      <c r="O56" s="116"/>
    </row>
    <row r="57" spans="1:15" s="20" customFormat="1" ht="30" customHeight="1">
      <c r="A57" s="17">
        <f t="shared" si="0"/>
        <v>53</v>
      </c>
      <c r="B57" s="19">
        <v>69</v>
      </c>
      <c r="C57" s="8" t="s">
        <v>52</v>
      </c>
      <c r="D57" s="8" t="s">
        <v>176</v>
      </c>
      <c r="E57" s="19" t="s">
        <v>3</v>
      </c>
      <c r="F57" s="19">
        <v>1</v>
      </c>
      <c r="G57" s="19"/>
      <c r="H57" s="19">
        <v>1.76</v>
      </c>
      <c r="I57" s="19" t="s">
        <v>413</v>
      </c>
      <c r="J57" s="29">
        <v>7.56</v>
      </c>
      <c r="K57" s="29">
        <v>1998</v>
      </c>
      <c r="L57" s="12" t="s">
        <v>463</v>
      </c>
      <c r="M57" s="48" t="s">
        <v>438</v>
      </c>
      <c r="N57" s="116"/>
      <c r="O57" s="116"/>
    </row>
    <row r="58" spans="1:15" s="20" customFormat="1" ht="30" customHeight="1">
      <c r="A58" s="17">
        <f t="shared" si="0"/>
        <v>54</v>
      </c>
      <c r="B58" s="19">
        <v>70</v>
      </c>
      <c r="C58" s="8" t="s">
        <v>53</v>
      </c>
      <c r="D58" s="8" t="s">
        <v>177</v>
      </c>
      <c r="E58" s="19" t="s">
        <v>3</v>
      </c>
      <c r="F58" s="19">
        <v>1</v>
      </c>
      <c r="G58" s="19"/>
      <c r="H58" s="19">
        <v>1.1299999999999999</v>
      </c>
      <c r="I58" s="19" t="s">
        <v>413</v>
      </c>
      <c r="J58" s="29">
        <v>6.1</v>
      </c>
      <c r="K58" s="29">
        <v>2003</v>
      </c>
      <c r="L58" s="12" t="s">
        <v>464</v>
      </c>
      <c r="M58" s="48" t="s">
        <v>438</v>
      </c>
      <c r="N58" s="116"/>
      <c r="O58" s="116"/>
    </row>
    <row r="59" spans="1:15" s="20" customFormat="1" ht="30" customHeight="1">
      <c r="A59" s="17">
        <f t="shared" si="0"/>
        <v>55</v>
      </c>
      <c r="B59" s="19">
        <v>71</v>
      </c>
      <c r="C59" s="8" t="s">
        <v>54</v>
      </c>
      <c r="D59" s="8" t="s">
        <v>178</v>
      </c>
      <c r="E59" s="19" t="s">
        <v>3</v>
      </c>
      <c r="F59" s="19">
        <v>1</v>
      </c>
      <c r="G59" s="19"/>
      <c r="H59" s="19">
        <v>1.76</v>
      </c>
      <c r="I59" s="19" t="s">
        <v>413</v>
      </c>
      <c r="J59" s="29">
        <v>10.5</v>
      </c>
      <c r="K59" s="29">
        <v>1995</v>
      </c>
      <c r="L59" s="12" t="s">
        <v>465</v>
      </c>
      <c r="M59" s="48" t="s">
        <v>438</v>
      </c>
      <c r="N59" s="116"/>
      <c r="O59" s="116"/>
    </row>
    <row r="60" spans="1:15" s="20" customFormat="1" ht="30" customHeight="1">
      <c r="A60" s="17">
        <f t="shared" si="0"/>
        <v>56</v>
      </c>
      <c r="B60" s="19">
        <v>72</v>
      </c>
      <c r="C60" s="8" t="s">
        <v>55</v>
      </c>
      <c r="D60" s="8" t="s">
        <v>179</v>
      </c>
      <c r="E60" s="19" t="s">
        <v>3</v>
      </c>
      <c r="F60" s="19">
        <v>1</v>
      </c>
      <c r="G60" s="19"/>
      <c r="H60" s="19">
        <v>3.14</v>
      </c>
      <c r="I60" s="19" t="s">
        <v>413</v>
      </c>
      <c r="J60" s="29">
        <v>20.7</v>
      </c>
      <c r="K60" s="29">
        <v>1997</v>
      </c>
      <c r="L60" s="12" t="s">
        <v>466</v>
      </c>
      <c r="M60" s="48" t="s">
        <v>521</v>
      </c>
      <c r="N60" s="116"/>
      <c r="O60" s="116"/>
    </row>
    <row r="61" spans="1:15" s="20" customFormat="1" ht="30" customHeight="1">
      <c r="A61" s="17">
        <f t="shared" si="0"/>
        <v>57</v>
      </c>
      <c r="B61" s="19">
        <v>73</v>
      </c>
      <c r="C61" s="8" t="s">
        <v>56</v>
      </c>
      <c r="D61" s="8" t="s">
        <v>180</v>
      </c>
      <c r="E61" s="19" t="s">
        <v>3</v>
      </c>
      <c r="F61" s="19">
        <v>1</v>
      </c>
      <c r="G61" s="19"/>
      <c r="H61" s="19">
        <v>2</v>
      </c>
      <c r="I61" s="19" t="s">
        <v>413</v>
      </c>
      <c r="J61" s="29">
        <v>7.23</v>
      </c>
      <c r="K61" s="29">
        <v>1995</v>
      </c>
      <c r="L61" s="12" t="s">
        <v>467</v>
      </c>
      <c r="M61" s="48" t="s">
        <v>521</v>
      </c>
      <c r="N61" s="116"/>
      <c r="O61" s="116"/>
    </row>
    <row r="62" spans="1:15" s="20" customFormat="1" ht="30" customHeight="1">
      <c r="A62" s="17">
        <f t="shared" si="0"/>
        <v>58</v>
      </c>
      <c r="B62" s="19">
        <v>74</v>
      </c>
      <c r="C62" s="8" t="s">
        <v>57</v>
      </c>
      <c r="D62" s="8" t="s">
        <v>181</v>
      </c>
      <c r="E62" s="19" t="s">
        <v>3</v>
      </c>
      <c r="F62" s="19">
        <v>1</v>
      </c>
      <c r="G62" s="19"/>
      <c r="H62" s="19">
        <v>2</v>
      </c>
      <c r="I62" s="19" t="s">
        <v>413</v>
      </c>
      <c r="J62" s="29">
        <v>6</v>
      </c>
      <c r="K62" s="29">
        <v>1995</v>
      </c>
      <c r="L62" s="12" t="s">
        <v>468</v>
      </c>
      <c r="M62" s="48" t="s">
        <v>521</v>
      </c>
      <c r="N62" s="116"/>
      <c r="O62" s="116"/>
    </row>
    <row r="63" spans="1:15" s="20" customFormat="1" ht="30" customHeight="1">
      <c r="A63" s="17">
        <f t="shared" si="0"/>
        <v>59</v>
      </c>
      <c r="B63" s="19">
        <v>75</v>
      </c>
      <c r="C63" s="8" t="s">
        <v>58</v>
      </c>
      <c r="D63" s="8" t="s">
        <v>182</v>
      </c>
      <c r="E63" s="19" t="s">
        <v>3</v>
      </c>
      <c r="F63" s="19">
        <v>1</v>
      </c>
      <c r="G63" s="19"/>
      <c r="H63" s="19">
        <v>1.53</v>
      </c>
      <c r="I63" s="19" t="s">
        <v>413</v>
      </c>
      <c r="J63" s="29">
        <v>4.5999999999999996</v>
      </c>
      <c r="K63" s="29">
        <v>1995</v>
      </c>
      <c r="L63" s="12" t="s">
        <v>469</v>
      </c>
      <c r="M63" s="48" t="s">
        <v>528</v>
      </c>
      <c r="N63" s="116"/>
      <c r="O63" s="116"/>
    </row>
    <row r="64" spans="1:15" s="20" customFormat="1" ht="30" customHeight="1">
      <c r="A64" s="17">
        <f t="shared" si="0"/>
        <v>60</v>
      </c>
      <c r="B64" s="19">
        <v>76</v>
      </c>
      <c r="C64" s="8" t="s">
        <v>59</v>
      </c>
      <c r="D64" s="8" t="s">
        <v>183</v>
      </c>
      <c r="E64" s="19" t="s">
        <v>3</v>
      </c>
      <c r="F64" s="19">
        <v>1</v>
      </c>
      <c r="G64" s="19"/>
      <c r="H64" s="19">
        <v>63.58</v>
      </c>
      <c r="I64" s="19" t="s">
        <v>413</v>
      </c>
      <c r="J64" s="29" t="s">
        <v>413</v>
      </c>
      <c r="K64" s="28">
        <v>1974</v>
      </c>
      <c r="L64" s="12" t="s">
        <v>470</v>
      </c>
      <c r="M64" s="48" t="s">
        <v>537</v>
      </c>
      <c r="N64" s="116"/>
      <c r="O64" s="116"/>
    </row>
    <row r="65" spans="1:15" s="20" customFormat="1" ht="30" customHeight="1">
      <c r="A65" s="17">
        <f t="shared" si="0"/>
        <v>61</v>
      </c>
      <c r="B65" s="19">
        <v>77</v>
      </c>
      <c r="C65" s="8" t="s">
        <v>60</v>
      </c>
      <c r="D65" s="8" t="s">
        <v>184</v>
      </c>
      <c r="E65" s="19" t="s">
        <v>3</v>
      </c>
      <c r="F65" s="19">
        <v>1</v>
      </c>
      <c r="G65" s="19"/>
      <c r="H65" s="19">
        <v>1.76</v>
      </c>
      <c r="I65" s="19" t="s">
        <v>413</v>
      </c>
      <c r="J65" s="29">
        <v>12.36</v>
      </c>
      <c r="K65" s="29">
        <v>2008</v>
      </c>
      <c r="L65" s="12" t="s">
        <v>471</v>
      </c>
      <c r="M65" s="48" t="s">
        <v>419</v>
      </c>
      <c r="N65" s="116"/>
      <c r="O65" s="116"/>
    </row>
    <row r="66" spans="1:15" s="20" customFormat="1" ht="30" customHeight="1">
      <c r="A66" s="17">
        <f t="shared" si="0"/>
        <v>62</v>
      </c>
      <c r="B66" s="19">
        <v>78</v>
      </c>
      <c r="C66" s="8" t="s">
        <v>61</v>
      </c>
      <c r="D66" s="8" t="s">
        <v>185</v>
      </c>
      <c r="E66" s="19" t="s">
        <v>3</v>
      </c>
      <c r="F66" s="19">
        <v>1</v>
      </c>
      <c r="G66" s="19"/>
      <c r="H66" s="19">
        <v>1.1299999999999999</v>
      </c>
      <c r="I66" s="19" t="s">
        <v>413</v>
      </c>
      <c r="J66" s="29">
        <v>5.08</v>
      </c>
      <c r="K66" s="29">
        <v>1995</v>
      </c>
      <c r="L66" s="12" t="s">
        <v>472</v>
      </c>
      <c r="M66" s="48" t="s">
        <v>438</v>
      </c>
      <c r="N66" s="116"/>
      <c r="O66" s="116"/>
    </row>
    <row r="67" spans="1:15" s="20" customFormat="1" ht="30" customHeight="1">
      <c r="A67" s="17">
        <f t="shared" si="0"/>
        <v>63</v>
      </c>
      <c r="B67" s="19">
        <v>79</v>
      </c>
      <c r="C67" s="8" t="s">
        <v>62</v>
      </c>
      <c r="D67" s="8" t="s">
        <v>186</v>
      </c>
      <c r="E67" s="19" t="s">
        <v>3</v>
      </c>
      <c r="F67" s="19">
        <v>1</v>
      </c>
      <c r="G67" s="19"/>
      <c r="H67" s="19">
        <v>2</v>
      </c>
      <c r="I67" s="19" t="s">
        <v>413</v>
      </c>
      <c r="J67" s="29">
        <v>10.199999999999999</v>
      </c>
      <c r="K67" s="29">
        <v>1990</v>
      </c>
      <c r="L67" s="12" t="s">
        <v>473</v>
      </c>
      <c r="M67" s="48" t="s">
        <v>438</v>
      </c>
      <c r="N67" s="116"/>
      <c r="O67" s="116"/>
    </row>
    <row r="68" spans="1:15" s="20" customFormat="1" ht="30" customHeight="1">
      <c r="A68" s="17">
        <f t="shared" si="0"/>
        <v>64</v>
      </c>
      <c r="B68" s="19">
        <v>80</v>
      </c>
      <c r="C68" s="8" t="s">
        <v>63</v>
      </c>
      <c r="D68" s="8" t="s">
        <v>187</v>
      </c>
      <c r="E68" s="19" t="s">
        <v>3</v>
      </c>
      <c r="F68" s="19">
        <v>1</v>
      </c>
      <c r="G68" s="19"/>
      <c r="H68" s="19">
        <v>2.54</v>
      </c>
      <c r="I68" s="19" t="s">
        <v>413</v>
      </c>
      <c r="J68" s="29">
        <v>11.69</v>
      </c>
      <c r="K68" s="29">
        <v>1998</v>
      </c>
      <c r="L68" s="12" t="s">
        <v>474</v>
      </c>
      <c r="M68" s="48" t="s">
        <v>521</v>
      </c>
      <c r="N68" s="116"/>
      <c r="O68" s="116"/>
    </row>
    <row r="69" spans="1:15" s="20" customFormat="1" ht="30" customHeight="1">
      <c r="A69" s="17">
        <f t="shared" si="0"/>
        <v>65</v>
      </c>
      <c r="B69" s="19">
        <v>81</v>
      </c>
      <c r="C69" s="8" t="s">
        <v>64</v>
      </c>
      <c r="D69" s="8" t="s">
        <v>188</v>
      </c>
      <c r="E69" s="19" t="s">
        <v>3</v>
      </c>
      <c r="F69" s="19">
        <v>1</v>
      </c>
      <c r="G69" s="19"/>
      <c r="H69" s="19">
        <v>1.76</v>
      </c>
      <c r="I69" s="19" t="s">
        <v>413</v>
      </c>
      <c r="J69" s="29">
        <v>10.5</v>
      </c>
      <c r="K69" s="29">
        <v>2009</v>
      </c>
      <c r="L69" s="12" t="s">
        <v>475</v>
      </c>
      <c r="M69" s="48" t="s">
        <v>438</v>
      </c>
      <c r="N69" s="116"/>
      <c r="O69" s="116"/>
    </row>
    <row r="70" spans="1:15" s="20" customFormat="1" ht="30" customHeight="1">
      <c r="A70" s="17">
        <f t="shared" si="0"/>
        <v>66</v>
      </c>
      <c r="B70" s="19">
        <v>82</v>
      </c>
      <c r="C70" s="8" t="s">
        <v>65</v>
      </c>
      <c r="D70" s="8" t="s">
        <v>189</v>
      </c>
      <c r="E70" s="19" t="s">
        <v>3</v>
      </c>
      <c r="F70" s="19">
        <v>1</v>
      </c>
      <c r="G70" s="19"/>
      <c r="H70" s="19">
        <v>4.5199999999999996</v>
      </c>
      <c r="I70" s="19" t="s">
        <v>413</v>
      </c>
      <c r="J70" s="28">
        <v>22.6</v>
      </c>
      <c r="K70" s="28">
        <v>2011</v>
      </c>
      <c r="L70" s="3" t="s">
        <v>476</v>
      </c>
      <c r="M70" s="48" t="s">
        <v>419</v>
      </c>
      <c r="N70" s="116"/>
      <c r="O70" s="116"/>
    </row>
    <row r="71" spans="1:15" s="20" customFormat="1" ht="30" customHeight="1">
      <c r="A71" s="17">
        <f t="shared" ref="A71:A126" si="1">A70+1</f>
        <v>67</v>
      </c>
      <c r="B71" s="19">
        <v>84</v>
      </c>
      <c r="C71" s="8" t="s">
        <v>66</v>
      </c>
      <c r="D71" s="8" t="s">
        <v>190</v>
      </c>
      <c r="E71" s="19" t="s">
        <v>3</v>
      </c>
      <c r="F71" s="19">
        <v>1</v>
      </c>
      <c r="G71" s="19"/>
      <c r="H71" s="19">
        <v>72</v>
      </c>
      <c r="I71" s="19" t="s">
        <v>413</v>
      </c>
      <c r="J71" s="28">
        <v>506</v>
      </c>
      <c r="K71" s="28">
        <v>2009</v>
      </c>
      <c r="L71" s="3" t="s">
        <v>477</v>
      </c>
      <c r="M71" s="48" t="s">
        <v>419</v>
      </c>
      <c r="N71" s="116"/>
      <c r="O71" s="116"/>
    </row>
    <row r="72" spans="1:15" s="20" customFormat="1" ht="30" customHeight="1">
      <c r="A72" s="17">
        <f t="shared" si="1"/>
        <v>68</v>
      </c>
      <c r="B72" s="19">
        <v>92</v>
      </c>
      <c r="C72" s="8" t="s">
        <v>338</v>
      </c>
      <c r="D72" s="8" t="s">
        <v>191</v>
      </c>
      <c r="E72" s="34" t="s">
        <v>67</v>
      </c>
      <c r="F72" s="19">
        <v>1</v>
      </c>
      <c r="G72" s="19"/>
      <c r="H72" s="19">
        <v>1046</v>
      </c>
      <c r="I72" s="19">
        <v>1046</v>
      </c>
      <c r="J72" s="28">
        <v>5000</v>
      </c>
      <c r="K72" s="28">
        <v>1972</v>
      </c>
      <c r="L72" s="7" t="s">
        <v>385</v>
      </c>
      <c r="M72" s="48" t="s">
        <v>664</v>
      </c>
      <c r="N72" s="116"/>
      <c r="O72" s="116"/>
    </row>
    <row r="73" spans="1:15" s="20" customFormat="1" ht="30" customHeight="1">
      <c r="A73" s="17">
        <f t="shared" si="1"/>
        <v>69</v>
      </c>
      <c r="B73" s="19">
        <v>93</v>
      </c>
      <c r="C73" s="8" t="s">
        <v>341</v>
      </c>
      <c r="D73" s="8" t="s">
        <v>192</v>
      </c>
      <c r="E73" s="34" t="s">
        <v>67</v>
      </c>
      <c r="F73" s="19">
        <v>1</v>
      </c>
      <c r="G73" s="19"/>
      <c r="H73" s="19">
        <v>1024</v>
      </c>
      <c r="I73" s="19">
        <v>1024</v>
      </c>
      <c r="J73" s="28">
        <v>2000</v>
      </c>
      <c r="K73" s="28">
        <v>1935</v>
      </c>
      <c r="L73" s="7" t="s">
        <v>385</v>
      </c>
      <c r="M73" s="48" t="s">
        <v>664</v>
      </c>
      <c r="N73" s="116"/>
      <c r="O73" s="116"/>
    </row>
    <row r="74" spans="1:15" s="20" customFormat="1" ht="30" customHeight="1">
      <c r="A74" s="17">
        <f t="shared" si="1"/>
        <v>70</v>
      </c>
      <c r="B74" s="19">
        <v>94</v>
      </c>
      <c r="C74" s="8" t="s">
        <v>343</v>
      </c>
      <c r="D74" s="8" t="s">
        <v>193</v>
      </c>
      <c r="E74" s="34" t="s">
        <v>67</v>
      </c>
      <c r="F74" s="19">
        <v>1</v>
      </c>
      <c r="G74" s="19"/>
      <c r="H74" s="19">
        <v>110.7</v>
      </c>
      <c r="I74" s="19">
        <v>80.03</v>
      </c>
      <c r="J74" s="28">
        <v>389</v>
      </c>
      <c r="K74" s="28">
        <v>2000</v>
      </c>
      <c r="L74" s="7" t="s">
        <v>378</v>
      </c>
      <c r="M74" s="48" t="s">
        <v>664</v>
      </c>
      <c r="N74" s="116"/>
      <c r="O74" s="116"/>
    </row>
    <row r="75" spans="1:15" s="20" customFormat="1" ht="30" customHeight="1">
      <c r="A75" s="17">
        <f t="shared" si="1"/>
        <v>71</v>
      </c>
      <c r="B75" s="19">
        <v>95</v>
      </c>
      <c r="C75" s="8" t="s">
        <v>347</v>
      </c>
      <c r="D75" s="8" t="s">
        <v>194</v>
      </c>
      <c r="E75" s="34" t="s">
        <v>67</v>
      </c>
      <c r="F75" s="19">
        <v>1</v>
      </c>
      <c r="G75" s="19"/>
      <c r="H75" s="19">
        <v>150</v>
      </c>
      <c r="I75" s="19">
        <v>150</v>
      </c>
      <c r="J75" s="28">
        <v>800</v>
      </c>
      <c r="K75" s="28">
        <v>1985</v>
      </c>
      <c r="L75" s="7" t="s">
        <v>389</v>
      </c>
      <c r="M75" s="48" t="s">
        <v>664</v>
      </c>
      <c r="N75" s="116"/>
      <c r="O75" s="116"/>
    </row>
    <row r="76" spans="1:15" s="20" customFormat="1" ht="30.75" customHeight="1">
      <c r="A76" s="17">
        <f t="shared" si="1"/>
        <v>72</v>
      </c>
      <c r="B76" s="19">
        <v>96</v>
      </c>
      <c r="C76" s="8" t="s">
        <v>351</v>
      </c>
      <c r="D76" s="8" t="s">
        <v>195</v>
      </c>
      <c r="E76" s="34" t="s">
        <v>67</v>
      </c>
      <c r="F76" s="19">
        <v>1</v>
      </c>
      <c r="G76" s="19"/>
      <c r="H76" s="19">
        <v>1100</v>
      </c>
      <c r="I76" s="19">
        <v>1180</v>
      </c>
      <c r="J76" s="28">
        <v>5200</v>
      </c>
      <c r="K76" s="24" t="s">
        <v>382</v>
      </c>
      <c r="L76" s="7" t="s">
        <v>398</v>
      </c>
      <c r="M76" s="48" t="s">
        <v>664</v>
      </c>
      <c r="N76" s="116"/>
      <c r="O76" s="116"/>
    </row>
    <row r="77" spans="1:15" s="20" customFormat="1" ht="30" customHeight="1">
      <c r="A77" s="17">
        <f t="shared" si="1"/>
        <v>73</v>
      </c>
      <c r="B77" s="19">
        <v>97</v>
      </c>
      <c r="C77" s="8" t="s">
        <v>223</v>
      </c>
      <c r="D77" s="8" t="s">
        <v>196</v>
      </c>
      <c r="E77" s="34" t="s">
        <v>67</v>
      </c>
      <c r="F77" s="19">
        <v>1</v>
      </c>
      <c r="G77" s="19"/>
      <c r="H77" s="19" t="s">
        <v>382</v>
      </c>
      <c r="I77" s="19" t="s">
        <v>382</v>
      </c>
      <c r="J77" s="28">
        <v>500</v>
      </c>
      <c r="K77" s="24" t="s">
        <v>382</v>
      </c>
      <c r="L77" s="7" t="s">
        <v>403</v>
      </c>
      <c r="M77" s="48" t="s">
        <v>664</v>
      </c>
      <c r="N77" s="116"/>
      <c r="O77" s="116"/>
    </row>
    <row r="78" spans="1:15" s="20" customFormat="1" ht="30" customHeight="1">
      <c r="A78" s="17">
        <f t="shared" si="1"/>
        <v>74</v>
      </c>
      <c r="B78" s="19">
        <v>98</v>
      </c>
      <c r="C78" s="8" t="s">
        <v>354</v>
      </c>
      <c r="D78" s="8" t="s">
        <v>197</v>
      </c>
      <c r="E78" s="34" t="s">
        <v>67</v>
      </c>
      <c r="F78" s="19">
        <v>1</v>
      </c>
      <c r="G78" s="19"/>
      <c r="H78" s="19">
        <v>397.4</v>
      </c>
      <c r="I78" s="19">
        <v>397.4</v>
      </c>
      <c r="J78" s="28">
        <v>2200</v>
      </c>
      <c r="K78" s="24" t="s">
        <v>382</v>
      </c>
      <c r="L78" s="7" t="s">
        <v>389</v>
      </c>
      <c r="M78" s="48" t="s">
        <v>664</v>
      </c>
      <c r="N78" s="116"/>
      <c r="O78" s="116"/>
    </row>
    <row r="79" spans="1:15" s="20" customFormat="1" ht="30" customHeight="1">
      <c r="A79" s="17">
        <f t="shared" si="1"/>
        <v>75</v>
      </c>
      <c r="B79" s="19">
        <v>99</v>
      </c>
      <c r="C79" s="8" t="s">
        <v>380</v>
      </c>
      <c r="D79" s="8" t="s">
        <v>198</v>
      </c>
      <c r="E79" s="34" t="s">
        <v>67</v>
      </c>
      <c r="F79" s="19">
        <v>1</v>
      </c>
      <c r="G79" s="19"/>
      <c r="H79" s="19">
        <v>1186</v>
      </c>
      <c r="I79" s="19">
        <v>1186</v>
      </c>
      <c r="J79" s="28">
        <v>5200</v>
      </c>
      <c r="K79" s="28">
        <v>1972</v>
      </c>
      <c r="L79" s="7" t="s">
        <v>383</v>
      </c>
      <c r="M79" s="48" t="s">
        <v>664</v>
      </c>
      <c r="N79" s="116"/>
      <c r="O79" s="116"/>
    </row>
    <row r="80" spans="1:15" s="20" customFormat="1" ht="30" customHeight="1">
      <c r="A80" s="17">
        <f t="shared" si="1"/>
        <v>76</v>
      </c>
      <c r="B80" s="19">
        <v>100</v>
      </c>
      <c r="C80" s="8" t="s">
        <v>224</v>
      </c>
      <c r="D80" s="8" t="s">
        <v>199</v>
      </c>
      <c r="E80" s="34" t="s">
        <v>67</v>
      </c>
      <c r="F80" s="19">
        <v>1</v>
      </c>
      <c r="G80" s="19"/>
      <c r="H80" s="19">
        <v>47</v>
      </c>
      <c r="I80" s="19">
        <v>47</v>
      </c>
      <c r="J80" s="28">
        <v>188</v>
      </c>
      <c r="K80" s="24" t="s">
        <v>382</v>
      </c>
      <c r="L80" s="7" t="s">
        <v>404</v>
      </c>
      <c r="M80" s="48" t="s">
        <v>664</v>
      </c>
      <c r="N80" s="116"/>
      <c r="O80" s="116"/>
    </row>
    <row r="81" spans="1:15" s="20" customFormat="1" ht="30" customHeight="1">
      <c r="A81" s="17">
        <f t="shared" si="1"/>
        <v>77</v>
      </c>
      <c r="B81" s="19">
        <v>101</v>
      </c>
      <c r="C81" s="8" t="s">
        <v>225</v>
      </c>
      <c r="D81" s="8" t="s">
        <v>200</v>
      </c>
      <c r="E81" s="34" t="s">
        <v>67</v>
      </c>
      <c r="F81" s="19">
        <v>1</v>
      </c>
      <c r="G81" s="19"/>
      <c r="H81" s="19">
        <v>76</v>
      </c>
      <c r="I81" s="19">
        <v>76</v>
      </c>
      <c r="J81" s="28">
        <v>266</v>
      </c>
      <c r="K81" s="24" t="s">
        <v>382</v>
      </c>
      <c r="L81" s="7" t="s">
        <v>404</v>
      </c>
      <c r="M81" s="48" t="s">
        <v>664</v>
      </c>
      <c r="N81" s="116"/>
      <c r="O81" s="116"/>
    </row>
    <row r="82" spans="1:15" s="20" customFormat="1" ht="30" customHeight="1">
      <c r="A82" s="17">
        <f t="shared" si="1"/>
        <v>78</v>
      </c>
      <c r="B82" s="18">
        <v>102</v>
      </c>
      <c r="C82" s="7" t="s">
        <v>68</v>
      </c>
      <c r="D82" s="7" t="s">
        <v>201</v>
      </c>
      <c r="E82" s="34" t="s">
        <v>67</v>
      </c>
      <c r="F82" s="19">
        <v>1</v>
      </c>
      <c r="G82" s="19"/>
      <c r="H82" s="19">
        <v>68.400000000000006</v>
      </c>
      <c r="I82" s="19">
        <v>68.400000000000006</v>
      </c>
      <c r="J82" s="28">
        <v>246.24</v>
      </c>
      <c r="K82" s="24" t="s">
        <v>382</v>
      </c>
      <c r="L82" s="7" t="s">
        <v>390</v>
      </c>
      <c r="M82" s="48" t="s">
        <v>664</v>
      </c>
      <c r="N82" s="116"/>
      <c r="O82" s="116"/>
    </row>
    <row r="83" spans="1:15" s="20" customFormat="1" ht="30" customHeight="1">
      <c r="A83" s="17">
        <f t="shared" si="1"/>
        <v>79</v>
      </c>
      <c r="B83" s="18">
        <v>103</v>
      </c>
      <c r="C83" s="7" t="s">
        <v>69</v>
      </c>
      <c r="D83" s="7" t="s">
        <v>202</v>
      </c>
      <c r="E83" s="34" t="s">
        <v>67</v>
      </c>
      <c r="F83" s="19">
        <v>1</v>
      </c>
      <c r="G83" s="19"/>
      <c r="H83" s="19">
        <v>8</v>
      </c>
      <c r="I83" s="19">
        <v>8</v>
      </c>
      <c r="J83" s="28">
        <v>16.8</v>
      </c>
      <c r="K83" s="28">
        <v>2003</v>
      </c>
      <c r="L83" s="7" t="s">
        <v>384</v>
      </c>
      <c r="M83" s="48" t="s">
        <v>664</v>
      </c>
      <c r="N83" s="116"/>
      <c r="O83" s="116"/>
    </row>
    <row r="84" spans="1:15" s="20" customFormat="1" ht="41.25" customHeight="1">
      <c r="A84" s="17">
        <f t="shared" si="1"/>
        <v>80</v>
      </c>
      <c r="B84" s="18">
        <v>104</v>
      </c>
      <c r="C84" s="7" t="s">
        <v>70</v>
      </c>
      <c r="D84" s="7" t="s">
        <v>203</v>
      </c>
      <c r="E84" s="34" t="s">
        <v>67</v>
      </c>
      <c r="F84" s="19">
        <v>1</v>
      </c>
      <c r="G84" s="19"/>
      <c r="H84" s="19">
        <v>140</v>
      </c>
      <c r="I84" s="19">
        <v>100</v>
      </c>
      <c r="J84" s="28">
        <v>363</v>
      </c>
      <c r="K84" s="24" t="s">
        <v>382</v>
      </c>
      <c r="L84" s="7" t="s">
        <v>397</v>
      </c>
      <c r="M84" s="48" t="s">
        <v>665</v>
      </c>
      <c r="N84" s="116"/>
      <c r="O84" s="116"/>
    </row>
    <row r="85" spans="1:15" s="20" customFormat="1" ht="30" customHeight="1">
      <c r="A85" s="17">
        <f t="shared" si="1"/>
        <v>81</v>
      </c>
      <c r="B85" s="18">
        <v>105</v>
      </c>
      <c r="C85" s="7" t="s">
        <v>71</v>
      </c>
      <c r="D85" s="7" t="s">
        <v>204</v>
      </c>
      <c r="E85" s="34" t="s">
        <v>67</v>
      </c>
      <c r="F85" s="19">
        <v>1</v>
      </c>
      <c r="G85" s="19"/>
      <c r="H85" s="19">
        <v>36.6</v>
      </c>
      <c r="I85" s="19">
        <v>36.6</v>
      </c>
      <c r="J85" s="28">
        <v>146.4</v>
      </c>
      <c r="K85" s="28">
        <v>2003</v>
      </c>
      <c r="L85" s="7" t="s">
        <v>378</v>
      </c>
      <c r="M85" s="48" t="s">
        <v>665</v>
      </c>
      <c r="N85" s="116"/>
      <c r="O85" s="116"/>
    </row>
    <row r="86" spans="1:15" s="20" customFormat="1" ht="30" customHeight="1">
      <c r="A86" s="17">
        <f t="shared" si="1"/>
        <v>82</v>
      </c>
      <c r="B86" s="18">
        <v>106</v>
      </c>
      <c r="C86" s="7" t="s">
        <v>72</v>
      </c>
      <c r="D86" s="7" t="s">
        <v>205</v>
      </c>
      <c r="E86" s="34" t="s">
        <v>67</v>
      </c>
      <c r="F86" s="19">
        <v>1</v>
      </c>
      <c r="G86" s="19"/>
      <c r="H86" s="19">
        <v>24.4</v>
      </c>
      <c r="I86" s="19">
        <v>22.4</v>
      </c>
      <c r="J86" s="28">
        <v>146.4</v>
      </c>
      <c r="K86" s="24" t="s">
        <v>382</v>
      </c>
      <c r="L86" s="7" t="s">
        <v>378</v>
      </c>
      <c r="M86" s="48" t="s">
        <v>665</v>
      </c>
      <c r="N86" s="116"/>
      <c r="O86" s="116"/>
    </row>
    <row r="87" spans="1:15" s="20" customFormat="1" ht="30" customHeight="1">
      <c r="A87" s="17">
        <f t="shared" si="1"/>
        <v>83</v>
      </c>
      <c r="B87" s="18">
        <v>107</v>
      </c>
      <c r="C87" s="7" t="s">
        <v>73</v>
      </c>
      <c r="D87" s="7" t="s">
        <v>206</v>
      </c>
      <c r="E87" s="34" t="s">
        <v>67</v>
      </c>
      <c r="F87" s="19">
        <v>1</v>
      </c>
      <c r="G87" s="19"/>
      <c r="H87" s="19">
        <v>8.6999999999999993</v>
      </c>
      <c r="I87" s="19">
        <v>8.4</v>
      </c>
      <c r="J87" s="28">
        <v>21.75</v>
      </c>
      <c r="K87" s="28">
        <v>1997</v>
      </c>
      <c r="L87" s="7" t="s">
        <v>384</v>
      </c>
      <c r="M87" s="48" t="s">
        <v>665</v>
      </c>
      <c r="N87" s="116"/>
      <c r="O87" s="116"/>
    </row>
    <row r="88" spans="1:15" s="20" customFormat="1" ht="30" customHeight="1">
      <c r="A88" s="17">
        <f t="shared" si="1"/>
        <v>84</v>
      </c>
      <c r="B88" s="18">
        <v>108</v>
      </c>
      <c r="C88" s="7" t="s">
        <v>74</v>
      </c>
      <c r="D88" s="7" t="s">
        <v>207</v>
      </c>
      <c r="E88" s="34" t="s">
        <v>67</v>
      </c>
      <c r="F88" s="19">
        <v>1</v>
      </c>
      <c r="G88" s="19"/>
      <c r="H88" s="19">
        <v>59</v>
      </c>
      <c r="I88" s="19">
        <v>56</v>
      </c>
      <c r="J88" s="28">
        <v>298.47000000000003</v>
      </c>
      <c r="K88" s="24" t="s">
        <v>382</v>
      </c>
      <c r="L88" s="7" t="s">
        <v>378</v>
      </c>
      <c r="M88" s="48" t="s">
        <v>665</v>
      </c>
      <c r="N88" s="116"/>
      <c r="O88" s="116"/>
    </row>
    <row r="89" spans="1:15" s="20" customFormat="1" ht="30" customHeight="1">
      <c r="A89" s="17">
        <f t="shared" si="1"/>
        <v>85</v>
      </c>
      <c r="B89" s="18">
        <v>109</v>
      </c>
      <c r="C89" s="7" t="s">
        <v>75</v>
      </c>
      <c r="D89" s="7" t="s">
        <v>208</v>
      </c>
      <c r="E89" s="34" t="s">
        <v>67</v>
      </c>
      <c r="F89" s="19">
        <v>1</v>
      </c>
      <c r="G89" s="19"/>
      <c r="H89" s="19">
        <v>72</v>
      </c>
      <c r="I89" s="19">
        <v>56.3</v>
      </c>
      <c r="J89" s="28">
        <v>358</v>
      </c>
      <c r="K89" s="28">
        <v>1936</v>
      </c>
      <c r="L89" s="7" t="s">
        <v>378</v>
      </c>
      <c r="M89" s="48" t="s">
        <v>665</v>
      </c>
      <c r="N89" s="116"/>
      <c r="O89" s="116"/>
    </row>
    <row r="90" spans="1:15" s="20" customFormat="1" ht="30" customHeight="1">
      <c r="A90" s="17">
        <f t="shared" si="1"/>
        <v>86</v>
      </c>
      <c r="B90" s="18">
        <v>110</v>
      </c>
      <c r="C90" s="7" t="s">
        <v>76</v>
      </c>
      <c r="D90" s="7" t="s">
        <v>209</v>
      </c>
      <c r="E90" s="34" t="s">
        <v>67</v>
      </c>
      <c r="F90" s="19">
        <v>1</v>
      </c>
      <c r="G90" s="19"/>
      <c r="H90" s="19">
        <v>17</v>
      </c>
      <c r="I90" s="19">
        <v>15.1</v>
      </c>
      <c r="J90" s="28">
        <v>46</v>
      </c>
      <c r="K90" s="24" t="s">
        <v>382</v>
      </c>
      <c r="L90" s="7" t="s">
        <v>379</v>
      </c>
      <c r="M90" s="48" t="s">
        <v>665</v>
      </c>
      <c r="N90" s="116"/>
      <c r="O90" s="116"/>
    </row>
    <row r="91" spans="1:15" s="20" customFormat="1" ht="30" customHeight="1">
      <c r="A91" s="17">
        <f t="shared" si="1"/>
        <v>87</v>
      </c>
      <c r="B91" s="19">
        <v>111</v>
      </c>
      <c r="C91" s="8" t="s">
        <v>77</v>
      </c>
      <c r="D91" s="8" t="s">
        <v>210</v>
      </c>
      <c r="E91" s="34" t="s">
        <v>67</v>
      </c>
      <c r="F91" s="19">
        <v>1</v>
      </c>
      <c r="G91" s="19"/>
      <c r="H91" s="19">
        <v>64</v>
      </c>
      <c r="I91" s="19">
        <v>48.2</v>
      </c>
      <c r="J91" s="28">
        <v>374</v>
      </c>
      <c r="K91" s="28">
        <v>1951</v>
      </c>
      <c r="L91" s="7" t="s">
        <v>378</v>
      </c>
      <c r="M91" s="48" t="s">
        <v>665</v>
      </c>
      <c r="N91" s="116"/>
      <c r="O91" s="116"/>
    </row>
    <row r="92" spans="1:15" s="20" customFormat="1" ht="30" customHeight="1">
      <c r="A92" s="17">
        <f t="shared" si="1"/>
        <v>88</v>
      </c>
      <c r="B92" s="19">
        <v>112</v>
      </c>
      <c r="C92" s="8" t="s">
        <v>339</v>
      </c>
      <c r="D92" s="8" t="s">
        <v>191</v>
      </c>
      <c r="E92" s="34" t="s">
        <v>67</v>
      </c>
      <c r="F92" s="19">
        <v>1</v>
      </c>
      <c r="G92" s="19"/>
      <c r="H92" s="19">
        <v>297</v>
      </c>
      <c r="I92" s="19">
        <v>270.2</v>
      </c>
      <c r="J92" s="28">
        <v>1794</v>
      </c>
      <c r="K92" s="28">
        <v>1972</v>
      </c>
      <c r="L92" s="7" t="s">
        <v>402</v>
      </c>
      <c r="M92" s="48" t="s">
        <v>665</v>
      </c>
      <c r="N92" s="116"/>
      <c r="O92" s="116"/>
    </row>
    <row r="93" spans="1:15" s="20" customFormat="1" ht="30" customHeight="1">
      <c r="A93" s="17">
        <f t="shared" si="1"/>
        <v>89</v>
      </c>
      <c r="B93" s="19">
        <v>113</v>
      </c>
      <c r="C93" s="8" t="s">
        <v>340</v>
      </c>
      <c r="D93" s="8" t="s">
        <v>191</v>
      </c>
      <c r="E93" s="34" t="s">
        <v>67</v>
      </c>
      <c r="F93" s="19">
        <v>1</v>
      </c>
      <c r="G93" s="19"/>
      <c r="H93" s="19">
        <v>51</v>
      </c>
      <c r="I93" s="19">
        <v>102</v>
      </c>
      <c r="J93" s="28">
        <v>255</v>
      </c>
      <c r="K93" s="28">
        <v>1972</v>
      </c>
      <c r="L93" s="7" t="s">
        <v>391</v>
      </c>
      <c r="M93" s="48" t="s">
        <v>665</v>
      </c>
      <c r="N93" s="116"/>
      <c r="O93" s="116"/>
    </row>
    <row r="94" spans="1:15" s="20" customFormat="1" ht="30" customHeight="1">
      <c r="A94" s="17">
        <f t="shared" si="1"/>
        <v>90</v>
      </c>
      <c r="B94" s="19">
        <v>114</v>
      </c>
      <c r="C94" s="8" t="s">
        <v>78</v>
      </c>
      <c r="D94" s="8" t="s">
        <v>211</v>
      </c>
      <c r="E94" s="34" t="s">
        <v>67</v>
      </c>
      <c r="F94" s="19">
        <v>1</v>
      </c>
      <c r="G94" s="19"/>
      <c r="H94" s="19">
        <v>13.3</v>
      </c>
      <c r="I94" s="19">
        <v>13.3</v>
      </c>
      <c r="J94" s="28">
        <v>29.3</v>
      </c>
      <c r="K94" s="28">
        <v>2004</v>
      </c>
      <c r="L94" s="7" t="s">
        <v>384</v>
      </c>
      <c r="M94" s="48" t="s">
        <v>665</v>
      </c>
      <c r="N94" s="116"/>
      <c r="O94" s="116"/>
    </row>
    <row r="95" spans="1:15" s="20" customFormat="1" ht="30" customHeight="1">
      <c r="A95" s="17">
        <f t="shared" si="1"/>
        <v>91</v>
      </c>
      <c r="B95" s="19">
        <v>115</v>
      </c>
      <c r="C95" s="8" t="s">
        <v>79</v>
      </c>
      <c r="D95" s="8" t="s">
        <v>212</v>
      </c>
      <c r="E95" s="34" t="s">
        <v>67</v>
      </c>
      <c r="F95" s="19">
        <v>1</v>
      </c>
      <c r="G95" s="19"/>
      <c r="H95" s="19">
        <v>134</v>
      </c>
      <c r="I95" s="19">
        <v>134</v>
      </c>
      <c r="J95" s="28">
        <v>643</v>
      </c>
      <c r="K95" s="24" t="s">
        <v>382</v>
      </c>
      <c r="L95" s="7" t="s">
        <v>388</v>
      </c>
      <c r="M95" s="48" t="s">
        <v>665</v>
      </c>
      <c r="N95" s="116"/>
      <c r="O95" s="116"/>
    </row>
    <row r="96" spans="1:15" s="20" customFormat="1" ht="30" customHeight="1">
      <c r="A96" s="17">
        <f t="shared" si="1"/>
        <v>92</v>
      </c>
      <c r="B96" s="19">
        <v>116</v>
      </c>
      <c r="C96" s="8" t="s">
        <v>80</v>
      </c>
      <c r="D96" s="8" t="s">
        <v>213</v>
      </c>
      <c r="E96" s="34" t="s">
        <v>67</v>
      </c>
      <c r="F96" s="19">
        <v>1</v>
      </c>
      <c r="G96" s="19"/>
      <c r="H96" s="19">
        <v>9.4</v>
      </c>
      <c r="I96" s="19">
        <v>9.4</v>
      </c>
      <c r="J96" s="28">
        <v>20.7</v>
      </c>
      <c r="K96" s="18">
        <v>2000</v>
      </c>
      <c r="L96" s="7" t="s">
        <v>384</v>
      </c>
      <c r="M96" s="48" t="s">
        <v>665</v>
      </c>
      <c r="N96" s="116"/>
      <c r="O96" s="116"/>
    </row>
    <row r="97" spans="1:15" s="20" customFormat="1" ht="30" customHeight="1">
      <c r="A97" s="17">
        <f t="shared" si="1"/>
        <v>93</v>
      </c>
      <c r="B97" s="19">
        <v>117</v>
      </c>
      <c r="C97" s="8" t="s">
        <v>81</v>
      </c>
      <c r="D97" s="8" t="s">
        <v>214</v>
      </c>
      <c r="E97" s="34" t="s">
        <v>67</v>
      </c>
      <c r="F97" s="19">
        <v>1</v>
      </c>
      <c r="G97" s="19"/>
      <c r="H97" s="19">
        <v>11.74</v>
      </c>
      <c r="I97" s="19">
        <v>11.74</v>
      </c>
      <c r="J97" s="28">
        <v>30</v>
      </c>
      <c r="K97" s="28">
        <v>2002</v>
      </c>
      <c r="L97" s="7" t="s">
        <v>384</v>
      </c>
      <c r="M97" s="48" t="s">
        <v>665</v>
      </c>
      <c r="N97" s="116"/>
      <c r="O97" s="116"/>
    </row>
    <row r="98" spans="1:15" s="20" customFormat="1" ht="30" customHeight="1">
      <c r="A98" s="17">
        <f t="shared" si="1"/>
        <v>94</v>
      </c>
      <c r="B98" s="19">
        <v>118</v>
      </c>
      <c r="C98" s="8" t="s">
        <v>82</v>
      </c>
      <c r="D98" s="8" t="s">
        <v>215</v>
      </c>
      <c r="E98" s="34" t="s">
        <v>67</v>
      </c>
      <c r="F98" s="19">
        <v>1</v>
      </c>
      <c r="G98" s="19"/>
      <c r="H98" s="19">
        <v>95</v>
      </c>
      <c r="I98" s="19">
        <v>92.35</v>
      </c>
      <c r="J98" s="18">
        <v>430</v>
      </c>
      <c r="K98" s="28" t="s">
        <v>382</v>
      </c>
      <c r="L98" s="7" t="s">
        <v>387</v>
      </c>
      <c r="M98" s="48" t="s">
        <v>419</v>
      </c>
      <c r="N98" s="116"/>
      <c r="O98" s="116"/>
    </row>
    <row r="99" spans="1:15" s="20" customFormat="1" ht="30" customHeight="1">
      <c r="A99" s="17">
        <f t="shared" si="1"/>
        <v>95</v>
      </c>
      <c r="B99" s="18">
        <v>119</v>
      </c>
      <c r="C99" s="7" t="s">
        <v>83</v>
      </c>
      <c r="D99" s="7" t="s">
        <v>216</v>
      </c>
      <c r="E99" s="34" t="s">
        <v>67</v>
      </c>
      <c r="F99" s="19">
        <v>1</v>
      </c>
      <c r="G99" s="19"/>
      <c r="H99" s="19">
        <v>22.25</v>
      </c>
      <c r="I99" s="19">
        <v>15.52</v>
      </c>
      <c r="J99" s="28">
        <v>64.8</v>
      </c>
      <c r="K99" s="28">
        <v>2002</v>
      </c>
      <c r="L99" s="7" t="s">
        <v>387</v>
      </c>
      <c r="M99" s="48" t="s">
        <v>419</v>
      </c>
      <c r="N99" s="116"/>
      <c r="O99" s="116"/>
    </row>
    <row r="100" spans="1:15" s="20" customFormat="1" ht="30" customHeight="1">
      <c r="A100" s="17">
        <f t="shared" si="1"/>
        <v>96</v>
      </c>
      <c r="B100" s="18">
        <v>120</v>
      </c>
      <c r="C100" s="7" t="s">
        <v>84</v>
      </c>
      <c r="D100" s="7" t="s">
        <v>217</v>
      </c>
      <c r="E100" s="34" t="s">
        <v>67</v>
      </c>
      <c r="F100" s="19">
        <v>1</v>
      </c>
      <c r="G100" s="19"/>
      <c r="H100" s="19">
        <v>62.4</v>
      </c>
      <c r="I100" s="19">
        <v>53</v>
      </c>
      <c r="J100" s="28">
        <v>249</v>
      </c>
      <c r="K100" s="28">
        <v>1991</v>
      </c>
      <c r="L100" s="7" t="s">
        <v>387</v>
      </c>
      <c r="M100" s="48" t="s">
        <v>419</v>
      </c>
      <c r="N100" s="116"/>
      <c r="O100" s="116"/>
    </row>
    <row r="101" spans="1:15" s="20" customFormat="1" ht="30" customHeight="1">
      <c r="A101" s="17">
        <f t="shared" si="1"/>
        <v>97</v>
      </c>
      <c r="B101" s="18">
        <v>121</v>
      </c>
      <c r="C101" s="7" t="s">
        <v>85</v>
      </c>
      <c r="D101" s="7" t="s">
        <v>218</v>
      </c>
      <c r="E101" s="34" t="s">
        <v>67</v>
      </c>
      <c r="F101" s="19">
        <v>1</v>
      </c>
      <c r="G101" s="19"/>
      <c r="H101" s="19">
        <v>1228.5</v>
      </c>
      <c r="I101" s="19">
        <v>1228.5</v>
      </c>
      <c r="J101" s="28">
        <v>1000</v>
      </c>
      <c r="K101" s="28">
        <v>1957</v>
      </c>
      <c r="L101" s="7" t="s">
        <v>400</v>
      </c>
      <c r="M101" s="48" t="s">
        <v>419</v>
      </c>
      <c r="N101" s="116"/>
      <c r="O101" s="116"/>
    </row>
    <row r="102" spans="1:15" s="20" customFormat="1" ht="30" customHeight="1">
      <c r="A102" s="17">
        <f t="shared" si="1"/>
        <v>98</v>
      </c>
      <c r="B102" s="18">
        <v>122</v>
      </c>
      <c r="C102" s="7" t="s">
        <v>86</v>
      </c>
      <c r="D102" s="7" t="s">
        <v>219</v>
      </c>
      <c r="E102" s="34" t="s">
        <v>67</v>
      </c>
      <c r="F102" s="19">
        <v>1</v>
      </c>
      <c r="G102" s="19"/>
      <c r="H102" s="19">
        <v>7.7</v>
      </c>
      <c r="I102" s="19">
        <v>7.7</v>
      </c>
      <c r="J102" s="28">
        <v>14.5</v>
      </c>
      <c r="K102" s="28">
        <v>2006</v>
      </c>
      <c r="L102" s="7" t="s">
        <v>384</v>
      </c>
      <c r="M102" s="48" t="s">
        <v>419</v>
      </c>
      <c r="N102" s="116"/>
      <c r="O102" s="116"/>
    </row>
    <row r="103" spans="1:15" s="20" customFormat="1" ht="30" customHeight="1">
      <c r="A103" s="17">
        <f t="shared" si="1"/>
        <v>99</v>
      </c>
      <c r="B103" s="18">
        <v>123</v>
      </c>
      <c r="C103" s="7" t="s">
        <v>87</v>
      </c>
      <c r="D103" s="7" t="s">
        <v>220</v>
      </c>
      <c r="E103" s="34" t="s">
        <v>67</v>
      </c>
      <c r="F103" s="19">
        <v>1</v>
      </c>
      <c r="G103" s="19"/>
      <c r="H103" s="19">
        <v>8.41</v>
      </c>
      <c r="I103" s="19">
        <v>8.41</v>
      </c>
      <c r="J103" s="28">
        <v>21</v>
      </c>
      <c r="K103" s="28">
        <v>2008</v>
      </c>
      <c r="L103" s="7" t="s">
        <v>384</v>
      </c>
      <c r="M103" s="48" t="s">
        <v>419</v>
      </c>
      <c r="N103" s="116"/>
      <c r="O103" s="116"/>
    </row>
    <row r="104" spans="1:15" s="20" customFormat="1" ht="30" customHeight="1">
      <c r="A104" s="17">
        <f t="shared" si="1"/>
        <v>100</v>
      </c>
      <c r="B104" s="18">
        <v>131</v>
      </c>
      <c r="C104" s="21" t="s">
        <v>88</v>
      </c>
      <c r="D104" s="21" t="s">
        <v>231</v>
      </c>
      <c r="E104" s="39" t="s">
        <v>89</v>
      </c>
      <c r="F104" s="19">
        <v>1</v>
      </c>
      <c r="G104" s="19">
        <v>1</v>
      </c>
      <c r="H104" s="29">
        <v>649</v>
      </c>
      <c r="I104" s="29">
        <v>698</v>
      </c>
      <c r="J104" s="24">
        <v>2610</v>
      </c>
      <c r="K104" s="24">
        <v>2018</v>
      </c>
      <c r="L104" s="7" t="s">
        <v>516</v>
      </c>
      <c r="M104" s="48" t="s">
        <v>517</v>
      </c>
      <c r="N104" s="116"/>
      <c r="O104" s="116"/>
    </row>
    <row r="105" spans="1:15" s="20" customFormat="1" ht="30" customHeight="1">
      <c r="A105" s="17">
        <f t="shared" si="1"/>
        <v>101</v>
      </c>
      <c r="B105" s="18">
        <v>133</v>
      </c>
      <c r="C105" s="21" t="s">
        <v>90</v>
      </c>
      <c r="D105" s="3" t="s">
        <v>234</v>
      </c>
      <c r="E105" s="39" t="s">
        <v>89</v>
      </c>
      <c r="F105" s="19">
        <v>1</v>
      </c>
      <c r="G105" s="19">
        <v>1</v>
      </c>
      <c r="H105" s="29">
        <v>1375</v>
      </c>
      <c r="I105" s="29">
        <v>1128</v>
      </c>
      <c r="J105" s="24">
        <v>9588</v>
      </c>
      <c r="K105" s="24">
        <v>1986</v>
      </c>
      <c r="L105" s="7" t="s">
        <v>516</v>
      </c>
      <c r="M105" s="48" t="s">
        <v>517</v>
      </c>
      <c r="N105" s="116"/>
      <c r="O105" s="116"/>
    </row>
    <row r="106" spans="1:15" s="20" customFormat="1" ht="30" customHeight="1">
      <c r="A106" s="17">
        <f t="shared" si="1"/>
        <v>102</v>
      </c>
      <c r="B106" s="18">
        <v>135</v>
      </c>
      <c r="C106" s="21" t="s">
        <v>91</v>
      </c>
      <c r="D106" s="7" t="s">
        <v>232</v>
      </c>
      <c r="E106" s="39" t="s">
        <v>89</v>
      </c>
      <c r="F106" s="19">
        <v>1</v>
      </c>
      <c r="G106" s="19">
        <v>1</v>
      </c>
      <c r="H106" s="29">
        <v>35</v>
      </c>
      <c r="I106" s="29">
        <v>33</v>
      </c>
      <c r="J106" s="24">
        <v>100</v>
      </c>
      <c r="K106" s="24">
        <v>1966</v>
      </c>
      <c r="L106" s="7" t="s">
        <v>518</v>
      </c>
      <c r="M106" s="48" t="s">
        <v>517</v>
      </c>
      <c r="N106" s="116"/>
      <c r="O106" s="116"/>
    </row>
    <row r="107" spans="1:15" s="20" customFormat="1" ht="30" customHeight="1">
      <c r="A107" s="17">
        <f t="shared" si="1"/>
        <v>103</v>
      </c>
      <c r="B107" s="18">
        <v>136</v>
      </c>
      <c r="C107" s="21" t="s">
        <v>92</v>
      </c>
      <c r="D107" s="21" t="s">
        <v>233</v>
      </c>
      <c r="E107" s="39" t="s">
        <v>89</v>
      </c>
      <c r="F107" s="19">
        <v>1</v>
      </c>
      <c r="G107" s="19">
        <v>1</v>
      </c>
      <c r="H107" s="29">
        <v>500</v>
      </c>
      <c r="I107" s="29">
        <v>461</v>
      </c>
      <c r="J107" s="24">
        <v>2342</v>
      </c>
      <c r="K107" s="24">
        <v>1961</v>
      </c>
      <c r="L107" s="7" t="s">
        <v>518</v>
      </c>
      <c r="M107" s="48" t="s">
        <v>517</v>
      </c>
      <c r="N107" s="116"/>
      <c r="O107" s="116"/>
    </row>
    <row r="108" spans="1:15" s="20" customFormat="1" ht="30" customHeight="1">
      <c r="A108" s="17">
        <f t="shared" si="1"/>
        <v>104</v>
      </c>
      <c r="B108" s="18">
        <v>138</v>
      </c>
      <c r="C108" s="21" t="s">
        <v>93</v>
      </c>
      <c r="D108" s="21" t="s">
        <v>235</v>
      </c>
      <c r="E108" s="39" t="s">
        <v>89</v>
      </c>
      <c r="F108" s="19">
        <v>1</v>
      </c>
      <c r="G108" s="19">
        <v>1</v>
      </c>
      <c r="H108" s="29">
        <v>2602</v>
      </c>
      <c r="I108" s="29">
        <v>2372</v>
      </c>
      <c r="J108" s="24">
        <v>21283</v>
      </c>
      <c r="K108" s="24">
        <v>1973</v>
      </c>
      <c r="L108" s="7" t="s">
        <v>516</v>
      </c>
      <c r="M108" s="48" t="s">
        <v>517</v>
      </c>
      <c r="N108" s="116"/>
      <c r="O108" s="116"/>
    </row>
    <row r="109" spans="1:15" s="20" customFormat="1" ht="30" customHeight="1">
      <c r="A109" s="17">
        <f t="shared" si="1"/>
        <v>105</v>
      </c>
      <c r="B109" s="18">
        <v>140</v>
      </c>
      <c r="C109" s="21" t="s">
        <v>94</v>
      </c>
      <c r="D109" s="21" t="s">
        <v>236</v>
      </c>
      <c r="E109" s="39" t="s">
        <v>89</v>
      </c>
      <c r="F109" s="19">
        <v>1</v>
      </c>
      <c r="G109" s="19">
        <v>1</v>
      </c>
      <c r="H109" s="29">
        <v>920</v>
      </c>
      <c r="I109" s="29">
        <v>829</v>
      </c>
      <c r="J109" s="24">
        <v>7516</v>
      </c>
      <c r="K109" s="24">
        <v>1934</v>
      </c>
      <c r="L109" s="7" t="s">
        <v>519</v>
      </c>
      <c r="M109" s="48" t="s">
        <v>517</v>
      </c>
      <c r="N109" s="116"/>
      <c r="O109" s="116"/>
    </row>
    <row r="110" spans="1:15" s="20" customFormat="1" ht="30" customHeight="1">
      <c r="A110" s="17">
        <f t="shared" si="1"/>
        <v>106</v>
      </c>
      <c r="B110" s="18">
        <v>142</v>
      </c>
      <c r="C110" s="21" t="s">
        <v>95</v>
      </c>
      <c r="D110" s="21" t="s">
        <v>237</v>
      </c>
      <c r="E110" s="39" t="s">
        <v>89</v>
      </c>
      <c r="F110" s="19">
        <v>1</v>
      </c>
      <c r="G110" s="19">
        <v>1</v>
      </c>
      <c r="H110" s="29">
        <v>497</v>
      </c>
      <c r="I110" s="29">
        <v>438</v>
      </c>
      <c r="J110" s="24">
        <v>2728</v>
      </c>
      <c r="K110" s="24">
        <v>1953</v>
      </c>
      <c r="L110" s="7" t="s">
        <v>516</v>
      </c>
      <c r="M110" s="48" t="s">
        <v>517</v>
      </c>
      <c r="N110" s="116"/>
      <c r="O110" s="116"/>
    </row>
    <row r="111" spans="1:15" s="20" customFormat="1" ht="30" customHeight="1">
      <c r="A111" s="17">
        <f t="shared" si="1"/>
        <v>107</v>
      </c>
      <c r="B111" s="18">
        <v>144</v>
      </c>
      <c r="C111" s="21" t="s">
        <v>96</v>
      </c>
      <c r="D111" s="21" t="s">
        <v>238</v>
      </c>
      <c r="E111" s="39" t="s">
        <v>89</v>
      </c>
      <c r="F111" s="19">
        <v>1</v>
      </c>
      <c r="G111" s="19">
        <v>1</v>
      </c>
      <c r="H111" s="29">
        <v>960</v>
      </c>
      <c r="I111" s="29">
        <v>780</v>
      </c>
      <c r="J111" s="24">
        <v>4747</v>
      </c>
      <c r="K111" s="24">
        <v>1992</v>
      </c>
      <c r="L111" s="7" t="s">
        <v>518</v>
      </c>
      <c r="M111" s="48" t="s">
        <v>517</v>
      </c>
      <c r="N111" s="116"/>
      <c r="O111" s="116"/>
    </row>
    <row r="112" spans="1:15" s="20" customFormat="1" ht="30" customHeight="1">
      <c r="A112" s="17">
        <f t="shared" si="1"/>
        <v>108</v>
      </c>
      <c r="B112" s="18">
        <v>146</v>
      </c>
      <c r="C112" s="21" t="s">
        <v>97</v>
      </c>
      <c r="D112" s="21" t="s">
        <v>239</v>
      </c>
      <c r="E112" s="39" t="s">
        <v>89</v>
      </c>
      <c r="F112" s="19">
        <v>1</v>
      </c>
      <c r="G112" s="19">
        <v>1</v>
      </c>
      <c r="H112" s="29">
        <v>375</v>
      </c>
      <c r="I112" s="29">
        <v>317</v>
      </c>
      <c r="J112" s="24">
        <v>1966</v>
      </c>
      <c r="K112" s="24">
        <v>2008</v>
      </c>
      <c r="L112" s="7" t="s">
        <v>518</v>
      </c>
      <c r="M112" s="48" t="s">
        <v>517</v>
      </c>
      <c r="N112" s="116"/>
      <c r="O112" s="116"/>
    </row>
    <row r="113" spans="1:15" s="20" customFormat="1" ht="30" customHeight="1">
      <c r="A113" s="17">
        <f t="shared" si="1"/>
        <v>109</v>
      </c>
      <c r="B113" s="18">
        <v>148</v>
      </c>
      <c r="C113" s="7" t="s">
        <v>98</v>
      </c>
      <c r="D113" s="7" t="s">
        <v>240</v>
      </c>
      <c r="E113" s="39" t="s">
        <v>89</v>
      </c>
      <c r="F113" s="19">
        <v>1</v>
      </c>
      <c r="G113" s="19">
        <v>1</v>
      </c>
      <c r="H113" s="29">
        <v>139</v>
      </c>
      <c r="I113" s="29">
        <v>104</v>
      </c>
      <c r="J113" s="24">
        <v>627</v>
      </c>
      <c r="K113" s="24">
        <v>1927</v>
      </c>
      <c r="L113" s="7" t="s">
        <v>516</v>
      </c>
      <c r="M113" s="48" t="s">
        <v>517</v>
      </c>
      <c r="N113" s="116"/>
      <c r="O113" s="116"/>
    </row>
    <row r="114" spans="1:15" s="20" customFormat="1" ht="30" customHeight="1">
      <c r="A114" s="17">
        <f t="shared" si="1"/>
        <v>110</v>
      </c>
      <c r="B114" s="19">
        <v>149</v>
      </c>
      <c r="C114" s="12" t="s">
        <v>687</v>
      </c>
      <c r="D114" s="8" t="s">
        <v>221</v>
      </c>
      <c r="E114" s="19" t="s">
        <v>3</v>
      </c>
      <c r="F114" s="19">
        <v>1</v>
      </c>
      <c r="G114" s="19">
        <v>1</v>
      </c>
      <c r="H114" s="19">
        <v>452</v>
      </c>
      <c r="I114" s="19"/>
      <c r="J114" s="24"/>
      <c r="K114" s="24"/>
      <c r="L114" s="7" t="s">
        <v>683</v>
      </c>
      <c r="M114" s="48" t="s">
        <v>537</v>
      </c>
      <c r="N114" s="116"/>
      <c r="O114" s="116"/>
    </row>
    <row r="115" spans="1:15" s="20" customFormat="1" ht="30" customHeight="1">
      <c r="A115" s="17">
        <f>A114+1</f>
        <v>111</v>
      </c>
      <c r="B115" s="19">
        <v>150</v>
      </c>
      <c r="C115" s="25" t="s">
        <v>99</v>
      </c>
      <c r="D115" s="8" t="s">
        <v>222</v>
      </c>
      <c r="E115" s="19" t="s">
        <v>3</v>
      </c>
      <c r="F115" s="19">
        <v>1</v>
      </c>
      <c r="G115" s="19">
        <v>1</v>
      </c>
      <c r="H115" s="19">
        <v>491.26</v>
      </c>
      <c r="I115" s="19">
        <v>487.5</v>
      </c>
      <c r="J115" s="24"/>
      <c r="K115" s="24"/>
      <c r="L115" s="7" t="s">
        <v>682</v>
      </c>
      <c r="M115" s="48" t="s">
        <v>537</v>
      </c>
      <c r="N115" s="116"/>
      <c r="O115" s="116"/>
    </row>
    <row r="116" spans="1:15" s="20" customFormat="1" ht="30" customHeight="1">
      <c r="A116" s="17">
        <f t="shared" ref="A116:A125" si="2">A115+1</f>
        <v>112</v>
      </c>
      <c r="B116" s="19" t="s">
        <v>684</v>
      </c>
      <c r="C116" s="25" t="s">
        <v>686</v>
      </c>
      <c r="D116" s="8" t="s">
        <v>222</v>
      </c>
      <c r="E116" s="19" t="s">
        <v>3</v>
      </c>
      <c r="F116" s="19">
        <v>1</v>
      </c>
      <c r="G116" s="19">
        <v>1</v>
      </c>
      <c r="H116" s="19">
        <v>256</v>
      </c>
      <c r="I116" s="19"/>
      <c r="J116" s="93"/>
      <c r="K116" s="93"/>
      <c r="L116" s="7" t="s">
        <v>689</v>
      </c>
      <c r="M116" s="48" t="s">
        <v>537</v>
      </c>
      <c r="N116" s="116"/>
      <c r="O116" s="116"/>
    </row>
    <row r="117" spans="1:15" s="20" customFormat="1" ht="30" customHeight="1">
      <c r="A117" s="17">
        <f t="shared" si="2"/>
        <v>113</v>
      </c>
      <c r="B117" s="19" t="s">
        <v>685</v>
      </c>
      <c r="C117" s="25" t="s">
        <v>688</v>
      </c>
      <c r="D117" s="8" t="s">
        <v>222</v>
      </c>
      <c r="E117" s="19" t="s">
        <v>3</v>
      </c>
      <c r="F117" s="19">
        <v>1</v>
      </c>
      <c r="G117" s="19">
        <v>1</v>
      </c>
      <c r="H117" s="19">
        <v>476</v>
      </c>
      <c r="I117" s="19"/>
      <c r="J117" s="93"/>
      <c r="K117" s="93"/>
      <c r="L117" s="7" t="s">
        <v>690</v>
      </c>
      <c r="M117" s="48" t="s">
        <v>537</v>
      </c>
      <c r="N117" s="116"/>
      <c r="O117" s="116"/>
    </row>
    <row r="118" spans="1:15" s="20" customFormat="1" ht="30" customHeight="1">
      <c r="A118" s="17">
        <f t="shared" si="2"/>
        <v>114</v>
      </c>
      <c r="B118" s="18">
        <v>152</v>
      </c>
      <c r="C118" s="7" t="s">
        <v>405</v>
      </c>
      <c r="D118" s="7" t="s">
        <v>674</v>
      </c>
      <c r="E118" s="40" t="s">
        <v>356</v>
      </c>
      <c r="F118" s="19">
        <v>1</v>
      </c>
      <c r="G118" s="19"/>
      <c r="H118" s="19">
        <v>352.3</v>
      </c>
      <c r="I118" s="19">
        <v>508</v>
      </c>
      <c r="J118" s="18">
        <v>2554.1799999999998</v>
      </c>
      <c r="K118" s="18" t="s">
        <v>407</v>
      </c>
      <c r="L118" s="3" t="s">
        <v>408</v>
      </c>
      <c r="M118" s="110" t="s">
        <v>411</v>
      </c>
      <c r="N118" s="116"/>
      <c r="O118" s="116"/>
    </row>
    <row r="119" spans="1:15" s="20" customFormat="1" ht="30.75" customHeight="1">
      <c r="A119" s="17">
        <f t="shared" si="2"/>
        <v>115</v>
      </c>
      <c r="B119" s="18">
        <v>153</v>
      </c>
      <c r="C119" s="22" t="s">
        <v>406</v>
      </c>
      <c r="D119" s="7" t="s">
        <v>674</v>
      </c>
      <c r="E119" s="40" t="s">
        <v>356</v>
      </c>
      <c r="F119" s="19">
        <v>1</v>
      </c>
      <c r="G119" s="19"/>
      <c r="H119" s="19">
        <v>534</v>
      </c>
      <c r="I119" s="19">
        <v>2205.59</v>
      </c>
      <c r="J119" s="18">
        <v>9172</v>
      </c>
      <c r="K119" s="18">
        <v>2006</v>
      </c>
      <c r="L119" s="3" t="s">
        <v>409</v>
      </c>
      <c r="M119" s="110" t="s">
        <v>411</v>
      </c>
      <c r="N119" s="116"/>
      <c r="O119" s="116"/>
    </row>
    <row r="120" spans="1:15" s="20" customFormat="1" ht="30" customHeight="1">
      <c r="A120" s="17">
        <f t="shared" si="2"/>
        <v>116</v>
      </c>
      <c r="B120" s="18">
        <v>154</v>
      </c>
      <c r="C120" s="7" t="s">
        <v>357</v>
      </c>
      <c r="D120" s="7" t="s">
        <v>674</v>
      </c>
      <c r="E120" s="40" t="s">
        <v>356</v>
      </c>
      <c r="F120" s="19">
        <v>1</v>
      </c>
      <c r="G120" s="19">
        <v>1</v>
      </c>
      <c r="H120" s="19">
        <v>307.02</v>
      </c>
      <c r="I120" s="19">
        <v>311</v>
      </c>
      <c r="J120" s="18">
        <v>1012.63</v>
      </c>
      <c r="K120" s="18">
        <v>1961</v>
      </c>
      <c r="L120" s="3" t="s">
        <v>410</v>
      </c>
      <c r="M120" s="110" t="s">
        <v>411</v>
      </c>
      <c r="N120" s="116"/>
      <c r="O120" s="116"/>
    </row>
    <row r="121" spans="1:15" s="20" customFormat="1" ht="30" customHeight="1">
      <c r="A121" s="17">
        <f t="shared" si="2"/>
        <v>117</v>
      </c>
      <c r="B121" s="18">
        <v>155</v>
      </c>
      <c r="C121" s="7" t="s">
        <v>514</v>
      </c>
      <c r="D121" s="7" t="s">
        <v>674</v>
      </c>
      <c r="E121" s="34" t="s">
        <v>67</v>
      </c>
      <c r="F121" s="19">
        <v>1</v>
      </c>
      <c r="G121" s="19">
        <v>1</v>
      </c>
      <c r="H121" s="19">
        <v>577.16</v>
      </c>
      <c r="I121" s="19">
        <v>577.16</v>
      </c>
      <c r="J121" s="18">
        <v>2109.7600000000002</v>
      </c>
      <c r="K121" s="18">
        <v>1961</v>
      </c>
      <c r="L121" s="7" t="s">
        <v>679</v>
      </c>
      <c r="M121" s="111" t="s">
        <v>517</v>
      </c>
      <c r="N121" s="116"/>
      <c r="O121" s="116"/>
    </row>
    <row r="122" spans="1:15" s="20" customFormat="1" ht="30" customHeight="1">
      <c r="A122" s="17">
        <f t="shared" si="2"/>
        <v>118</v>
      </c>
      <c r="B122" s="18" t="s">
        <v>675</v>
      </c>
      <c r="C122" s="7" t="s">
        <v>677</v>
      </c>
      <c r="D122" s="7" t="s">
        <v>674</v>
      </c>
      <c r="E122" s="34" t="s">
        <v>67</v>
      </c>
      <c r="F122" s="19">
        <v>1</v>
      </c>
      <c r="G122" s="19">
        <v>1</v>
      </c>
      <c r="H122" s="92">
        <v>306</v>
      </c>
      <c r="I122" s="92">
        <v>306</v>
      </c>
      <c r="J122" s="18">
        <v>920</v>
      </c>
      <c r="K122" s="18">
        <v>1961</v>
      </c>
      <c r="L122" s="74" t="s">
        <v>680</v>
      </c>
      <c r="M122" s="111" t="s">
        <v>517</v>
      </c>
      <c r="N122" s="116"/>
      <c r="O122" s="116"/>
    </row>
    <row r="123" spans="1:15" s="20" customFormat="1" ht="30" customHeight="1">
      <c r="A123" s="17">
        <f t="shared" si="2"/>
        <v>119</v>
      </c>
      <c r="B123" s="18" t="s">
        <v>676</v>
      </c>
      <c r="C123" s="7" t="s">
        <v>678</v>
      </c>
      <c r="D123" s="7" t="s">
        <v>674</v>
      </c>
      <c r="E123" s="34" t="s">
        <v>67</v>
      </c>
      <c r="F123" s="19">
        <v>1</v>
      </c>
      <c r="G123" s="19">
        <v>1</v>
      </c>
      <c r="H123" s="92">
        <v>108</v>
      </c>
      <c r="I123" s="92">
        <v>108</v>
      </c>
      <c r="J123" s="18">
        <v>432</v>
      </c>
      <c r="K123" s="18">
        <v>1961</v>
      </c>
      <c r="L123" s="74" t="s">
        <v>681</v>
      </c>
      <c r="M123" s="111" t="s">
        <v>517</v>
      </c>
      <c r="N123" s="116"/>
      <c r="O123" s="116"/>
    </row>
    <row r="124" spans="1:15" s="20" customFormat="1" ht="30" customHeight="1">
      <c r="A124" s="17">
        <f t="shared" si="2"/>
        <v>120</v>
      </c>
      <c r="B124" s="18">
        <v>156</v>
      </c>
      <c r="C124" s="51" t="s">
        <v>662</v>
      </c>
      <c r="D124" s="7" t="s">
        <v>117</v>
      </c>
      <c r="E124" s="35" t="s">
        <v>101</v>
      </c>
      <c r="F124" s="19">
        <v>1</v>
      </c>
      <c r="G124" s="19">
        <v>1</v>
      </c>
      <c r="H124" s="82">
        <v>802</v>
      </c>
      <c r="I124" s="83">
        <v>802</v>
      </c>
      <c r="J124" s="84">
        <v>3617</v>
      </c>
      <c r="K124" s="85">
        <v>1990</v>
      </c>
      <c r="L124" s="86" t="s">
        <v>515</v>
      </c>
      <c r="M124" s="111" t="s">
        <v>517</v>
      </c>
      <c r="N124" s="116"/>
      <c r="O124" s="116"/>
    </row>
    <row r="125" spans="1:15" s="20" customFormat="1" ht="30" customHeight="1">
      <c r="A125" s="17">
        <f t="shared" si="2"/>
        <v>121</v>
      </c>
      <c r="B125" s="18">
        <v>157</v>
      </c>
      <c r="C125" s="51" t="s">
        <v>666</v>
      </c>
      <c r="D125" s="7" t="s">
        <v>117</v>
      </c>
      <c r="E125" s="35" t="s">
        <v>101</v>
      </c>
      <c r="F125" s="19">
        <v>1</v>
      </c>
      <c r="G125" s="19">
        <v>1</v>
      </c>
      <c r="H125" s="87">
        <v>541</v>
      </c>
      <c r="I125" s="87">
        <v>495</v>
      </c>
      <c r="J125" s="87"/>
      <c r="K125" s="87">
        <v>1993</v>
      </c>
      <c r="L125" s="88" t="s">
        <v>667</v>
      </c>
      <c r="M125" s="111" t="s">
        <v>517</v>
      </c>
      <c r="N125" s="116"/>
      <c r="O125" s="116"/>
    </row>
    <row r="126" spans="1:15" s="20" customFormat="1" ht="58.5" customHeight="1">
      <c r="A126" s="17">
        <f t="shared" si="1"/>
        <v>122</v>
      </c>
      <c r="B126" s="18">
        <v>158</v>
      </c>
      <c r="C126" s="3" t="s">
        <v>120</v>
      </c>
      <c r="D126" s="24" t="s">
        <v>102</v>
      </c>
      <c r="E126" s="43" t="s">
        <v>103</v>
      </c>
      <c r="F126" s="19">
        <v>1</v>
      </c>
      <c r="G126" s="19">
        <v>1</v>
      </c>
      <c r="H126" s="19">
        <v>888</v>
      </c>
      <c r="I126" s="19">
        <v>793</v>
      </c>
      <c r="J126" s="24"/>
      <c r="K126" s="28">
        <v>1984</v>
      </c>
      <c r="L126" s="55" t="s">
        <v>520</v>
      </c>
      <c r="M126" s="48" t="s">
        <v>521</v>
      </c>
      <c r="N126" s="116"/>
      <c r="O126" s="116"/>
    </row>
    <row r="127" spans="1:15" s="20" customFormat="1" ht="49.5" customHeight="1">
      <c r="A127" s="17">
        <f t="shared" ref="A127:A145" si="3">A126+1</f>
        <v>123</v>
      </c>
      <c r="B127" s="18">
        <v>159</v>
      </c>
      <c r="C127" s="3" t="s">
        <v>104</v>
      </c>
      <c r="D127" s="24" t="s">
        <v>102</v>
      </c>
      <c r="E127" s="43" t="s">
        <v>103</v>
      </c>
      <c r="F127" s="19">
        <v>1</v>
      </c>
      <c r="G127" s="62"/>
      <c r="H127" s="62">
        <v>160</v>
      </c>
      <c r="I127" s="62">
        <v>135</v>
      </c>
      <c r="J127" s="76">
        <v>798</v>
      </c>
      <c r="K127" s="63">
        <v>1996</v>
      </c>
      <c r="L127" s="64" t="s">
        <v>522</v>
      </c>
      <c r="M127" s="112" t="s">
        <v>521</v>
      </c>
      <c r="N127" s="116"/>
      <c r="O127" s="116"/>
    </row>
    <row r="128" spans="1:15" s="20" customFormat="1" ht="30" customHeight="1">
      <c r="A128" s="103">
        <f t="shared" si="3"/>
        <v>124</v>
      </c>
      <c r="B128" s="97">
        <v>160</v>
      </c>
      <c r="C128" s="3" t="s">
        <v>668</v>
      </c>
      <c r="D128" s="94" t="s">
        <v>102</v>
      </c>
      <c r="E128" s="100" t="s">
        <v>103</v>
      </c>
      <c r="F128" s="19"/>
      <c r="G128" s="19"/>
      <c r="H128" s="19">
        <v>241</v>
      </c>
      <c r="I128" s="19">
        <v>248</v>
      </c>
      <c r="J128" s="24"/>
      <c r="K128" s="24"/>
      <c r="L128" s="24"/>
      <c r="M128" s="48"/>
      <c r="N128" s="116"/>
      <c r="O128" s="116"/>
    </row>
    <row r="129" spans="1:15" s="20" customFormat="1" ht="35.25" customHeight="1">
      <c r="A129" s="98"/>
      <c r="B129" s="98"/>
      <c r="C129" s="55" t="s">
        <v>523</v>
      </c>
      <c r="D129" s="95"/>
      <c r="E129" s="101"/>
      <c r="F129" s="19">
        <v>1</v>
      </c>
      <c r="G129" s="19"/>
      <c r="H129" s="19">
        <v>221</v>
      </c>
      <c r="I129" s="19"/>
      <c r="J129" s="24"/>
      <c r="K129" s="28">
        <v>1964</v>
      </c>
      <c r="L129" s="55" t="s">
        <v>526</v>
      </c>
      <c r="M129" s="48" t="s">
        <v>521</v>
      </c>
      <c r="N129" s="116"/>
      <c r="O129" s="116"/>
    </row>
    <row r="130" spans="1:15" s="20" customFormat="1" ht="44.25" customHeight="1">
      <c r="A130" s="99"/>
      <c r="B130" s="99"/>
      <c r="C130" s="56" t="s">
        <v>524</v>
      </c>
      <c r="D130" s="96"/>
      <c r="E130" s="102"/>
      <c r="F130" s="19">
        <v>1</v>
      </c>
      <c r="G130" s="19"/>
      <c r="H130" s="19">
        <v>20</v>
      </c>
      <c r="I130" s="19">
        <v>27</v>
      </c>
      <c r="J130" s="24"/>
      <c r="K130" s="28">
        <v>1964</v>
      </c>
      <c r="L130" s="55" t="s">
        <v>527</v>
      </c>
      <c r="M130" s="48" t="s">
        <v>521</v>
      </c>
      <c r="N130" s="116"/>
      <c r="O130" s="116"/>
    </row>
    <row r="131" spans="1:15" s="20" customFormat="1" ht="30" customHeight="1">
      <c r="A131" s="103">
        <f>A128+1</f>
        <v>125</v>
      </c>
      <c r="B131" s="97">
        <v>161</v>
      </c>
      <c r="C131" s="3" t="s">
        <v>118</v>
      </c>
      <c r="D131" s="94" t="s">
        <v>102</v>
      </c>
      <c r="E131" s="100" t="s">
        <v>103</v>
      </c>
      <c r="F131" s="57"/>
      <c r="G131" s="19"/>
      <c r="H131" s="19"/>
      <c r="I131" s="19"/>
      <c r="J131" s="24"/>
      <c r="K131" s="28"/>
      <c r="L131" s="68"/>
      <c r="M131" s="48"/>
      <c r="N131" s="116"/>
      <c r="O131" s="116"/>
    </row>
    <row r="132" spans="1:15" s="20" customFormat="1" ht="54" customHeight="1">
      <c r="A132" s="98"/>
      <c r="B132" s="98"/>
      <c r="C132" s="3" t="s">
        <v>529</v>
      </c>
      <c r="D132" s="95"/>
      <c r="E132" s="101"/>
      <c r="F132" s="19">
        <v>1</v>
      </c>
      <c r="G132" s="19">
        <v>1</v>
      </c>
      <c r="H132" s="19">
        <v>260</v>
      </c>
      <c r="I132" s="19"/>
      <c r="J132" s="24">
        <v>320</v>
      </c>
      <c r="K132" s="28">
        <v>1964</v>
      </c>
      <c r="L132" s="55" t="s">
        <v>531</v>
      </c>
      <c r="M132" s="48" t="s">
        <v>521</v>
      </c>
      <c r="N132" s="116"/>
      <c r="O132" s="116"/>
    </row>
    <row r="133" spans="1:15" s="20" customFormat="1" ht="55.5" customHeight="1">
      <c r="A133" s="99"/>
      <c r="B133" s="99"/>
      <c r="C133" s="56" t="s">
        <v>530</v>
      </c>
      <c r="D133" s="96"/>
      <c r="E133" s="102"/>
      <c r="F133" s="19">
        <v>1</v>
      </c>
      <c r="G133" s="59">
        <v>1</v>
      </c>
      <c r="H133" s="19">
        <v>60</v>
      </c>
      <c r="I133" s="19"/>
      <c r="J133" s="24">
        <v>141</v>
      </c>
      <c r="K133" s="28">
        <v>2012</v>
      </c>
      <c r="L133" s="55" t="s">
        <v>532</v>
      </c>
      <c r="M133" s="48" t="s">
        <v>521</v>
      </c>
      <c r="N133" s="116"/>
      <c r="O133" s="116"/>
    </row>
    <row r="134" spans="1:15" s="20" customFormat="1" ht="37.5" customHeight="1">
      <c r="A134" s="103">
        <f>A131+1</f>
        <v>126</v>
      </c>
      <c r="B134" s="97">
        <v>162</v>
      </c>
      <c r="C134" s="55" t="s">
        <v>124</v>
      </c>
      <c r="D134" s="94" t="s">
        <v>102</v>
      </c>
      <c r="E134" s="100" t="s">
        <v>103</v>
      </c>
      <c r="F134" s="19"/>
      <c r="G134" s="66"/>
      <c r="H134" s="66"/>
      <c r="I134" s="66"/>
      <c r="J134" s="68"/>
      <c r="K134" s="67"/>
      <c r="L134" s="68"/>
      <c r="M134" s="113"/>
      <c r="N134" s="116"/>
      <c r="O134" s="116"/>
    </row>
    <row r="135" spans="1:15" s="20" customFormat="1" ht="43.5" customHeight="1">
      <c r="A135" s="98"/>
      <c r="B135" s="98"/>
      <c r="C135" s="55" t="s">
        <v>533</v>
      </c>
      <c r="D135" s="95"/>
      <c r="E135" s="101"/>
      <c r="F135" s="19">
        <v>1</v>
      </c>
      <c r="G135" s="66"/>
      <c r="H135" s="66"/>
      <c r="I135" s="66"/>
      <c r="J135" s="68"/>
      <c r="K135" s="67">
        <v>1997</v>
      </c>
      <c r="L135" s="55" t="s">
        <v>535</v>
      </c>
      <c r="M135" s="113" t="s">
        <v>537</v>
      </c>
      <c r="N135" s="116"/>
      <c r="O135" s="116"/>
    </row>
    <row r="136" spans="1:15" s="20" customFormat="1" ht="45.75" customHeight="1">
      <c r="A136" s="99"/>
      <c r="B136" s="99"/>
      <c r="C136" s="55" t="s">
        <v>534</v>
      </c>
      <c r="D136" s="96"/>
      <c r="E136" s="102"/>
      <c r="F136" s="19">
        <v>1</v>
      </c>
      <c r="G136" s="66"/>
      <c r="H136" s="66">
        <v>557</v>
      </c>
      <c r="I136" s="66"/>
      <c r="J136" s="67">
        <v>1270</v>
      </c>
      <c r="K136" s="67">
        <v>1964</v>
      </c>
      <c r="L136" s="55" t="s">
        <v>536</v>
      </c>
      <c r="M136" s="113" t="s">
        <v>537</v>
      </c>
      <c r="N136" s="116"/>
      <c r="O136" s="116"/>
    </row>
    <row r="137" spans="1:15" s="20" customFormat="1" ht="30" customHeight="1">
      <c r="A137" s="103">
        <f>A134+1</f>
        <v>127</v>
      </c>
      <c r="B137" s="97">
        <v>163</v>
      </c>
      <c r="C137" s="55" t="s">
        <v>105</v>
      </c>
      <c r="D137" s="94" t="s">
        <v>102</v>
      </c>
      <c r="E137" s="100" t="s">
        <v>103</v>
      </c>
      <c r="F137" s="19"/>
      <c r="G137" s="19"/>
      <c r="H137" s="19"/>
      <c r="I137" s="19"/>
      <c r="J137" s="24"/>
      <c r="K137" s="24"/>
      <c r="L137" s="7"/>
      <c r="M137" s="48"/>
      <c r="N137" s="116"/>
      <c r="O137" s="116"/>
    </row>
    <row r="138" spans="1:15" s="20" customFormat="1" ht="30" customHeight="1">
      <c r="A138" s="98"/>
      <c r="B138" s="98"/>
      <c r="C138" s="55" t="s">
        <v>538</v>
      </c>
      <c r="D138" s="95"/>
      <c r="E138" s="101"/>
      <c r="F138" s="19">
        <v>1</v>
      </c>
      <c r="G138" s="66"/>
      <c r="H138" s="66">
        <v>1269</v>
      </c>
      <c r="I138" s="66">
        <v>1090</v>
      </c>
      <c r="J138" s="67">
        <v>1830</v>
      </c>
      <c r="K138" s="67">
        <v>1984</v>
      </c>
      <c r="L138" s="55" t="s">
        <v>669</v>
      </c>
      <c r="M138" s="48" t="s">
        <v>521</v>
      </c>
      <c r="N138" s="116"/>
      <c r="O138" s="116"/>
    </row>
    <row r="139" spans="1:15" s="20" customFormat="1" ht="30" customHeight="1">
      <c r="A139" s="98"/>
      <c r="B139" s="98"/>
      <c r="C139" s="55" t="s">
        <v>539</v>
      </c>
      <c r="D139" s="95"/>
      <c r="E139" s="101"/>
      <c r="F139" s="19">
        <v>1</v>
      </c>
      <c r="G139" s="66"/>
      <c r="H139" s="66">
        <v>1269</v>
      </c>
      <c r="I139" s="66">
        <v>1090</v>
      </c>
      <c r="J139" s="67">
        <v>1830</v>
      </c>
      <c r="K139" s="67">
        <v>1964</v>
      </c>
      <c r="L139" s="55" t="s">
        <v>669</v>
      </c>
      <c r="M139" s="48" t="s">
        <v>521</v>
      </c>
      <c r="N139" s="116"/>
      <c r="O139" s="116"/>
    </row>
    <row r="140" spans="1:15" s="20" customFormat="1" ht="30" customHeight="1">
      <c r="A140" s="98"/>
      <c r="B140" s="98"/>
      <c r="C140" s="55" t="s">
        <v>540</v>
      </c>
      <c r="D140" s="95"/>
      <c r="E140" s="101"/>
      <c r="F140" s="19">
        <v>1</v>
      </c>
      <c r="G140" s="66"/>
      <c r="H140" s="66">
        <v>1269</v>
      </c>
      <c r="I140" s="66">
        <v>1090</v>
      </c>
      <c r="J140" s="67">
        <v>1830</v>
      </c>
      <c r="K140" s="67">
        <v>1964</v>
      </c>
      <c r="L140" s="55" t="s">
        <v>669</v>
      </c>
      <c r="M140" s="48" t="s">
        <v>521</v>
      </c>
      <c r="N140" s="116"/>
      <c r="O140" s="116"/>
    </row>
    <row r="141" spans="1:15" s="20" customFormat="1" ht="41.25" customHeight="1">
      <c r="A141" s="99"/>
      <c r="B141" s="99"/>
      <c r="C141" s="55" t="s">
        <v>541</v>
      </c>
      <c r="D141" s="96"/>
      <c r="E141" s="102"/>
      <c r="F141" s="19">
        <v>1</v>
      </c>
      <c r="G141" s="66"/>
      <c r="H141" s="70">
        <v>1269</v>
      </c>
      <c r="I141" s="70">
        <v>1090</v>
      </c>
      <c r="J141" s="71">
        <v>1830</v>
      </c>
      <c r="K141" s="71">
        <v>1984</v>
      </c>
      <c r="L141" s="61" t="s">
        <v>669</v>
      </c>
      <c r="M141" s="111" t="s">
        <v>521</v>
      </c>
      <c r="N141" s="116"/>
      <c r="O141" s="116"/>
    </row>
    <row r="142" spans="1:15" s="20" customFormat="1" ht="35.25" customHeight="1">
      <c r="A142" s="17">
        <f>A137+1</f>
        <v>128</v>
      </c>
      <c r="B142" s="18">
        <v>165</v>
      </c>
      <c r="C142" s="65" t="s">
        <v>106</v>
      </c>
      <c r="D142" s="24" t="s">
        <v>102</v>
      </c>
      <c r="E142" s="43" t="s">
        <v>103</v>
      </c>
      <c r="F142" s="19">
        <v>1</v>
      </c>
      <c r="G142" s="19">
        <v>1</v>
      </c>
      <c r="H142" s="73">
        <v>13492</v>
      </c>
      <c r="I142" s="73">
        <v>11136</v>
      </c>
      <c r="J142" s="73">
        <v>28800</v>
      </c>
      <c r="K142" s="28">
        <v>1964</v>
      </c>
      <c r="L142" s="8" t="s">
        <v>542</v>
      </c>
      <c r="M142" s="111" t="s">
        <v>521</v>
      </c>
      <c r="N142" s="116"/>
      <c r="O142" s="116"/>
    </row>
    <row r="143" spans="1:15" s="20" customFormat="1" ht="51.6" customHeight="1">
      <c r="A143" s="17">
        <f t="shared" si="3"/>
        <v>129</v>
      </c>
      <c r="B143" s="19">
        <v>166</v>
      </c>
      <c r="C143" s="12" t="s">
        <v>255</v>
      </c>
      <c r="D143" s="23" t="s">
        <v>102</v>
      </c>
      <c r="E143" s="41" t="s">
        <v>394</v>
      </c>
      <c r="F143" s="19">
        <v>1</v>
      </c>
      <c r="G143" s="19"/>
      <c r="H143" s="19">
        <v>313</v>
      </c>
      <c r="I143" s="19">
        <v>301</v>
      </c>
      <c r="J143" s="28">
        <v>1117.5</v>
      </c>
      <c r="K143" s="28" t="s">
        <v>395</v>
      </c>
      <c r="L143" s="3" t="s">
        <v>396</v>
      </c>
      <c r="M143" s="48" t="s">
        <v>517</v>
      </c>
      <c r="N143" s="116"/>
      <c r="O143" s="116"/>
    </row>
    <row r="144" spans="1:15" s="20" customFormat="1" ht="60" customHeight="1">
      <c r="A144" s="17">
        <f t="shared" si="3"/>
        <v>130</v>
      </c>
      <c r="B144" s="18">
        <v>167</v>
      </c>
      <c r="C144" s="3" t="s">
        <v>121</v>
      </c>
      <c r="D144" s="24" t="s">
        <v>102</v>
      </c>
      <c r="E144" s="43" t="s">
        <v>103</v>
      </c>
      <c r="F144" s="19">
        <v>1</v>
      </c>
      <c r="G144" s="19">
        <v>1</v>
      </c>
      <c r="H144" s="19">
        <v>393</v>
      </c>
      <c r="I144" s="19">
        <v>310</v>
      </c>
      <c r="J144" s="24"/>
      <c r="K144" s="28">
        <v>1996</v>
      </c>
      <c r="L144" s="7" t="s">
        <v>543</v>
      </c>
      <c r="M144" s="110" t="s">
        <v>521</v>
      </c>
      <c r="N144" s="116"/>
      <c r="O144" s="116"/>
    </row>
    <row r="145" spans="1:15" s="20" customFormat="1" ht="30" customHeight="1">
      <c r="A145" s="103">
        <f t="shared" si="3"/>
        <v>131</v>
      </c>
      <c r="B145" s="97">
        <v>168</v>
      </c>
      <c r="C145" s="8" t="s">
        <v>551</v>
      </c>
      <c r="D145" s="94" t="s">
        <v>525</v>
      </c>
      <c r="E145" s="100" t="s">
        <v>103</v>
      </c>
      <c r="F145" s="19"/>
      <c r="G145" s="19"/>
      <c r="H145" s="19"/>
      <c r="I145" s="19"/>
      <c r="J145" s="24"/>
      <c r="K145" s="24"/>
      <c r="L145" s="7"/>
      <c r="M145" s="48"/>
      <c r="N145" s="116"/>
      <c r="O145" s="116"/>
    </row>
    <row r="146" spans="1:15" s="20" customFormat="1" ht="30" customHeight="1">
      <c r="A146" s="98"/>
      <c r="B146" s="98"/>
      <c r="C146" s="7" t="s">
        <v>544</v>
      </c>
      <c r="D146" s="95"/>
      <c r="E146" s="101"/>
      <c r="F146" s="19">
        <v>1</v>
      </c>
      <c r="G146" s="19"/>
      <c r="H146" s="19">
        <v>244</v>
      </c>
      <c r="I146" s="19"/>
      <c r="J146" s="24"/>
      <c r="K146" s="28">
        <v>1994</v>
      </c>
      <c r="L146" s="24" t="s">
        <v>552</v>
      </c>
      <c r="M146" s="110" t="s">
        <v>521</v>
      </c>
      <c r="N146" s="116"/>
      <c r="O146" s="116"/>
    </row>
    <row r="147" spans="1:15" s="20" customFormat="1" ht="30" customHeight="1">
      <c r="A147" s="98"/>
      <c r="B147" s="98"/>
      <c r="C147" s="7" t="s">
        <v>545</v>
      </c>
      <c r="D147" s="95"/>
      <c r="E147" s="101"/>
      <c r="F147" s="19">
        <v>1</v>
      </c>
      <c r="G147" s="19"/>
      <c r="H147" s="75">
        <v>10000</v>
      </c>
      <c r="I147" s="19"/>
      <c r="J147" s="89">
        <v>50000</v>
      </c>
      <c r="K147" s="28">
        <v>1996</v>
      </c>
      <c r="L147" s="7" t="s">
        <v>553</v>
      </c>
      <c r="M147" s="110" t="s">
        <v>521</v>
      </c>
      <c r="N147" s="116"/>
      <c r="O147" s="116"/>
    </row>
    <row r="148" spans="1:15" s="20" customFormat="1" ht="30" customHeight="1">
      <c r="A148" s="98"/>
      <c r="B148" s="98"/>
      <c r="C148" s="7" t="s">
        <v>546</v>
      </c>
      <c r="D148" s="95"/>
      <c r="E148" s="101"/>
      <c r="F148" s="19">
        <v>1</v>
      </c>
      <c r="G148" s="19"/>
      <c r="H148" s="75">
        <v>8000</v>
      </c>
      <c r="I148" s="19"/>
      <c r="J148" s="89">
        <v>34000</v>
      </c>
      <c r="K148" s="28">
        <v>1993</v>
      </c>
      <c r="L148" s="7" t="s">
        <v>553</v>
      </c>
      <c r="M148" s="110" t="s">
        <v>521</v>
      </c>
      <c r="N148" s="116"/>
      <c r="O148" s="116"/>
    </row>
    <row r="149" spans="1:15" s="20" customFormat="1" ht="30" customHeight="1">
      <c r="A149" s="98"/>
      <c r="B149" s="98"/>
      <c r="C149" s="7" t="s">
        <v>547</v>
      </c>
      <c r="D149" s="95"/>
      <c r="E149" s="101"/>
      <c r="F149" s="19">
        <v>1</v>
      </c>
      <c r="G149" s="19"/>
      <c r="H149" s="75">
        <v>5000</v>
      </c>
      <c r="I149" s="19"/>
      <c r="J149" s="89">
        <v>25000</v>
      </c>
      <c r="K149" s="28">
        <v>2008</v>
      </c>
      <c r="L149" s="7" t="s">
        <v>554</v>
      </c>
      <c r="M149" s="110" t="s">
        <v>521</v>
      </c>
      <c r="N149" s="116"/>
      <c r="O149" s="116"/>
    </row>
    <row r="150" spans="1:15" s="20" customFormat="1" ht="51" customHeight="1">
      <c r="A150" s="98"/>
      <c r="B150" s="98"/>
      <c r="C150" s="7" t="s">
        <v>548</v>
      </c>
      <c r="D150" s="95"/>
      <c r="E150" s="101"/>
      <c r="F150" s="19">
        <v>1</v>
      </c>
      <c r="G150" s="19"/>
      <c r="H150" s="19">
        <v>60</v>
      </c>
      <c r="I150" s="19"/>
      <c r="J150" s="68">
        <f>5*60</f>
        <v>300</v>
      </c>
      <c r="K150" s="28">
        <v>1996</v>
      </c>
      <c r="L150" s="7" t="s">
        <v>555</v>
      </c>
      <c r="M150" s="110" t="s">
        <v>521</v>
      </c>
      <c r="N150" s="116"/>
      <c r="O150" s="116"/>
    </row>
    <row r="151" spans="1:15" s="20" customFormat="1" ht="30" customHeight="1">
      <c r="A151" s="98"/>
      <c r="B151" s="98"/>
      <c r="C151" s="7" t="s">
        <v>549</v>
      </c>
      <c r="D151" s="95"/>
      <c r="E151" s="101"/>
      <c r="F151" s="19">
        <v>1</v>
      </c>
      <c r="G151" s="19"/>
      <c r="H151" s="19">
        <v>50</v>
      </c>
      <c r="I151" s="19"/>
      <c r="J151" s="24">
        <v>140</v>
      </c>
      <c r="K151" s="28">
        <v>1996</v>
      </c>
      <c r="L151" s="7" t="s">
        <v>556</v>
      </c>
      <c r="M151" s="110" t="s">
        <v>521</v>
      </c>
      <c r="N151" s="116"/>
      <c r="O151" s="116"/>
    </row>
    <row r="152" spans="1:15" s="20" customFormat="1" ht="30" customHeight="1">
      <c r="A152" s="98"/>
      <c r="B152" s="98"/>
      <c r="C152" s="74" t="s">
        <v>550</v>
      </c>
      <c r="D152" s="95"/>
      <c r="E152" s="101"/>
      <c r="F152" s="19">
        <v>1</v>
      </c>
      <c r="G152" s="59"/>
      <c r="H152" s="59">
        <v>21</v>
      </c>
      <c r="I152" s="59"/>
      <c r="J152" s="72">
        <v>45</v>
      </c>
      <c r="K152" s="60">
        <v>2008</v>
      </c>
      <c r="L152" s="7" t="s">
        <v>557</v>
      </c>
      <c r="M152" s="110" t="s">
        <v>521</v>
      </c>
      <c r="N152" s="116"/>
      <c r="O152" s="116"/>
    </row>
    <row r="153" spans="1:15" s="20" customFormat="1" ht="56.25" customHeight="1">
      <c r="A153" s="99"/>
      <c r="B153" s="99"/>
      <c r="C153" s="74" t="s">
        <v>663</v>
      </c>
      <c r="D153" s="96"/>
      <c r="E153" s="102"/>
      <c r="F153" s="19">
        <v>1</v>
      </c>
      <c r="G153" s="59"/>
      <c r="H153" s="59">
        <v>8</v>
      </c>
      <c r="I153" s="59"/>
      <c r="J153" s="72"/>
      <c r="K153" s="60">
        <v>1996</v>
      </c>
      <c r="L153" s="7" t="s">
        <v>673</v>
      </c>
      <c r="M153" s="110" t="s">
        <v>521</v>
      </c>
      <c r="N153" s="116"/>
      <c r="O153" s="116"/>
    </row>
    <row r="154" spans="1:15" s="20" customFormat="1" ht="30" customHeight="1">
      <c r="A154" s="103">
        <f>A145+1</f>
        <v>132</v>
      </c>
      <c r="B154" s="97">
        <v>169</v>
      </c>
      <c r="C154" s="8" t="s">
        <v>107</v>
      </c>
      <c r="D154" s="94" t="s">
        <v>102</v>
      </c>
      <c r="E154" s="100" t="s">
        <v>103</v>
      </c>
      <c r="F154" s="19"/>
      <c r="G154" s="19"/>
      <c r="H154" s="19"/>
      <c r="I154" s="19"/>
      <c r="J154" s="24"/>
      <c r="K154" s="24"/>
      <c r="L154" s="7"/>
      <c r="M154" s="48"/>
      <c r="N154" s="116"/>
      <c r="O154" s="116"/>
    </row>
    <row r="155" spans="1:15" s="20" customFormat="1" ht="30" customHeight="1">
      <c r="A155" s="98"/>
      <c r="B155" s="98"/>
      <c r="C155" s="7" t="s">
        <v>558</v>
      </c>
      <c r="D155" s="95"/>
      <c r="E155" s="101"/>
      <c r="F155" s="19">
        <v>1</v>
      </c>
      <c r="G155" s="19"/>
      <c r="H155" s="19">
        <v>47</v>
      </c>
      <c r="I155" s="19"/>
      <c r="J155" s="68">
        <v>140</v>
      </c>
      <c r="K155" s="28">
        <v>1996</v>
      </c>
      <c r="L155" s="91" t="s">
        <v>568</v>
      </c>
      <c r="M155" s="110" t="s">
        <v>521</v>
      </c>
      <c r="N155" s="116"/>
      <c r="O155" s="116"/>
    </row>
    <row r="156" spans="1:15" s="20" customFormat="1" ht="30" customHeight="1">
      <c r="A156" s="98"/>
      <c r="B156" s="98"/>
      <c r="C156" s="7" t="s">
        <v>559</v>
      </c>
      <c r="D156" s="95"/>
      <c r="E156" s="101"/>
      <c r="F156" s="19">
        <v>1</v>
      </c>
      <c r="G156" s="19"/>
      <c r="H156" s="19">
        <v>47</v>
      </c>
      <c r="I156" s="19"/>
      <c r="J156" s="68">
        <v>140</v>
      </c>
      <c r="K156" s="28">
        <v>1993</v>
      </c>
      <c r="L156" s="24" t="s">
        <v>568</v>
      </c>
      <c r="M156" s="110" t="s">
        <v>521</v>
      </c>
      <c r="N156" s="116"/>
      <c r="O156" s="116"/>
    </row>
    <row r="157" spans="1:15" s="20" customFormat="1" ht="30" customHeight="1">
      <c r="A157" s="98"/>
      <c r="B157" s="98"/>
      <c r="C157" s="7" t="s">
        <v>560</v>
      </c>
      <c r="D157" s="95"/>
      <c r="E157" s="101"/>
      <c r="F157" s="19">
        <v>1</v>
      </c>
      <c r="G157" s="19"/>
      <c r="H157" s="19">
        <v>1441</v>
      </c>
      <c r="I157" s="19">
        <v>1385</v>
      </c>
      <c r="J157" s="24">
        <v>4110</v>
      </c>
      <c r="K157" s="28">
        <v>2009</v>
      </c>
      <c r="L157" s="7" t="s">
        <v>569</v>
      </c>
      <c r="M157" s="110" t="s">
        <v>521</v>
      </c>
      <c r="N157" s="116"/>
      <c r="O157" s="116"/>
    </row>
    <row r="158" spans="1:15" s="20" customFormat="1" ht="30" customHeight="1">
      <c r="A158" s="98"/>
      <c r="B158" s="98"/>
      <c r="C158" s="7" t="s">
        <v>561</v>
      </c>
      <c r="D158" s="95"/>
      <c r="E158" s="101"/>
      <c r="F158" s="19">
        <v>1</v>
      </c>
      <c r="G158" s="19"/>
      <c r="H158" s="19">
        <v>1441</v>
      </c>
      <c r="I158" s="19">
        <v>1385</v>
      </c>
      <c r="J158" s="24">
        <v>4110</v>
      </c>
      <c r="K158" s="28">
        <v>2009</v>
      </c>
      <c r="L158" s="7" t="s">
        <v>569</v>
      </c>
      <c r="M158" s="110" t="s">
        <v>521</v>
      </c>
      <c r="N158" s="116"/>
      <c r="O158" s="116"/>
    </row>
    <row r="159" spans="1:15" s="20" customFormat="1" ht="30" customHeight="1">
      <c r="A159" s="98"/>
      <c r="B159" s="98"/>
      <c r="C159" s="7" t="s">
        <v>562</v>
      </c>
      <c r="D159" s="95"/>
      <c r="E159" s="101"/>
      <c r="F159" s="19">
        <v>1</v>
      </c>
      <c r="G159" s="19"/>
      <c r="H159" s="19">
        <v>1441</v>
      </c>
      <c r="I159" s="19">
        <v>1385</v>
      </c>
      <c r="J159" s="24">
        <v>4110</v>
      </c>
      <c r="K159" s="28">
        <v>1996</v>
      </c>
      <c r="L159" s="7" t="s">
        <v>570</v>
      </c>
      <c r="M159" s="110" t="s">
        <v>521</v>
      </c>
      <c r="N159" s="116"/>
      <c r="O159" s="116"/>
    </row>
    <row r="160" spans="1:15" s="20" customFormat="1" ht="30" customHeight="1">
      <c r="A160" s="98"/>
      <c r="B160" s="98"/>
      <c r="C160" s="7" t="s">
        <v>563</v>
      </c>
      <c r="D160" s="95"/>
      <c r="E160" s="101"/>
      <c r="F160" s="19">
        <v>1</v>
      </c>
      <c r="G160" s="19"/>
      <c r="H160" s="19">
        <v>1441</v>
      </c>
      <c r="I160" s="19">
        <v>1385</v>
      </c>
      <c r="J160" s="24">
        <v>4110</v>
      </c>
      <c r="K160" s="28">
        <v>1996</v>
      </c>
      <c r="L160" s="7" t="s">
        <v>570</v>
      </c>
      <c r="M160" s="110" t="s">
        <v>521</v>
      </c>
      <c r="N160" s="116"/>
      <c r="O160" s="116"/>
    </row>
    <row r="161" spans="1:15" s="20" customFormat="1" ht="30" customHeight="1">
      <c r="A161" s="98"/>
      <c r="B161" s="98"/>
      <c r="C161" s="7" t="s">
        <v>564</v>
      </c>
      <c r="D161" s="95"/>
      <c r="E161" s="101"/>
      <c r="F161" s="19">
        <v>1</v>
      </c>
      <c r="G161" s="19"/>
      <c r="H161" s="19">
        <v>1441</v>
      </c>
      <c r="I161" s="19">
        <v>1385</v>
      </c>
      <c r="J161" s="24">
        <v>4110</v>
      </c>
      <c r="K161" s="28">
        <v>1993</v>
      </c>
      <c r="L161" s="7" t="s">
        <v>569</v>
      </c>
      <c r="M161" s="110" t="s">
        <v>521</v>
      </c>
      <c r="N161" s="116"/>
      <c r="O161" s="116"/>
    </row>
    <row r="162" spans="1:15" s="20" customFormat="1" ht="30" customHeight="1">
      <c r="A162" s="98"/>
      <c r="B162" s="98"/>
      <c r="C162" s="7" t="s">
        <v>565</v>
      </c>
      <c r="D162" s="95"/>
      <c r="E162" s="101"/>
      <c r="F162" s="19">
        <v>1</v>
      </c>
      <c r="G162" s="19"/>
      <c r="H162" s="19">
        <v>1441</v>
      </c>
      <c r="I162" s="19">
        <v>1385</v>
      </c>
      <c r="J162" s="24">
        <v>4110</v>
      </c>
      <c r="K162" s="28">
        <v>1993</v>
      </c>
      <c r="L162" s="7" t="s">
        <v>569</v>
      </c>
      <c r="M162" s="110" t="s">
        <v>521</v>
      </c>
      <c r="N162" s="116"/>
      <c r="O162" s="116"/>
    </row>
    <row r="163" spans="1:15" s="20" customFormat="1" ht="30" customHeight="1">
      <c r="A163" s="98"/>
      <c r="B163" s="98"/>
      <c r="C163" s="7" t="s">
        <v>566</v>
      </c>
      <c r="D163" s="95"/>
      <c r="E163" s="101"/>
      <c r="F163" s="19">
        <v>1</v>
      </c>
      <c r="G163" s="19"/>
      <c r="H163" s="19">
        <v>1441</v>
      </c>
      <c r="I163" s="19">
        <v>1385</v>
      </c>
      <c r="J163" s="24">
        <v>4110</v>
      </c>
      <c r="K163" s="28">
        <v>1993</v>
      </c>
      <c r="L163" s="7" t="s">
        <v>569</v>
      </c>
      <c r="M163" s="110" t="s">
        <v>521</v>
      </c>
      <c r="N163" s="116"/>
      <c r="O163" s="116"/>
    </row>
    <row r="164" spans="1:15" s="20" customFormat="1" ht="30" customHeight="1">
      <c r="A164" s="99"/>
      <c r="B164" s="99"/>
      <c r="C164" s="74" t="s">
        <v>567</v>
      </c>
      <c r="D164" s="96"/>
      <c r="E164" s="102"/>
      <c r="F164" s="19">
        <v>1</v>
      </c>
      <c r="G164" s="59"/>
      <c r="H164" s="59">
        <v>1441</v>
      </c>
      <c r="I164" s="59">
        <v>1385</v>
      </c>
      <c r="J164" s="72">
        <v>4110</v>
      </c>
      <c r="K164" s="60">
        <v>1996</v>
      </c>
      <c r="L164" s="74" t="s">
        <v>569</v>
      </c>
      <c r="M164" s="110" t="s">
        <v>521</v>
      </c>
      <c r="N164" s="116"/>
      <c r="O164" s="116"/>
    </row>
    <row r="165" spans="1:15" s="20" customFormat="1" ht="30" customHeight="1">
      <c r="A165" s="103">
        <f>A154+1</f>
        <v>133</v>
      </c>
      <c r="B165" s="97">
        <v>170</v>
      </c>
      <c r="C165" s="7" t="s">
        <v>108</v>
      </c>
      <c r="D165" s="94" t="s">
        <v>102</v>
      </c>
      <c r="E165" s="100" t="s">
        <v>103</v>
      </c>
      <c r="F165" s="19"/>
      <c r="G165" s="19"/>
      <c r="H165" s="19"/>
      <c r="I165" s="19"/>
      <c r="J165" s="24"/>
      <c r="K165" s="24"/>
      <c r="L165" s="7"/>
      <c r="M165" s="48"/>
      <c r="N165" s="116"/>
      <c r="O165" s="116"/>
    </row>
    <row r="166" spans="1:15" s="20" customFormat="1" ht="103.5" customHeight="1">
      <c r="A166" s="98"/>
      <c r="B166" s="98"/>
      <c r="C166" s="7" t="s">
        <v>571</v>
      </c>
      <c r="D166" s="95"/>
      <c r="E166" s="101"/>
      <c r="F166" s="19">
        <v>1</v>
      </c>
      <c r="G166" s="19"/>
      <c r="H166" s="19">
        <v>140</v>
      </c>
      <c r="I166" s="19"/>
      <c r="J166" s="24"/>
      <c r="K166" s="28">
        <v>1996</v>
      </c>
      <c r="L166" s="7" t="s">
        <v>573</v>
      </c>
      <c r="M166" s="110" t="s">
        <v>521</v>
      </c>
      <c r="N166" s="116"/>
      <c r="O166" s="116"/>
    </row>
    <row r="167" spans="1:15" s="20" customFormat="1" ht="66.75" customHeight="1">
      <c r="A167" s="99"/>
      <c r="B167" s="99"/>
      <c r="C167" s="74" t="s">
        <v>572</v>
      </c>
      <c r="D167" s="96"/>
      <c r="E167" s="102"/>
      <c r="F167" s="19">
        <v>1</v>
      </c>
      <c r="G167" s="59"/>
      <c r="H167" s="59">
        <v>218</v>
      </c>
      <c r="I167" s="59" t="s">
        <v>574</v>
      </c>
      <c r="J167" s="72"/>
      <c r="K167" s="60">
        <v>1993</v>
      </c>
      <c r="L167" s="74" t="s">
        <v>575</v>
      </c>
      <c r="M167" s="110" t="s">
        <v>521</v>
      </c>
      <c r="N167" s="116"/>
      <c r="O167" s="116"/>
    </row>
    <row r="168" spans="1:15" s="20" customFormat="1" ht="99" customHeight="1">
      <c r="A168" s="17">
        <f>A165+1</f>
        <v>134</v>
      </c>
      <c r="B168" s="18">
        <v>171</v>
      </c>
      <c r="C168" s="3" t="s">
        <v>109</v>
      </c>
      <c r="D168" s="24" t="s">
        <v>102</v>
      </c>
      <c r="E168" s="43" t="s">
        <v>103</v>
      </c>
      <c r="F168" s="19">
        <v>1</v>
      </c>
      <c r="G168" s="19">
        <v>1</v>
      </c>
      <c r="H168" s="19">
        <v>292</v>
      </c>
      <c r="I168" s="19">
        <v>244</v>
      </c>
      <c r="J168" s="24"/>
      <c r="K168" s="28">
        <v>1993</v>
      </c>
      <c r="L168" s="7" t="s">
        <v>576</v>
      </c>
      <c r="M168" s="110" t="s">
        <v>521</v>
      </c>
      <c r="N168" s="116"/>
      <c r="O168" s="116"/>
    </row>
    <row r="169" spans="1:15" s="20" customFormat="1" ht="30" customHeight="1">
      <c r="A169" s="103">
        <f t="shared" ref="A169:B256" si="4">A168+1</f>
        <v>135</v>
      </c>
      <c r="B169" s="97">
        <f t="shared" si="4"/>
        <v>172</v>
      </c>
      <c r="C169" s="7" t="s">
        <v>110</v>
      </c>
      <c r="D169" s="94" t="s">
        <v>102</v>
      </c>
      <c r="E169" s="100" t="s">
        <v>103</v>
      </c>
      <c r="F169" s="19"/>
      <c r="G169" s="57"/>
      <c r="H169" s="57"/>
      <c r="I169" s="57"/>
      <c r="J169" s="58"/>
      <c r="K169" s="58"/>
      <c r="L169" s="65"/>
      <c r="M169" s="48"/>
      <c r="N169" s="116"/>
      <c r="O169" s="116"/>
    </row>
    <row r="170" spans="1:15" s="20" customFormat="1" ht="66" customHeight="1">
      <c r="A170" s="98"/>
      <c r="B170" s="98"/>
      <c r="C170" s="7" t="s">
        <v>577</v>
      </c>
      <c r="D170" s="95"/>
      <c r="E170" s="101"/>
      <c r="F170" s="19">
        <v>1</v>
      </c>
      <c r="G170" s="19">
        <v>1</v>
      </c>
      <c r="H170" s="19">
        <v>3355</v>
      </c>
      <c r="I170" s="19"/>
      <c r="J170" s="24"/>
      <c r="K170" s="28">
        <v>1993</v>
      </c>
      <c r="L170" s="7" t="s">
        <v>580</v>
      </c>
      <c r="M170" s="48" t="s">
        <v>582</v>
      </c>
      <c r="N170" s="116"/>
      <c r="O170" s="116"/>
    </row>
    <row r="171" spans="1:15" s="20" customFormat="1" ht="58.5" customHeight="1">
      <c r="A171" s="98"/>
      <c r="B171" s="98"/>
      <c r="C171" s="7" t="s">
        <v>578</v>
      </c>
      <c r="D171" s="95"/>
      <c r="E171" s="101"/>
      <c r="F171" s="19">
        <v>1</v>
      </c>
      <c r="G171" s="19">
        <v>1</v>
      </c>
      <c r="H171" s="19">
        <v>507</v>
      </c>
      <c r="I171" s="19"/>
      <c r="J171" s="24"/>
      <c r="K171" s="28">
        <v>1993</v>
      </c>
      <c r="L171" s="7" t="s">
        <v>581</v>
      </c>
      <c r="M171" s="48" t="s">
        <v>582</v>
      </c>
      <c r="N171" s="116"/>
      <c r="O171" s="116"/>
    </row>
    <row r="172" spans="1:15" s="20" customFormat="1" ht="60" customHeight="1">
      <c r="A172" s="99"/>
      <c r="B172" s="99"/>
      <c r="C172" s="74" t="s">
        <v>579</v>
      </c>
      <c r="D172" s="96"/>
      <c r="E172" s="102"/>
      <c r="F172" s="19">
        <v>1</v>
      </c>
      <c r="G172" s="19">
        <v>1</v>
      </c>
      <c r="H172" s="59">
        <v>989</v>
      </c>
      <c r="I172" s="59"/>
      <c r="J172" s="72"/>
      <c r="K172" s="60">
        <v>1993</v>
      </c>
      <c r="L172" s="7" t="s">
        <v>581</v>
      </c>
      <c r="M172" s="48" t="s">
        <v>582</v>
      </c>
      <c r="N172" s="116"/>
      <c r="O172" s="116"/>
    </row>
    <row r="173" spans="1:15" s="20" customFormat="1" ht="30" customHeight="1">
      <c r="A173" s="103">
        <f>A169+1</f>
        <v>136</v>
      </c>
      <c r="B173" s="97">
        <f>B169+1</f>
        <v>173</v>
      </c>
      <c r="C173" s="3" t="s">
        <v>373</v>
      </c>
      <c r="D173" s="104" t="s">
        <v>102</v>
      </c>
      <c r="E173" s="100" t="s">
        <v>103</v>
      </c>
      <c r="F173" s="19"/>
      <c r="G173" s="19"/>
      <c r="H173" s="19"/>
      <c r="I173" s="19"/>
      <c r="J173" s="24"/>
      <c r="K173" s="24"/>
      <c r="L173" s="7"/>
      <c r="M173" s="48"/>
      <c r="N173" s="116"/>
      <c r="O173" s="116"/>
    </row>
    <row r="174" spans="1:15" s="20" customFormat="1" ht="51" customHeight="1">
      <c r="A174" s="98"/>
      <c r="B174" s="98"/>
      <c r="C174" s="7" t="s">
        <v>583</v>
      </c>
      <c r="D174" s="104"/>
      <c r="E174" s="101"/>
      <c r="F174" s="19">
        <v>1</v>
      </c>
      <c r="G174" s="19"/>
      <c r="H174" s="19">
        <v>123</v>
      </c>
      <c r="I174" s="19">
        <v>110</v>
      </c>
      <c r="J174" s="24"/>
      <c r="K174" s="28">
        <v>1993</v>
      </c>
      <c r="L174" s="7" t="s">
        <v>585</v>
      </c>
      <c r="M174" s="110" t="s">
        <v>415</v>
      </c>
      <c r="N174" s="116"/>
      <c r="O174" s="116"/>
    </row>
    <row r="175" spans="1:15" s="20" customFormat="1" ht="67.5" customHeight="1">
      <c r="A175" s="99"/>
      <c r="B175" s="99"/>
      <c r="C175" s="7" t="s">
        <v>584</v>
      </c>
      <c r="D175" s="104"/>
      <c r="E175" s="102"/>
      <c r="F175" s="19">
        <v>1</v>
      </c>
      <c r="G175" s="19"/>
      <c r="H175" s="19">
        <v>130</v>
      </c>
      <c r="I175" s="19">
        <v>107</v>
      </c>
      <c r="J175" s="24">
        <v>620</v>
      </c>
      <c r="K175" s="28">
        <v>1993</v>
      </c>
      <c r="L175" s="7" t="s">
        <v>586</v>
      </c>
      <c r="M175" s="110" t="s">
        <v>415</v>
      </c>
      <c r="N175" s="116"/>
      <c r="O175" s="116"/>
    </row>
    <row r="176" spans="1:15" s="20" customFormat="1" ht="69" customHeight="1">
      <c r="A176" s="17">
        <f>A173+1</f>
        <v>137</v>
      </c>
      <c r="B176" s="18">
        <v>174</v>
      </c>
      <c r="C176" s="3" t="s">
        <v>111</v>
      </c>
      <c r="D176" s="24" t="s">
        <v>102</v>
      </c>
      <c r="E176" s="43" t="s">
        <v>103</v>
      </c>
      <c r="F176" s="19">
        <v>1</v>
      </c>
      <c r="G176" s="19"/>
      <c r="H176" s="19">
        <v>395</v>
      </c>
      <c r="I176" s="19"/>
      <c r="J176" s="24"/>
      <c r="K176" s="28">
        <v>1996</v>
      </c>
      <c r="L176" s="7" t="s">
        <v>587</v>
      </c>
      <c r="M176" s="110" t="s">
        <v>415</v>
      </c>
      <c r="N176" s="116"/>
      <c r="O176" s="116"/>
    </row>
    <row r="177" spans="1:15" s="20" customFormat="1" ht="30" customHeight="1">
      <c r="A177" s="103">
        <f t="shared" si="4"/>
        <v>138</v>
      </c>
      <c r="B177" s="97">
        <v>175</v>
      </c>
      <c r="C177" s="3" t="s">
        <v>372</v>
      </c>
      <c r="D177" s="104" t="s">
        <v>102</v>
      </c>
      <c r="E177" s="100" t="s">
        <v>103</v>
      </c>
      <c r="F177" s="19"/>
      <c r="G177" s="19"/>
      <c r="H177" s="19"/>
      <c r="I177" s="19"/>
      <c r="J177" s="24"/>
      <c r="K177" s="24"/>
      <c r="L177" s="7"/>
      <c r="M177" s="48"/>
      <c r="N177" s="116"/>
      <c r="O177" s="116"/>
    </row>
    <row r="178" spans="1:15" s="20" customFormat="1" ht="30" customHeight="1">
      <c r="A178" s="98"/>
      <c r="B178" s="98"/>
      <c r="C178" s="3" t="s">
        <v>588</v>
      </c>
      <c r="D178" s="104"/>
      <c r="E178" s="101"/>
      <c r="F178" s="19">
        <v>1</v>
      </c>
      <c r="G178" s="19"/>
      <c r="H178" s="19">
        <v>178</v>
      </c>
      <c r="I178" s="19">
        <v>153</v>
      </c>
      <c r="J178" s="24">
        <v>1387</v>
      </c>
      <c r="K178" s="28">
        <v>1993</v>
      </c>
      <c r="L178" s="7" t="s">
        <v>591</v>
      </c>
      <c r="M178" s="110" t="s">
        <v>415</v>
      </c>
      <c r="N178" s="116"/>
      <c r="O178" s="116"/>
    </row>
    <row r="179" spans="1:15" s="20" customFormat="1" ht="30" customHeight="1">
      <c r="A179" s="98"/>
      <c r="B179" s="98"/>
      <c r="C179" s="3" t="s">
        <v>589</v>
      </c>
      <c r="D179" s="104"/>
      <c r="E179" s="101"/>
      <c r="F179" s="19">
        <v>1</v>
      </c>
      <c r="G179" s="19"/>
      <c r="H179" s="19">
        <v>271</v>
      </c>
      <c r="I179" s="19"/>
      <c r="J179" s="24">
        <v>800</v>
      </c>
      <c r="K179" s="28">
        <v>1993</v>
      </c>
      <c r="L179" s="7" t="s">
        <v>592</v>
      </c>
      <c r="M179" s="110" t="s">
        <v>415</v>
      </c>
      <c r="N179" s="116"/>
      <c r="O179" s="116"/>
    </row>
    <row r="180" spans="1:15" s="20" customFormat="1" ht="30" customHeight="1">
      <c r="A180" s="99"/>
      <c r="B180" s="99"/>
      <c r="C180" s="3" t="s">
        <v>590</v>
      </c>
      <c r="D180" s="104"/>
      <c r="E180" s="102"/>
      <c r="F180" s="19">
        <v>1</v>
      </c>
      <c r="G180" s="59"/>
      <c r="H180" s="59">
        <v>271</v>
      </c>
      <c r="I180" s="59"/>
      <c r="J180" s="72">
        <v>800</v>
      </c>
      <c r="K180" s="60">
        <v>1993</v>
      </c>
      <c r="L180" s="74" t="s">
        <v>592</v>
      </c>
      <c r="M180" s="110" t="s">
        <v>415</v>
      </c>
      <c r="N180" s="116"/>
      <c r="O180" s="116"/>
    </row>
    <row r="181" spans="1:15" s="20" customFormat="1" ht="30" customHeight="1">
      <c r="A181" s="103">
        <f>A177+1</f>
        <v>139</v>
      </c>
      <c r="B181" s="97">
        <v>178</v>
      </c>
      <c r="C181" s="3" t="s">
        <v>372</v>
      </c>
      <c r="D181" s="104" t="s">
        <v>102</v>
      </c>
      <c r="E181" s="100" t="s">
        <v>103</v>
      </c>
      <c r="F181" s="19"/>
      <c r="G181" s="19"/>
      <c r="H181" s="19"/>
      <c r="I181" s="19"/>
      <c r="J181" s="24"/>
      <c r="K181" s="24"/>
      <c r="L181" s="7"/>
      <c r="M181" s="48"/>
      <c r="N181" s="116"/>
      <c r="O181" s="116"/>
    </row>
    <row r="182" spans="1:15" s="20" customFormat="1" ht="30" customHeight="1">
      <c r="A182" s="98"/>
      <c r="B182" s="98"/>
      <c r="C182" s="3" t="s">
        <v>588</v>
      </c>
      <c r="D182" s="104"/>
      <c r="E182" s="101"/>
      <c r="F182" s="19">
        <v>1</v>
      </c>
      <c r="G182" s="19"/>
      <c r="H182" s="19">
        <v>178</v>
      </c>
      <c r="I182" s="19">
        <v>153</v>
      </c>
      <c r="J182" s="24">
        <v>1387</v>
      </c>
      <c r="K182" s="28">
        <v>1993</v>
      </c>
      <c r="L182" s="8" t="s">
        <v>591</v>
      </c>
      <c r="M182" s="110" t="s">
        <v>521</v>
      </c>
      <c r="N182" s="116"/>
      <c r="O182" s="116"/>
    </row>
    <row r="183" spans="1:15" s="20" customFormat="1" ht="30" customHeight="1">
      <c r="A183" s="98"/>
      <c r="B183" s="98"/>
      <c r="C183" s="3" t="s">
        <v>589</v>
      </c>
      <c r="D183" s="104"/>
      <c r="E183" s="101"/>
      <c r="F183" s="19">
        <v>1</v>
      </c>
      <c r="G183" s="19"/>
      <c r="H183" s="19">
        <v>271</v>
      </c>
      <c r="I183" s="19"/>
      <c r="J183" s="24">
        <v>800</v>
      </c>
      <c r="K183" s="28">
        <v>1993</v>
      </c>
      <c r="L183" s="8" t="s">
        <v>592</v>
      </c>
      <c r="M183" s="110" t="s">
        <v>521</v>
      </c>
      <c r="N183" s="116"/>
      <c r="O183" s="116"/>
    </row>
    <row r="184" spans="1:15" s="20" customFormat="1" ht="30" customHeight="1">
      <c r="A184" s="99"/>
      <c r="B184" s="99"/>
      <c r="C184" s="3" t="s">
        <v>590</v>
      </c>
      <c r="D184" s="104"/>
      <c r="E184" s="102"/>
      <c r="F184" s="19">
        <v>1</v>
      </c>
      <c r="G184" s="19"/>
      <c r="H184" s="19">
        <v>271</v>
      </c>
      <c r="I184" s="19"/>
      <c r="J184" s="24">
        <v>800</v>
      </c>
      <c r="K184" s="28">
        <v>1993</v>
      </c>
      <c r="L184" s="8" t="s">
        <v>592</v>
      </c>
      <c r="M184" s="110" t="s">
        <v>521</v>
      </c>
      <c r="N184" s="116"/>
      <c r="O184" s="116"/>
    </row>
    <row r="185" spans="1:15" s="20" customFormat="1" ht="30" customHeight="1">
      <c r="A185" s="103">
        <f>A181+1</f>
        <v>140</v>
      </c>
      <c r="B185" s="97">
        <v>179</v>
      </c>
      <c r="C185" s="3" t="s">
        <v>122</v>
      </c>
      <c r="D185" s="104" t="s">
        <v>102</v>
      </c>
      <c r="E185" s="100" t="s">
        <v>103</v>
      </c>
      <c r="F185" s="19"/>
      <c r="G185" s="19"/>
      <c r="H185" s="19"/>
      <c r="I185" s="19"/>
      <c r="J185" s="24"/>
      <c r="K185" s="24"/>
      <c r="L185" s="8"/>
      <c r="M185" s="48"/>
      <c r="N185" s="116"/>
      <c r="O185" s="116"/>
    </row>
    <row r="186" spans="1:15" s="20" customFormat="1" ht="30" customHeight="1">
      <c r="A186" s="98"/>
      <c r="B186" s="98"/>
      <c r="C186" s="3" t="s">
        <v>593</v>
      </c>
      <c r="D186" s="104"/>
      <c r="E186" s="101"/>
      <c r="F186" s="19">
        <v>1</v>
      </c>
      <c r="G186" s="19"/>
      <c r="H186" s="19">
        <v>872</v>
      </c>
      <c r="I186" s="19">
        <v>1563</v>
      </c>
      <c r="J186" s="24"/>
      <c r="K186" s="28">
        <v>1993</v>
      </c>
      <c r="L186" s="24" t="s">
        <v>595</v>
      </c>
      <c r="M186" s="110" t="s">
        <v>415</v>
      </c>
      <c r="N186" s="116"/>
      <c r="O186" s="116"/>
    </row>
    <row r="187" spans="1:15" s="20" customFormat="1" ht="30" customHeight="1">
      <c r="A187" s="99"/>
      <c r="B187" s="99"/>
      <c r="C187" s="3" t="s">
        <v>594</v>
      </c>
      <c r="D187" s="104"/>
      <c r="E187" s="102"/>
      <c r="F187" s="19">
        <v>1</v>
      </c>
      <c r="G187" s="19"/>
      <c r="H187" s="19">
        <v>117</v>
      </c>
      <c r="I187" s="19"/>
      <c r="J187" s="24"/>
      <c r="K187" s="28">
        <v>2009</v>
      </c>
      <c r="L187" s="24" t="s">
        <v>596</v>
      </c>
      <c r="M187" s="48" t="s">
        <v>415</v>
      </c>
      <c r="N187" s="116"/>
      <c r="O187" s="116"/>
    </row>
    <row r="188" spans="1:15" s="20" customFormat="1" ht="43.5" customHeight="1">
      <c r="A188" s="17">
        <f>A185+1</f>
        <v>141</v>
      </c>
      <c r="B188" s="18">
        <v>180</v>
      </c>
      <c r="C188" s="3" t="s">
        <v>112</v>
      </c>
      <c r="D188" s="24" t="s">
        <v>102</v>
      </c>
      <c r="E188" s="43" t="s">
        <v>103</v>
      </c>
      <c r="F188" s="19">
        <v>1</v>
      </c>
      <c r="G188" s="19">
        <v>1</v>
      </c>
      <c r="H188" s="19">
        <v>476</v>
      </c>
      <c r="I188" s="19"/>
      <c r="J188" s="24"/>
      <c r="K188" s="28"/>
      <c r="L188" s="24" t="s">
        <v>597</v>
      </c>
      <c r="M188" s="48" t="s">
        <v>415</v>
      </c>
      <c r="N188" s="116"/>
      <c r="O188" s="116"/>
    </row>
    <row r="189" spans="1:15" s="20" customFormat="1" ht="30" customHeight="1">
      <c r="A189" s="103">
        <f t="shared" si="4"/>
        <v>142</v>
      </c>
      <c r="B189" s="97">
        <v>181</v>
      </c>
      <c r="C189" s="3" t="s">
        <v>123</v>
      </c>
      <c r="D189" s="104" t="s">
        <v>102</v>
      </c>
      <c r="E189" s="100" t="s">
        <v>103</v>
      </c>
      <c r="F189" s="19"/>
      <c r="G189" s="19"/>
      <c r="H189" s="19"/>
      <c r="I189" s="19"/>
      <c r="J189" s="24"/>
      <c r="K189" s="24"/>
      <c r="L189" s="7"/>
      <c r="M189" s="48"/>
      <c r="N189" s="116"/>
      <c r="O189" s="116"/>
    </row>
    <row r="190" spans="1:15" s="20" customFormat="1" ht="30" customHeight="1">
      <c r="A190" s="98"/>
      <c r="B190" s="98"/>
      <c r="C190" s="7" t="s">
        <v>598</v>
      </c>
      <c r="D190" s="104"/>
      <c r="E190" s="101"/>
      <c r="F190" s="19">
        <v>1</v>
      </c>
      <c r="G190" s="19">
        <v>1</v>
      </c>
      <c r="H190" s="19">
        <v>154</v>
      </c>
      <c r="I190" s="19">
        <v>108</v>
      </c>
      <c r="J190" s="24"/>
      <c r="K190" s="28">
        <v>1993</v>
      </c>
      <c r="L190" s="77" t="s">
        <v>600</v>
      </c>
      <c r="M190" s="48" t="s">
        <v>415</v>
      </c>
      <c r="N190" s="116"/>
      <c r="O190" s="116"/>
    </row>
    <row r="191" spans="1:15" s="20" customFormat="1" ht="59.25" customHeight="1">
      <c r="A191" s="99"/>
      <c r="B191" s="99"/>
      <c r="C191" s="7" t="s">
        <v>599</v>
      </c>
      <c r="D191" s="104"/>
      <c r="E191" s="102"/>
      <c r="F191" s="19">
        <v>1</v>
      </c>
      <c r="G191" s="19"/>
      <c r="H191" s="19">
        <v>100</v>
      </c>
      <c r="I191" s="19">
        <v>20</v>
      </c>
      <c r="J191" s="24">
        <v>456</v>
      </c>
      <c r="K191" s="28">
        <v>1993</v>
      </c>
      <c r="L191" s="7" t="s">
        <v>601</v>
      </c>
      <c r="M191" s="48" t="s">
        <v>415</v>
      </c>
      <c r="N191" s="116"/>
      <c r="O191" s="116"/>
    </row>
    <row r="192" spans="1:15" s="20" customFormat="1" ht="30" customHeight="1">
      <c r="A192" s="103">
        <f>A189+1</f>
        <v>143</v>
      </c>
      <c r="B192" s="97">
        <v>182</v>
      </c>
      <c r="C192" s="3" t="s">
        <v>230</v>
      </c>
      <c r="D192" s="104" t="s">
        <v>102</v>
      </c>
      <c r="E192" s="100" t="s">
        <v>103</v>
      </c>
      <c r="F192" s="19"/>
      <c r="G192" s="19"/>
      <c r="H192" s="19"/>
      <c r="I192" s="19"/>
      <c r="J192" s="24"/>
      <c r="K192" s="24"/>
      <c r="L192" s="7"/>
      <c r="M192" s="48"/>
      <c r="N192" s="116"/>
      <c r="O192" s="116"/>
    </row>
    <row r="193" spans="1:15" s="26" customFormat="1" ht="89.25" customHeight="1">
      <c r="A193" s="98"/>
      <c r="B193" s="98"/>
      <c r="C193" s="12" t="s">
        <v>602</v>
      </c>
      <c r="D193" s="104"/>
      <c r="E193" s="101"/>
      <c r="F193" s="19">
        <v>1</v>
      </c>
      <c r="G193" s="19">
        <v>1</v>
      </c>
      <c r="H193" s="19">
        <v>249</v>
      </c>
      <c r="I193" s="19">
        <v>221</v>
      </c>
      <c r="J193" s="23">
        <v>1200</v>
      </c>
      <c r="K193" s="29">
        <v>1993</v>
      </c>
      <c r="L193" s="8" t="s">
        <v>604</v>
      </c>
      <c r="M193" s="114" t="s">
        <v>521</v>
      </c>
      <c r="N193" s="117"/>
      <c r="O193" s="117"/>
    </row>
    <row r="194" spans="1:15" s="26" customFormat="1" ht="87.75" customHeight="1">
      <c r="A194" s="99"/>
      <c r="B194" s="99"/>
      <c r="C194" s="12" t="s">
        <v>603</v>
      </c>
      <c r="D194" s="104"/>
      <c r="E194" s="102"/>
      <c r="F194" s="19">
        <v>1</v>
      </c>
      <c r="G194" s="19">
        <v>1</v>
      </c>
      <c r="H194" s="19">
        <v>249</v>
      </c>
      <c r="I194" s="19">
        <v>221</v>
      </c>
      <c r="J194" s="23">
        <v>1200</v>
      </c>
      <c r="K194" s="29">
        <v>1993</v>
      </c>
      <c r="L194" s="8" t="s">
        <v>604</v>
      </c>
      <c r="M194" s="114" t="s">
        <v>521</v>
      </c>
      <c r="N194" s="117"/>
      <c r="O194" s="117"/>
    </row>
    <row r="195" spans="1:15" s="20" customFormat="1" ht="141" customHeight="1">
      <c r="A195" s="17">
        <f>A192+1</f>
        <v>144</v>
      </c>
      <c r="B195" s="18">
        <v>183</v>
      </c>
      <c r="C195" s="3" t="s">
        <v>113</v>
      </c>
      <c r="D195" s="24" t="s">
        <v>102</v>
      </c>
      <c r="E195" s="43" t="s">
        <v>103</v>
      </c>
      <c r="F195" s="19">
        <v>1</v>
      </c>
      <c r="G195" s="19"/>
      <c r="H195" s="19">
        <v>422</v>
      </c>
      <c r="I195" s="19">
        <v>372</v>
      </c>
      <c r="J195" s="24"/>
      <c r="K195" s="28">
        <v>1993</v>
      </c>
      <c r="L195" s="7" t="s">
        <v>605</v>
      </c>
      <c r="M195" s="110" t="s">
        <v>528</v>
      </c>
      <c r="N195" s="116"/>
      <c r="O195" s="116"/>
    </row>
    <row r="196" spans="1:15" s="20" customFormat="1" ht="78.75" customHeight="1">
      <c r="A196" s="17">
        <f t="shared" si="4"/>
        <v>145</v>
      </c>
      <c r="B196" s="19" t="s">
        <v>246</v>
      </c>
      <c r="C196" s="12" t="s">
        <v>247</v>
      </c>
      <c r="D196" s="24" t="s">
        <v>102</v>
      </c>
      <c r="E196" s="43" t="s">
        <v>103</v>
      </c>
      <c r="F196" s="19">
        <v>1</v>
      </c>
      <c r="G196" s="19"/>
      <c r="H196" s="19">
        <v>260</v>
      </c>
      <c r="I196" s="19"/>
      <c r="J196" s="24"/>
      <c r="K196" s="28">
        <v>2007</v>
      </c>
      <c r="L196" s="7" t="s">
        <v>607</v>
      </c>
      <c r="M196" s="110" t="s">
        <v>528</v>
      </c>
      <c r="N196" s="116"/>
      <c r="O196" s="116"/>
    </row>
    <row r="197" spans="1:15" s="20" customFormat="1" ht="102.75" customHeight="1">
      <c r="A197" s="17">
        <f t="shared" si="4"/>
        <v>146</v>
      </c>
      <c r="B197" s="19" t="s">
        <v>606</v>
      </c>
      <c r="C197" s="12" t="s">
        <v>610</v>
      </c>
      <c r="D197" s="24" t="s">
        <v>102</v>
      </c>
      <c r="E197" s="43" t="s">
        <v>103</v>
      </c>
      <c r="F197" s="19">
        <v>1</v>
      </c>
      <c r="G197" s="19">
        <v>1</v>
      </c>
      <c r="H197" s="19"/>
      <c r="I197" s="19"/>
      <c r="J197" s="24"/>
      <c r="K197" s="18" t="s">
        <v>608</v>
      </c>
      <c r="L197" s="7" t="s">
        <v>609</v>
      </c>
      <c r="M197" s="110" t="s">
        <v>528</v>
      </c>
      <c r="N197" s="116"/>
      <c r="O197" s="116"/>
    </row>
    <row r="198" spans="1:15" s="20" customFormat="1" ht="30" customHeight="1">
      <c r="A198" s="103">
        <v>147</v>
      </c>
      <c r="B198" s="107">
        <v>185</v>
      </c>
      <c r="C198" s="8" t="s">
        <v>254</v>
      </c>
      <c r="D198" s="108" t="s">
        <v>102</v>
      </c>
      <c r="E198" s="100" t="s">
        <v>103</v>
      </c>
      <c r="F198" s="19"/>
      <c r="G198" s="19"/>
      <c r="H198" s="19"/>
      <c r="I198" s="19"/>
      <c r="J198" s="24"/>
      <c r="K198" s="24"/>
      <c r="L198" s="7"/>
      <c r="M198" s="48"/>
      <c r="N198" s="116"/>
      <c r="O198" s="116"/>
    </row>
    <row r="199" spans="1:15" s="20" customFormat="1" ht="78.75" customHeight="1">
      <c r="A199" s="105"/>
      <c r="B199" s="98"/>
      <c r="C199" s="8" t="s">
        <v>611</v>
      </c>
      <c r="D199" s="104"/>
      <c r="E199" s="101"/>
      <c r="F199" s="19">
        <v>1</v>
      </c>
      <c r="G199" s="19">
        <v>1</v>
      </c>
      <c r="H199" s="19">
        <v>618</v>
      </c>
      <c r="I199" s="19">
        <v>648</v>
      </c>
      <c r="J199" s="24"/>
      <c r="K199" s="28">
        <v>1993</v>
      </c>
      <c r="L199" s="7" t="s">
        <v>613</v>
      </c>
      <c r="M199" s="110" t="s">
        <v>528</v>
      </c>
      <c r="N199" s="116"/>
      <c r="O199" s="116"/>
    </row>
    <row r="200" spans="1:15" s="20" customFormat="1" ht="76.5" customHeight="1">
      <c r="A200" s="106"/>
      <c r="B200" s="99"/>
      <c r="C200" s="8" t="s">
        <v>612</v>
      </c>
      <c r="D200" s="104"/>
      <c r="E200" s="102"/>
      <c r="F200" s="19">
        <v>1</v>
      </c>
      <c r="G200" s="19">
        <v>1</v>
      </c>
      <c r="H200" s="73">
        <v>1360</v>
      </c>
      <c r="I200" s="19"/>
      <c r="J200" s="24"/>
      <c r="K200" s="28">
        <v>1993</v>
      </c>
      <c r="L200" s="7" t="s">
        <v>614</v>
      </c>
      <c r="M200" s="48" t="s">
        <v>528</v>
      </c>
      <c r="N200" s="116"/>
      <c r="O200" s="116"/>
    </row>
    <row r="201" spans="1:15" s="20" customFormat="1" ht="87.75" customHeight="1">
      <c r="A201" s="17">
        <f>A198+1</f>
        <v>148</v>
      </c>
      <c r="B201" s="18">
        <v>186</v>
      </c>
      <c r="C201" s="3" t="s">
        <v>119</v>
      </c>
      <c r="D201" s="24" t="s">
        <v>102</v>
      </c>
      <c r="E201" s="43" t="s">
        <v>103</v>
      </c>
      <c r="F201" s="19">
        <v>1</v>
      </c>
      <c r="G201" s="19">
        <v>1</v>
      </c>
      <c r="H201" s="73">
        <v>23604</v>
      </c>
      <c r="I201" s="19"/>
      <c r="J201" s="24"/>
      <c r="K201" s="28">
        <v>1993</v>
      </c>
      <c r="L201" s="7" t="s">
        <v>615</v>
      </c>
      <c r="M201" s="48" t="s">
        <v>521</v>
      </c>
      <c r="N201" s="116"/>
      <c r="O201" s="116"/>
    </row>
    <row r="202" spans="1:15" s="20" customFormat="1" ht="30" customHeight="1">
      <c r="A202" s="17">
        <f t="shared" si="4"/>
        <v>149</v>
      </c>
      <c r="B202" s="19" t="s">
        <v>248</v>
      </c>
      <c r="C202" s="12" t="s">
        <v>249</v>
      </c>
      <c r="D202" s="24" t="s">
        <v>102</v>
      </c>
      <c r="E202" s="43" t="s">
        <v>103</v>
      </c>
      <c r="F202" s="19">
        <v>1</v>
      </c>
      <c r="G202" s="19">
        <v>1</v>
      </c>
      <c r="H202" s="19">
        <v>180</v>
      </c>
      <c r="I202" s="19"/>
      <c r="J202" s="24"/>
      <c r="K202" s="28">
        <v>1964</v>
      </c>
      <c r="L202" s="24" t="s">
        <v>616</v>
      </c>
      <c r="M202" s="48" t="s">
        <v>521</v>
      </c>
      <c r="N202" s="116"/>
      <c r="O202" s="116"/>
    </row>
    <row r="203" spans="1:15" s="20" customFormat="1" ht="132" customHeight="1">
      <c r="A203" s="17">
        <f t="shared" si="4"/>
        <v>150</v>
      </c>
      <c r="B203" s="19" t="s">
        <v>250</v>
      </c>
      <c r="C203" s="12" t="s">
        <v>251</v>
      </c>
      <c r="D203" s="24" t="s">
        <v>102</v>
      </c>
      <c r="E203" s="43" t="s">
        <v>103</v>
      </c>
      <c r="F203" s="19">
        <v>1</v>
      </c>
      <c r="G203" s="19"/>
      <c r="H203" s="19"/>
      <c r="I203" s="19">
        <v>1605</v>
      </c>
      <c r="J203" s="24">
        <v>7465</v>
      </c>
      <c r="K203" s="28">
        <v>1993</v>
      </c>
      <c r="L203" s="7" t="s">
        <v>617</v>
      </c>
      <c r="M203" s="110" t="s">
        <v>528</v>
      </c>
      <c r="N203" s="116"/>
      <c r="O203" s="116"/>
    </row>
    <row r="204" spans="1:15" s="20" customFormat="1" ht="30" customHeight="1">
      <c r="A204" s="103">
        <f t="shared" si="4"/>
        <v>151</v>
      </c>
      <c r="B204" s="107" t="s">
        <v>252</v>
      </c>
      <c r="C204" s="12" t="s">
        <v>253</v>
      </c>
      <c r="D204" s="104" t="s">
        <v>102</v>
      </c>
      <c r="E204" s="100" t="s">
        <v>103</v>
      </c>
      <c r="F204" s="19"/>
      <c r="G204" s="19"/>
      <c r="H204" s="19"/>
      <c r="I204" s="19"/>
      <c r="J204" s="24"/>
      <c r="K204" s="24"/>
      <c r="L204" s="7"/>
      <c r="M204" s="48"/>
      <c r="N204" s="116"/>
      <c r="O204" s="116"/>
    </row>
    <row r="205" spans="1:15" s="20" customFormat="1" ht="54" customHeight="1">
      <c r="A205" s="98"/>
      <c r="B205" s="98"/>
      <c r="C205" s="12" t="s">
        <v>618</v>
      </c>
      <c r="D205" s="104"/>
      <c r="E205" s="101"/>
      <c r="F205" s="19">
        <v>1</v>
      </c>
      <c r="G205" s="19">
        <v>1</v>
      </c>
      <c r="H205" s="19">
        <v>71</v>
      </c>
      <c r="I205" s="19">
        <v>59</v>
      </c>
      <c r="J205" s="24">
        <v>285</v>
      </c>
      <c r="K205" s="28">
        <v>1993</v>
      </c>
      <c r="L205" s="7" t="s">
        <v>621</v>
      </c>
      <c r="M205" s="48" t="s">
        <v>521</v>
      </c>
      <c r="N205" s="116"/>
      <c r="O205" s="116"/>
    </row>
    <row r="206" spans="1:15" s="20" customFormat="1" ht="54.75" customHeight="1">
      <c r="A206" s="98"/>
      <c r="B206" s="98"/>
      <c r="C206" s="12" t="s">
        <v>619</v>
      </c>
      <c r="D206" s="104"/>
      <c r="E206" s="101"/>
      <c r="F206" s="19">
        <v>1</v>
      </c>
      <c r="G206" s="19"/>
      <c r="H206" s="19">
        <v>746</v>
      </c>
      <c r="I206" s="19">
        <f>685+147</f>
        <v>832</v>
      </c>
      <c r="J206" s="24"/>
      <c r="K206" s="28">
        <v>1993</v>
      </c>
      <c r="L206" s="7" t="s">
        <v>622</v>
      </c>
      <c r="M206" s="48" t="s">
        <v>521</v>
      </c>
      <c r="N206" s="116"/>
      <c r="O206" s="116"/>
    </row>
    <row r="207" spans="1:15" s="20" customFormat="1" ht="53.25" customHeight="1">
      <c r="A207" s="99"/>
      <c r="B207" s="99"/>
      <c r="C207" s="12" t="s">
        <v>620</v>
      </c>
      <c r="D207" s="104"/>
      <c r="E207" s="102"/>
      <c r="F207" s="19">
        <v>1</v>
      </c>
      <c r="G207" s="19">
        <v>1</v>
      </c>
      <c r="H207" s="19">
        <v>188</v>
      </c>
      <c r="I207" s="19">
        <v>170</v>
      </c>
      <c r="J207" s="24">
        <v>809</v>
      </c>
      <c r="K207" s="28">
        <v>1993</v>
      </c>
      <c r="L207" s="7" t="s">
        <v>623</v>
      </c>
      <c r="M207" s="48" t="s">
        <v>521</v>
      </c>
      <c r="N207" s="116"/>
      <c r="O207" s="116"/>
    </row>
    <row r="208" spans="1:15" s="20" customFormat="1" ht="30" customHeight="1">
      <c r="A208" s="103">
        <f>A204+1</f>
        <v>152</v>
      </c>
      <c r="B208" s="97">
        <v>188</v>
      </c>
      <c r="C208" s="9" t="s">
        <v>114</v>
      </c>
      <c r="D208" s="94" t="s">
        <v>102</v>
      </c>
      <c r="E208" s="100" t="s">
        <v>103</v>
      </c>
      <c r="F208" s="19"/>
      <c r="G208" s="29"/>
      <c r="H208" s="29"/>
      <c r="I208" s="29"/>
      <c r="J208" s="24"/>
      <c r="K208" s="24"/>
      <c r="L208" s="7"/>
      <c r="M208" s="48"/>
      <c r="N208" s="116"/>
      <c r="O208" s="116"/>
    </row>
    <row r="209" spans="1:15" s="20" customFormat="1" ht="40.5" customHeight="1">
      <c r="A209" s="98"/>
      <c r="B209" s="98"/>
      <c r="C209" s="9" t="s">
        <v>624</v>
      </c>
      <c r="D209" s="95"/>
      <c r="E209" s="101"/>
      <c r="F209" s="19">
        <v>1</v>
      </c>
      <c r="G209" s="19">
        <v>1</v>
      </c>
      <c r="H209" s="29">
        <v>61</v>
      </c>
      <c r="I209" s="29">
        <v>91</v>
      </c>
      <c r="J209" s="24"/>
      <c r="K209" s="28">
        <v>1993</v>
      </c>
      <c r="L209" s="24" t="s">
        <v>627</v>
      </c>
      <c r="M209" s="48" t="s">
        <v>415</v>
      </c>
      <c r="N209" s="116"/>
      <c r="O209" s="116"/>
    </row>
    <row r="210" spans="1:15" s="20" customFormat="1" ht="70.5" customHeight="1">
      <c r="A210" s="98"/>
      <c r="B210" s="98"/>
      <c r="C210" s="9" t="s">
        <v>625</v>
      </c>
      <c r="D210" s="95"/>
      <c r="E210" s="101"/>
      <c r="F210" s="19">
        <v>1</v>
      </c>
      <c r="G210" s="19">
        <v>1</v>
      </c>
      <c r="H210" s="29">
        <v>53</v>
      </c>
      <c r="I210" s="29">
        <v>43</v>
      </c>
      <c r="J210" s="24">
        <v>160</v>
      </c>
      <c r="K210" s="28">
        <v>1997</v>
      </c>
      <c r="L210" s="7" t="s">
        <v>628</v>
      </c>
      <c r="M210" s="48" t="s">
        <v>415</v>
      </c>
      <c r="N210" s="116"/>
      <c r="O210" s="116"/>
    </row>
    <row r="211" spans="1:15" s="20" customFormat="1" ht="30" customHeight="1">
      <c r="A211" s="99"/>
      <c r="B211" s="99"/>
      <c r="C211" s="9" t="s">
        <v>626</v>
      </c>
      <c r="D211" s="96"/>
      <c r="E211" s="102"/>
      <c r="F211" s="19">
        <v>1</v>
      </c>
      <c r="G211" s="19">
        <v>1</v>
      </c>
      <c r="H211" s="28">
        <v>247</v>
      </c>
      <c r="I211" s="28">
        <v>213</v>
      </c>
      <c r="J211" s="28"/>
      <c r="K211" s="28">
        <v>1993</v>
      </c>
      <c r="L211" s="24" t="s">
        <v>629</v>
      </c>
      <c r="M211" s="48" t="s">
        <v>415</v>
      </c>
      <c r="N211" s="116"/>
      <c r="O211" s="116"/>
    </row>
    <row r="212" spans="1:15" s="20" customFormat="1" ht="44.25" customHeight="1">
      <c r="A212" s="17">
        <f>A208+1</f>
        <v>153</v>
      </c>
      <c r="B212" s="19">
        <v>189</v>
      </c>
      <c r="C212" s="8" t="s">
        <v>115</v>
      </c>
      <c r="D212" s="23" t="s">
        <v>102</v>
      </c>
      <c r="E212" s="43" t="s">
        <v>103</v>
      </c>
      <c r="F212" s="19">
        <v>1</v>
      </c>
      <c r="G212" s="19">
        <v>1</v>
      </c>
      <c r="H212" s="19">
        <v>1071</v>
      </c>
      <c r="I212" s="19"/>
      <c r="J212" s="24"/>
      <c r="K212" s="28">
        <v>1993</v>
      </c>
      <c r="L212" s="7" t="s">
        <v>630</v>
      </c>
      <c r="M212" s="48" t="s">
        <v>521</v>
      </c>
      <c r="N212" s="116"/>
      <c r="O212" s="116"/>
    </row>
    <row r="213" spans="1:15" s="20" customFormat="1" ht="30" customHeight="1">
      <c r="A213" s="17">
        <f t="shared" si="4"/>
        <v>154</v>
      </c>
      <c r="B213" s="18">
        <v>190</v>
      </c>
      <c r="C213" s="3" t="s">
        <v>116</v>
      </c>
      <c r="D213" s="24" t="s">
        <v>102</v>
      </c>
      <c r="E213" s="43" t="s">
        <v>103</v>
      </c>
      <c r="F213" s="19">
        <v>1</v>
      </c>
      <c r="G213" s="19">
        <v>1</v>
      </c>
      <c r="H213" s="19"/>
      <c r="I213" s="19"/>
      <c r="J213" s="24"/>
      <c r="K213" s="18" t="s">
        <v>631</v>
      </c>
      <c r="L213" s="24" t="s">
        <v>632</v>
      </c>
      <c r="M213" s="48" t="s">
        <v>521</v>
      </c>
      <c r="N213" s="116"/>
      <c r="O213" s="116"/>
    </row>
    <row r="214" spans="1:15" s="20" customFormat="1" ht="30" customHeight="1">
      <c r="A214" s="17">
        <f t="shared" si="4"/>
        <v>155</v>
      </c>
      <c r="B214" s="19">
        <v>192</v>
      </c>
      <c r="C214" s="23" t="s">
        <v>306</v>
      </c>
      <c r="D214" s="23" t="s">
        <v>307</v>
      </c>
      <c r="E214" s="29" t="s">
        <v>3</v>
      </c>
      <c r="F214" s="19">
        <v>1</v>
      </c>
      <c r="G214" s="19"/>
      <c r="H214" s="19">
        <v>1.76</v>
      </c>
      <c r="I214" s="19" t="s">
        <v>413</v>
      </c>
      <c r="J214" s="28">
        <v>22</v>
      </c>
      <c r="K214" s="28">
        <v>2014</v>
      </c>
      <c r="L214" s="3" t="s">
        <v>478</v>
      </c>
      <c r="M214" s="48" t="s">
        <v>438</v>
      </c>
      <c r="N214" s="116"/>
      <c r="O214" s="116"/>
    </row>
    <row r="215" spans="1:15" s="20" customFormat="1" ht="30" customHeight="1">
      <c r="A215" s="17">
        <f t="shared" si="4"/>
        <v>156</v>
      </c>
      <c r="B215" s="30">
        <v>193</v>
      </c>
      <c r="C215" s="31" t="s">
        <v>226</v>
      </c>
      <c r="D215" s="31" t="s">
        <v>229</v>
      </c>
      <c r="E215" s="32" t="s">
        <v>3</v>
      </c>
      <c r="F215" s="19">
        <v>1</v>
      </c>
      <c r="G215" s="19"/>
      <c r="H215" s="19">
        <v>3.14</v>
      </c>
      <c r="I215" s="19" t="s">
        <v>413</v>
      </c>
      <c r="J215" s="28">
        <v>15.86</v>
      </c>
      <c r="K215" s="28">
        <v>2015</v>
      </c>
      <c r="L215" s="3" t="s">
        <v>425</v>
      </c>
      <c r="M215" s="48" t="s">
        <v>419</v>
      </c>
      <c r="N215" s="116"/>
      <c r="O215" s="116"/>
    </row>
    <row r="216" spans="1:15" s="20" customFormat="1" ht="30" customHeight="1">
      <c r="A216" s="17">
        <f t="shared" si="4"/>
        <v>157</v>
      </c>
      <c r="B216" s="30">
        <v>196</v>
      </c>
      <c r="C216" s="31" t="s">
        <v>241</v>
      </c>
      <c r="D216" s="31" t="s">
        <v>244</v>
      </c>
      <c r="E216" s="32" t="s">
        <v>3</v>
      </c>
      <c r="F216" s="19">
        <v>1</v>
      </c>
      <c r="G216" s="19"/>
      <c r="H216" s="19">
        <v>7.29</v>
      </c>
      <c r="I216" s="19" t="s">
        <v>413</v>
      </c>
      <c r="J216" s="28">
        <v>51.18</v>
      </c>
      <c r="K216" s="28">
        <v>2015</v>
      </c>
      <c r="L216" s="3" t="s">
        <v>479</v>
      </c>
      <c r="M216" s="48" t="s">
        <v>428</v>
      </c>
      <c r="N216" s="116"/>
      <c r="O216" s="116"/>
    </row>
    <row r="217" spans="1:15" s="20" customFormat="1" ht="30" customHeight="1">
      <c r="A217" s="17">
        <f t="shared" si="4"/>
        <v>158</v>
      </c>
      <c r="B217" s="30">
        <v>197</v>
      </c>
      <c r="C217" s="31" t="s">
        <v>242</v>
      </c>
      <c r="D217" s="31" t="s">
        <v>244</v>
      </c>
      <c r="E217" s="32" t="s">
        <v>3</v>
      </c>
      <c r="F217" s="19">
        <v>1</v>
      </c>
      <c r="G217" s="19"/>
      <c r="H217" s="19">
        <v>33.75</v>
      </c>
      <c r="I217" s="19" t="s">
        <v>413</v>
      </c>
      <c r="J217" s="28">
        <v>145.83000000000001</v>
      </c>
      <c r="K217" s="28">
        <v>2015</v>
      </c>
      <c r="L217" s="3" t="s">
        <v>480</v>
      </c>
      <c r="M217" s="48" t="s">
        <v>428</v>
      </c>
      <c r="N217" s="116"/>
      <c r="O217" s="116"/>
    </row>
    <row r="218" spans="1:15" s="20" customFormat="1" ht="30" customHeight="1">
      <c r="A218" s="17">
        <f t="shared" si="4"/>
        <v>159</v>
      </c>
      <c r="B218" s="30">
        <v>198</v>
      </c>
      <c r="C218" s="31" t="s">
        <v>243</v>
      </c>
      <c r="D218" s="31" t="s">
        <v>244</v>
      </c>
      <c r="E218" s="32" t="s">
        <v>3</v>
      </c>
      <c r="F218" s="19">
        <v>1</v>
      </c>
      <c r="G218" s="19"/>
      <c r="H218" s="19">
        <v>3.14</v>
      </c>
      <c r="I218" s="19" t="s">
        <v>413</v>
      </c>
      <c r="J218" s="28">
        <v>22.29</v>
      </c>
      <c r="K218" s="28">
        <v>2015</v>
      </c>
      <c r="L218" s="3" t="s">
        <v>425</v>
      </c>
      <c r="M218" s="48" t="s">
        <v>428</v>
      </c>
      <c r="N218" s="116"/>
      <c r="O218" s="116"/>
    </row>
    <row r="219" spans="1:15" s="20" customFormat="1" ht="56.25" customHeight="1">
      <c r="A219" s="17">
        <f t="shared" si="4"/>
        <v>160</v>
      </c>
      <c r="B219" s="18">
        <v>199</v>
      </c>
      <c r="C219" s="25" t="s">
        <v>100</v>
      </c>
      <c r="D219" s="21" t="s">
        <v>245</v>
      </c>
      <c r="E219" s="42" t="s">
        <v>356</v>
      </c>
      <c r="F219" s="19">
        <v>1</v>
      </c>
      <c r="G219" s="29"/>
      <c r="H219" s="29">
        <v>745</v>
      </c>
      <c r="I219" s="29">
        <v>1303</v>
      </c>
      <c r="J219" s="28">
        <v>5962</v>
      </c>
      <c r="K219" s="28">
        <v>1962</v>
      </c>
      <c r="L219" s="3" t="s">
        <v>412</v>
      </c>
      <c r="M219" s="110" t="s">
        <v>411</v>
      </c>
      <c r="N219" s="116"/>
      <c r="O219" s="116"/>
    </row>
    <row r="220" spans="1:15" s="20" customFormat="1" ht="38.25" customHeight="1">
      <c r="A220" s="17">
        <f t="shared" si="4"/>
        <v>161</v>
      </c>
      <c r="B220" s="19">
        <v>200</v>
      </c>
      <c r="C220" s="23" t="s">
        <v>259</v>
      </c>
      <c r="D220" s="23" t="s">
        <v>260</v>
      </c>
      <c r="E220" s="29" t="s">
        <v>3</v>
      </c>
      <c r="F220" s="19">
        <v>1</v>
      </c>
      <c r="G220" s="29"/>
      <c r="H220" s="29">
        <v>225.56</v>
      </c>
      <c r="I220" s="29" t="s">
        <v>413</v>
      </c>
      <c r="J220" s="28" t="s">
        <v>413</v>
      </c>
      <c r="K220" s="28">
        <v>2012</v>
      </c>
      <c r="L220" s="3" t="s">
        <v>481</v>
      </c>
      <c r="M220" s="48" t="s">
        <v>415</v>
      </c>
      <c r="N220" s="116"/>
      <c r="O220" s="116"/>
    </row>
    <row r="221" spans="1:15" s="20" customFormat="1" ht="30" customHeight="1">
      <c r="A221" s="17">
        <f t="shared" si="4"/>
        <v>162</v>
      </c>
      <c r="B221" s="19">
        <v>201</v>
      </c>
      <c r="C221" s="23" t="s">
        <v>261</v>
      </c>
      <c r="D221" s="23" t="s">
        <v>262</v>
      </c>
      <c r="E221" s="29" t="s">
        <v>3</v>
      </c>
      <c r="F221" s="19">
        <v>1</v>
      </c>
      <c r="G221" s="29"/>
      <c r="H221" s="29">
        <v>4.9000000000000004</v>
      </c>
      <c r="I221" s="29" t="s">
        <v>413</v>
      </c>
      <c r="J221" s="29">
        <v>39.74</v>
      </c>
      <c r="K221" s="29">
        <v>2015</v>
      </c>
      <c r="L221" s="12" t="s">
        <v>482</v>
      </c>
      <c r="M221" s="48" t="s">
        <v>438</v>
      </c>
      <c r="N221" s="116"/>
      <c r="O221" s="116"/>
    </row>
    <row r="222" spans="1:15" s="20" customFormat="1" ht="30" customHeight="1">
      <c r="A222" s="17">
        <f t="shared" si="4"/>
        <v>163</v>
      </c>
      <c r="B222" s="19">
        <v>202</v>
      </c>
      <c r="C222" s="23" t="s">
        <v>263</v>
      </c>
      <c r="D222" s="23" t="s">
        <v>264</v>
      </c>
      <c r="E222" s="29" t="s">
        <v>3</v>
      </c>
      <c r="F222" s="19">
        <v>1</v>
      </c>
      <c r="G222" s="29"/>
      <c r="H222" s="29">
        <v>3.14</v>
      </c>
      <c r="I222" s="29" t="s">
        <v>413</v>
      </c>
      <c r="J222" s="29">
        <v>19.78</v>
      </c>
      <c r="K222" s="29">
        <v>2015</v>
      </c>
      <c r="L222" s="12" t="s">
        <v>483</v>
      </c>
      <c r="M222" s="48" t="s">
        <v>419</v>
      </c>
      <c r="N222" s="116"/>
      <c r="O222" s="116"/>
    </row>
    <row r="223" spans="1:15" s="20" customFormat="1" ht="30" customHeight="1">
      <c r="A223" s="17">
        <f t="shared" si="4"/>
        <v>164</v>
      </c>
      <c r="B223" s="19">
        <v>203</v>
      </c>
      <c r="C223" s="23" t="s">
        <v>265</v>
      </c>
      <c r="D223" s="23" t="s">
        <v>266</v>
      </c>
      <c r="E223" s="29" t="s">
        <v>3</v>
      </c>
      <c r="F223" s="19">
        <v>1</v>
      </c>
      <c r="G223" s="29"/>
      <c r="H223" s="29">
        <v>1.76</v>
      </c>
      <c r="I223" s="29" t="s">
        <v>413</v>
      </c>
      <c r="J223" s="29">
        <v>13.85</v>
      </c>
      <c r="K223" s="29">
        <v>2017</v>
      </c>
      <c r="L223" s="12" t="s">
        <v>484</v>
      </c>
      <c r="M223" s="48" t="s">
        <v>419</v>
      </c>
      <c r="N223" s="116"/>
      <c r="O223" s="116"/>
    </row>
    <row r="224" spans="1:15" s="20" customFormat="1" ht="30" customHeight="1">
      <c r="A224" s="17">
        <f t="shared" si="4"/>
        <v>165</v>
      </c>
      <c r="B224" s="19">
        <v>204</v>
      </c>
      <c r="C224" s="23" t="s">
        <v>267</v>
      </c>
      <c r="D224" s="23" t="s">
        <v>268</v>
      </c>
      <c r="E224" s="29" t="s">
        <v>3</v>
      </c>
      <c r="F224" s="19">
        <v>1</v>
      </c>
      <c r="G224" s="29"/>
      <c r="H224" s="29">
        <v>1.76</v>
      </c>
      <c r="I224" s="29" t="s">
        <v>413</v>
      </c>
      <c r="J224" s="29">
        <v>12.24</v>
      </c>
      <c r="K224" s="29">
        <v>2016</v>
      </c>
      <c r="L224" s="12" t="s">
        <v>485</v>
      </c>
      <c r="M224" s="48" t="s">
        <v>419</v>
      </c>
      <c r="N224" s="116"/>
      <c r="O224" s="116"/>
    </row>
    <row r="225" spans="1:15" s="20" customFormat="1" ht="30" customHeight="1">
      <c r="A225" s="17">
        <f t="shared" si="4"/>
        <v>166</v>
      </c>
      <c r="B225" s="19">
        <v>205</v>
      </c>
      <c r="C225" s="25" t="s">
        <v>269</v>
      </c>
      <c r="D225" s="25" t="s">
        <v>270</v>
      </c>
      <c r="E225" s="29" t="s">
        <v>3</v>
      </c>
      <c r="F225" s="19">
        <v>1</v>
      </c>
      <c r="G225" s="29"/>
      <c r="H225" s="29">
        <v>1.76</v>
      </c>
      <c r="I225" s="29" t="s">
        <v>413</v>
      </c>
      <c r="J225" s="29">
        <v>11.82</v>
      </c>
      <c r="K225" s="29">
        <v>2018</v>
      </c>
      <c r="L225" s="12" t="s">
        <v>486</v>
      </c>
      <c r="M225" s="48" t="s">
        <v>419</v>
      </c>
      <c r="N225" s="116"/>
      <c r="O225" s="116"/>
    </row>
    <row r="226" spans="1:15" s="20" customFormat="1" ht="30" customHeight="1">
      <c r="A226" s="17">
        <f t="shared" si="4"/>
        <v>167</v>
      </c>
      <c r="B226" s="19">
        <v>206</v>
      </c>
      <c r="C226" s="23" t="s">
        <v>271</v>
      </c>
      <c r="D226" s="23" t="s">
        <v>272</v>
      </c>
      <c r="E226" s="29" t="s">
        <v>3</v>
      </c>
      <c r="F226" s="19">
        <v>1</v>
      </c>
      <c r="G226" s="29"/>
      <c r="H226" s="29">
        <v>1.76</v>
      </c>
      <c r="I226" s="29" t="s">
        <v>413</v>
      </c>
      <c r="J226" s="29">
        <v>13.49</v>
      </c>
      <c r="K226" s="29">
        <v>2018</v>
      </c>
      <c r="L226" s="12" t="s">
        <v>487</v>
      </c>
      <c r="M226" s="48" t="s">
        <v>419</v>
      </c>
      <c r="N226" s="116"/>
      <c r="O226" s="116"/>
    </row>
    <row r="227" spans="1:15" s="20" customFormat="1" ht="30" customHeight="1">
      <c r="A227" s="17">
        <f t="shared" si="4"/>
        <v>168</v>
      </c>
      <c r="B227" s="19">
        <v>207</v>
      </c>
      <c r="C227" s="25" t="s">
        <v>273</v>
      </c>
      <c r="D227" s="25" t="s">
        <v>274</v>
      </c>
      <c r="E227" s="29" t="s">
        <v>3</v>
      </c>
      <c r="F227" s="19">
        <v>1</v>
      </c>
      <c r="G227" s="29"/>
      <c r="H227" s="29">
        <v>56.23</v>
      </c>
      <c r="I227" s="29" t="s">
        <v>413</v>
      </c>
      <c r="J227" s="28">
        <v>242.56</v>
      </c>
      <c r="K227" s="28">
        <v>2017</v>
      </c>
      <c r="L227" s="3" t="s">
        <v>488</v>
      </c>
      <c r="M227" s="48" t="s">
        <v>415</v>
      </c>
      <c r="N227" s="116"/>
      <c r="O227" s="116"/>
    </row>
    <row r="228" spans="1:15" s="20" customFormat="1" ht="30" customHeight="1">
      <c r="A228" s="17">
        <f t="shared" si="4"/>
        <v>169</v>
      </c>
      <c r="B228" s="19">
        <v>208</v>
      </c>
      <c r="C228" s="25" t="s">
        <v>275</v>
      </c>
      <c r="D228" s="25" t="s">
        <v>276</v>
      </c>
      <c r="E228" s="29" t="s">
        <v>3</v>
      </c>
      <c r="F228" s="19">
        <v>1</v>
      </c>
      <c r="G228" s="29"/>
      <c r="H228" s="29">
        <v>2.9</v>
      </c>
      <c r="I228" s="29" t="s">
        <v>413</v>
      </c>
      <c r="J228" s="28">
        <v>14.2</v>
      </c>
      <c r="K228" s="28">
        <v>2019</v>
      </c>
      <c r="L228" s="3" t="s">
        <v>489</v>
      </c>
      <c r="M228" s="48" t="s">
        <v>419</v>
      </c>
      <c r="N228" s="116"/>
      <c r="O228" s="116"/>
    </row>
    <row r="229" spans="1:15" s="20" customFormat="1" ht="30" customHeight="1">
      <c r="A229" s="17">
        <f t="shared" si="4"/>
        <v>170</v>
      </c>
      <c r="B229" s="19">
        <v>209</v>
      </c>
      <c r="C229" s="25" t="s">
        <v>277</v>
      </c>
      <c r="D229" s="25" t="s">
        <v>278</v>
      </c>
      <c r="E229" s="29" t="s">
        <v>3</v>
      </c>
      <c r="F229" s="19">
        <v>1</v>
      </c>
      <c r="G229" s="29"/>
      <c r="H229" s="29">
        <v>1.76</v>
      </c>
      <c r="I229" s="29" t="s">
        <v>413</v>
      </c>
      <c r="J229" s="28">
        <v>8.8000000000000007</v>
      </c>
      <c r="K229" s="29">
        <v>2012</v>
      </c>
      <c r="L229" s="3" t="s">
        <v>490</v>
      </c>
      <c r="M229" s="48" t="s">
        <v>438</v>
      </c>
      <c r="N229" s="116"/>
      <c r="O229" s="116"/>
    </row>
    <row r="230" spans="1:15" s="20" customFormat="1" ht="30" customHeight="1">
      <c r="A230" s="17">
        <f t="shared" si="4"/>
        <v>171</v>
      </c>
      <c r="B230" s="19">
        <v>210</v>
      </c>
      <c r="C230" s="25" t="s">
        <v>279</v>
      </c>
      <c r="D230" s="25" t="s">
        <v>280</v>
      </c>
      <c r="E230" s="29" t="s">
        <v>3</v>
      </c>
      <c r="F230" s="19">
        <v>1</v>
      </c>
      <c r="G230" s="29"/>
      <c r="H230" s="29">
        <v>8</v>
      </c>
      <c r="I230" s="29" t="s">
        <v>413</v>
      </c>
      <c r="J230" s="28">
        <v>43</v>
      </c>
      <c r="K230" s="28">
        <v>2017</v>
      </c>
      <c r="L230" s="3" t="s">
        <v>491</v>
      </c>
      <c r="M230" s="48" t="s">
        <v>419</v>
      </c>
      <c r="N230" s="116"/>
      <c r="O230" s="116"/>
    </row>
    <row r="231" spans="1:15" s="20" customFormat="1" ht="30" customHeight="1">
      <c r="A231" s="17">
        <f t="shared" si="4"/>
        <v>172</v>
      </c>
      <c r="B231" s="19">
        <v>211</v>
      </c>
      <c r="C231" s="25" t="s">
        <v>281</v>
      </c>
      <c r="D231" s="25" t="s">
        <v>282</v>
      </c>
      <c r="E231" s="29" t="s">
        <v>3</v>
      </c>
      <c r="F231" s="19">
        <v>1</v>
      </c>
      <c r="G231" s="29"/>
      <c r="H231" s="29">
        <v>3.14</v>
      </c>
      <c r="I231" s="29" t="s">
        <v>413</v>
      </c>
      <c r="J231" s="28">
        <v>15</v>
      </c>
      <c r="K231" s="28">
        <v>2020</v>
      </c>
      <c r="L231" s="3" t="s">
        <v>492</v>
      </c>
      <c r="M231" s="48" t="s">
        <v>419</v>
      </c>
      <c r="N231" s="116"/>
      <c r="O231" s="116"/>
    </row>
    <row r="232" spans="1:15" s="20" customFormat="1" ht="30" customHeight="1">
      <c r="A232" s="17">
        <f t="shared" si="4"/>
        <v>173</v>
      </c>
      <c r="B232" s="19">
        <v>212</v>
      </c>
      <c r="C232" s="25" t="s">
        <v>283</v>
      </c>
      <c r="D232" s="25" t="s">
        <v>155</v>
      </c>
      <c r="E232" s="29" t="s">
        <v>3</v>
      </c>
      <c r="F232" s="19">
        <v>1</v>
      </c>
      <c r="G232" s="29"/>
      <c r="H232" s="29">
        <v>19.62</v>
      </c>
      <c r="I232" s="29" t="s">
        <v>413</v>
      </c>
      <c r="J232" s="29">
        <v>150.13</v>
      </c>
      <c r="K232" s="29">
        <v>2019</v>
      </c>
      <c r="L232" s="12" t="s">
        <v>493</v>
      </c>
      <c r="M232" s="48" t="s">
        <v>419</v>
      </c>
      <c r="N232" s="116"/>
      <c r="O232" s="116"/>
    </row>
    <row r="233" spans="1:15" s="20" customFormat="1" ht="30" customHeight="1">
      <c r="A233" s="17">
        <f t="shared" si="4"/>
        <v>174</v>
      </c>
      <c r="B233" s="19">
        <v>213</v>
      </c>
      <c r="C233" s="25" t="s">
        <v>284</v>
      </c>
      <c r="D233" s="25" t="s">
        <v>285</v>
      </c>
      <c r="E233" s="29" t="s">
        <v>3</v>
      </c>
      <c r="F233" s="19">
        <v>1</v>
      </c>
      <c r="G233" s="29"/>
      <c r="H233" s="29">
        <v>31.54</v>
      </c>
      <c r="I233" s="29" t="s">
        <v>413</v>
      </c>
      <c r="J233" s="28">
        <v>200.47</v>
      </c>
      <c r="K233" s="28">
        <v>2021</v>
      </c>
      <c r="L233" s="3" t="s">
        <v>494</v>
      </c>
      <c r="M233" s="48" t="s">
        <v>415</v>
      </c>
      <c r="N233" s="116"/>
      <c r="O233" s="116"/>
    </row>
    <row r="234" spans="1:15" s="20" customFormat="1" ht="30" customHeight="1">
      <c r="A234" s="17">
        <f t="shared" si="4"/>
        <v>175</v>
      </c>
      <c r="B234" s="19">
        <v>214</v>
      </c>
      <c r="C234" s="25" t="s">
        <v>286</v>
      </c>
      <c r="D234" s="25" t="s">
        <v>287</v>
      </c>
      <c r="E234" s="29" t="s">
        <v>3</v>
      </c>
      <c r="F234" s="19">
        <v>1</v>
      </c>
      <c r="G234" s="29"/>
      <c r="H234" s="29">
        <v>28.26</v>
      </c>
      <c r="I234" s="29" t="s">
        <v>413</v>
      </c>
      <c r="J234" s="28">
        <v>155.43</v>
      </c>
      <c r="K234" s="28" t="s">
        <v>382</v>
      </c>
      <c r="L234" s="3" t="s">
        <v>495</v>
      </c>
      <c r="M234" s="48" t="s">
        <v>419</v>
      </c>
      <c r="N234" s="116"/>
      <c r="O234" s="116"/>
    </row>
    <row r="235" spans="1:15" s="20" customFormat="1" ht="30" customHeight="1">
      <c r="A235" s="17">
        <f t="shared" si="4"/>
        <v>176</v>
      </c>
      <c r="B235" s="19">
        <v>215</v>
      </c>
      <c r="C235" s="25" t="s">
        <v>288</v>
      </c>
      <c r="D235" s="25" t="s">
        <v>289</v>
      </c>
      <c r="E235" s="29" t="s">
        <v>3</v>
      </c>
      <c r="F235" s="19">
        <v>1</v>
      </c>
      <c r="G235" s="29"/>
      <c r="H235" s="29">
        <v>4.91</v>
      </c>
      <c r="I235" s="29" t="s">
        <v>413</v>
      </c>
      <c r="J235" s="28" t="s">
        <v>413</v>
      </c>
      <c r="K235" s="28">
        <v>2016</v>
      </c>
      <c r="L235" s="3" t="s">
        <v>423</v>
      </c>
      <c r="M235" s="48" t="s">
        <v>428</v>
      </c>
      <c r="N235" s="116"/>
      <c r="O235" s="116"/>
    </row>
    <row r="236" spans="1:15" s="20" customFormat="1" ht="30" customHeight="1">
      <c r="A236" s="17">
        <f t="shared" si="4"/>
        <v>177</v>
      </c>
      <c r="B236" s="19">
        <v>216</v>
      </c>
      <c r="C236" s="25" t="s">
        <v>290</v>
      </c>
      <c r="D236" s="25" t="s">
        <v>291</v>
      </c>
      <c r="E236" s="29" t="s">
        <v>3</v>
      </c>
      <c r="F236" s="19">
        <v>1</v>
      </c>
      <c r="G236" s="29"/>
      <c r="H236" s="29">
        <v>2.54</v>
      </c>
      <c r="I236" s="29" t="s">
        <v>413</v>
      </c>
      <c r="J236" s="28">
        <v>15</v>
      </c>
      <c r="K236" s="28">
        <v>2023</v>
      </c>
      <c r="L236" s="3" t="s">
        <v>496</v>
      </c>
      <c r="M236" s="48" t="s">
        <v>419</v>
      </c>
      <c r="N236" s="116"/>
      <c r="O236" s="116"/>
    </row>
    <row r="237" spans="1:15" s="20" customFormat="1" ht="30" customHeight="1">
      <c r="A237" s="17">
        <f t="shared" si="4"/>
        <v>178</v>
      </c>
      <c r="B237" s="19">
        <v>217</v>
      </c>
      <c r="C237" s="25" t="s">
        <v>292</v>
      </c>
      <c r="D237" s="25" t="s">
        <v>293</v>
      </c>
      <c r="E237" s="29" t="s">
        <v>3</v>
      </c>
      <c r="F237" s="19">
        <v>1</v>
      </c>
      <c r="G237" s="29"/>
      <c r="H237" s="29">
        <v>4.2699999999999996</v>
      </c>
      <c r="I237" s="29" t="s">
        <v>413</v>
      </c>
      <c r="J237" s="28">
        <v>28.98</v>
      </c>
      <c r="K237" s="28">
        <v>2020</v>
      </c>
      <c r="L237" s="3" t="s">
        <v>497</v>
      </c>
      <c r="M237" s="48" t="s">
        <v>419</v>
      </c>
      <c r="N237" s="116"/>
      <c r="O237" s="116"/>
    </row>
    <row r="238" spans="1:15" s="20" customFormat="1" ht="30" customHeight="1">
      <c r="A238" s="17">
        <f t="shared" si="4"/>
        <v>179</v>
      </c>
      <c r="B238" s="19">
        <v>218</v>
      </c>
      <c r="C238" s="25" t="s">
        <v>294</v>
      </c>
      <c r="D238" s="25" t="s">
        <v>295</v>
      </c>
      <c r="E238" s="29" t="s">
        <v>3</v>
      </c>
      <c r="F238" s="19">
        <v>1</v>
      </c>
      <c r="G238" s="29"/>
      <c r="H238" s="29" t="s">
        <v>413</v>
      </c>
      <c r="I238" s="29" t="s">
        <v>413</v>
      </c>
      <c r="J238" s="29">
        <v>6.15</v>
      </c>
      <c r="K238" s="29">
        <v>2003</v>
      </c>
      <c r="L238" s="12" t="s">
        <v>442</v>
      </c>
      <c r="M238" s="48" t="s">
        <v>438</v>
      </c>
      <c r="N238" s="116"/>
      <c r="O238" s="116"/>
    </row>
    <row r="239" spans="1:15" s="20" customFormat="1" ht="30" customHeight="1">
      <c r="A239" s="17">
        <f t="shared" si="4"/>
        <v>180</v>
      </c>
      <c r="B239" s="19">
        <v>219</v>
      </c>
      <c r="C239" s="25" t="s">
        <v>296</v>
      </c>
      <c r="D239" s="25" t="s">
        <v>297</v>
      </c>
      <c r="E239" s="29" t="s">
        <v>3</v>
      </c>
      <c r="F239" s="19">
        <v>1</v>
      </c>
      <c r="G239" s="29"/>
      <c r="H239" s="29" t="s">
        <v>413</v>
      </c>
      <c r="I239" s="29" t="s">
        <v>413</v>
      </c>
      <c r="J239" s="29">
        <v>15.7</v>
      </c>
      <c r="K239" s="29">
        <v>2007</v>
      </c>
      <c r="L239" s="12" t="s">
        <v>442</v>
      </c>
      <c r="M239" s="48" t="s">
        <v>438</v>
      </c>
      <c r="N239" s="116"/>
      <c r="O239" s="116"/>
    </row>
    <row r="240" spans="1:15" s="20" customFormat="1" ht="30" customHeight="1">
      <c r="A240" s="17">
        <f t="shared" si="4"/>
        <v>181</v>
      </c>
      <c r="B240" s="19">
        <v>220</v>
      </c>
      <c r="C240" s="25" t="s">
        <v>298</v>
      </c>
      <c r="D240" s="25" t="s">
        <v>299</v>
      </c>
      <c r="E240" s="29" t="s">
        <v>3</v>
      </c>
      <c r="F240" s="19">
        <v>1</v>
      </c>
      <c r="G240" s="29"/>
      <c r="H240" s="29" t="s">
        <v>413</v>
      </c>
      <c r="I240" s="29" t="s">
        <v>413</v>
      </c>
      <c r="J240" s="29">
        <v>2.74</v>
      </c>
      <c r="K240" s="29">
        <v>2002</v>
      </c>
      <c r="L240" s="12" t="s">
        <v>442</v>
      </c>
      <c r="M240" s="48" t="s">
        <v>438</v>
      </c>
      <c r="N240" s="116"/>
      <c r="O240" s="116"/>
    </row>
    <row r="241" spans="1:15" s="20" customFormat="1" ht="30" customHeight="1">
      <c r="A241" s="17">
        <f t="shared" si="4"/>
        <v>182</v>
      </c>
      <c r="B241" s="19">
        <v>221</v>
      </c>
      <c r="C241" s="25" t="s">
        <v>300</v>
      </c>
      <c r="D241" s="25" t="s">
        <v>301</v>
      </c>
      <c r="E241" s="29" t="s">
        <v>3</v>
      </c>
      <c r="F241" s="19">
        <v>1</v>
      </c>
      <c r="G241" s="29"/>
      <c r="H241" s="29" t="s">
        <v>413</v>
      </c>
      <c r="I241" s="29" t="s">
        <v>413</v>
      </c>
      <c r="J241" s="29">
        <v>9.18</v>
      </c>
      <c r="K241" s="29" t="s">
        <v>413</v>
      </c>
      <c r="L241" s="12" t="s">
        <v>442</v>
      </c>
      <c r="M241" s="48" t="s">
        <v>438</v>
      </c>
      <c r="N241" s="116"/>
      <c r="O241" s="116"/>
    </row>
    <row r="242" spans="1:15" s="20" customFormat="1" ht="30" customHeight="1">
      <c r="A242" s="17">
        <f t="shared" si="4"/>
        <v>183</v>
      </c>
      <c r="B242" s="19">
        <v>222</v>
      </c>
      <c r="C242" s="25" t="s">
        <v>302</v>
      </c>
      <c r="D242" s="25" t="s">
        <v>303</v>
      </c>
      <c r="E242" s="29" t="s">
        <v>3</v>
      </c>
      <c r="F242" s="19">
        <v>1</v>
      </c>
      <c r="G242" s="29"/>
      <c r="H242" s="29">
        <v>1.76</v>
      </c>
      <c r="I242" s="29" t="s">
        <v>413</v>
      </c>
      <c r="J242" s="29">
        <v>14.65</v>
      </c>
      <c r="K242" s="29">
        <v>2011</v>
      </c>
      <c r="L242" s="12" t="s">
        <v>498</v>
      </c>
      <c r="M242" s="48" t="s">
        <v>438</v>
      </c>
      <c r="N242" s="116"/>
      <c r="O242" s="116"/>
    </row>
    <row r="243" spans="1:15" s="20" customFormat="1" ht="30" customHeight="1">
      <c r="A243" s="17">
        <f t="shared" si="4"/>
        <v>184</v>
      </c>
      <c r="B243" s="19">
        <v>223</v>
      </c>
      <c r="C243" s="25" t="s">
        <v>304</v>
      </c>
      <c r="D243" s="25" t="s">
        <v>305</v>
      </c>
      <c r="E243" s="29" t="s">
        <v>3</v>
      </c>
      <c r="F243" s="19">
        <v>1</v>
      </c>
      <c r="G243" s="29"/>
      <c r="H243" s="29">
        <v>3.14</v>
      </c>
      <c r="I243" s="29" t="s">
        <v>413</v>
      </c>
      <c r="J243" s="28">
        <v>20</v>
      </c>
      <c r="K243" s="28">
        <v>2015</v>
      </c>
      <c r="L243" s="3" t="s">
        <v>425</v>
      </c>
      <c r="M243" s="48" t="s">
        <v>419</v>
      </c>
      <c r="N243" s="116"/>
      <c r="O243" s="116"/>
    </row>
    <row r="244" spans="1:15" s="20" customFormat="1" ht="30" customHeight="1">
      <c r="A244" s="17">
        <f t="shared" si="4"/>
        <v>185</v>
      </c>
      <c r="B244" s="19">
        <v>224</v>
      </c>
      <c r="C244" s="33" t="s">
        <v>308</v>
      </c>
      <c r="D244" s="33" t="s">
        <v>309</v>
      </c>
      <c r="E244" s="29" t="s">
        <v>3</v>
      </c>
      <c r="F244" s="19">
        <v>1</v>
      </c>
      <c r="G244" s="29"/>
      <c r="H244" s="29" t="s">
        <v>413</v>
      </c>
      <c r="I244" s="29" t="s">
        <v>413</v>
      </c>
      <c r="J244" s="29" t="s">
        <v>413</v>
      </c>
      <c r="K244" s="29">
        <v>2015</v>
      </c>
      <c r="L244" s="12" t="s">
        <v>442</v>
      </c>
      <c r="M244" s="48" t="s">
        <v>438</v>
      </c>
      <c r="N244" s="116"/>
      <c r="O244" s="116"/>
    </row>
    <row r="245" spans="1:15" s="20" customFormat="1" ht="30" customHeight="1">
      <c r="A245" s="17">
        <f t="shared" si="4"/>
        <v>186</v>
      </c>
      <c r="B245" s="19">
        <v>225</v>
      </c>
      <c r="C245" s="25" t="s">
        <v>310</v>
      </c>
      <c r="D245" s="25" t="s">
        <v>311</v>
      </c>
      <c r="E245" s="29" t="s">
        <v>3</v>
      </c>
      <c r="F245" s="19">
        <v>1</v>
      </c>
      <c r="G245" s="29"/>
      <c r="H245" s="29">
        <v>8.0299999999999994</v>
      </c>
      <c r="I245" s="29" t="s">
        <v>413</v>
      </c>
      <c r="J245" s="29">
        <v>63.02</v>
      </c>
      <c r="K245" s="29">
        <v>2020</v>
      </c>
      <c r="L245" s="12" t="s">
        <v>499</v>
      </c>
      <c r="M245" s="48" t="s">
        <v>438</v>
      </c>
      <c r="N245" s="116"/>
      <c r="O245" s="116"/>
    </row>
    <row r="246" spans="1:15" s="20" customFormat="1" ht="30" customHeight="1">
      <c r="A246" s="17">
        <f t="shared" si="4"/>
        <v>187</v>
      </c>
      <c r="B246" s="19">
        <v>226</v>
      </c>
      <c r="C246" s="25" t="s">
        <v>312</v>
      </c>
      <c r="D246" s="25" t="s">
        <v>313</v>
      </c>
      <c r="E246" s="29" t="s">
        <v>3</v>
      </c>
      <c r="F246" s="19">
        <v>1</v>
      </c>
      <c r="G246" s="29"/>
      <c r="H246" s="29">
        <v>8</v>
      </c>
      <c r="I246" s="29" t="s">
        <v>413</v>
      </c>
      <c r="J246" s="28">
        <v>42</v>
      </c>
      <c r="K246" s="28">
        <v>2020</v>
      </c>
      <c r="L246" s="3" t="s">
        <v>500</v>
      </c>
      <c r="M246" s="48" t="s">
        <v>419</v>
      </c>
      <c r="N246" s="116"/>
      <c r="O246" s="116"/>
    </row>
    <row r="247" spans="1:15" s="20" customFormat="1" ht="30" customHeight="1">
      <c r="A247" s="17">
        <f t="shared" si="4"/>
        <v>188</v>
      </c>
      <c r="B247" s="19">
        <v>227</v>
      </c>
      <c r="C247" s="25" t="s">
        <v>314</v>
      </c>
      <c r="D247" s="25" t="s">
        <v>315</v>
      </c>
      <c r="E247" s="29" t="s">
        <v>3</v>
      </c>
      <c r="F247" s="19">
        <v>1</v>
      </c>
      <c r="G247" s="29"/>
      <c r="H247" s="29">
        <v>4.9000000000000004</v>
      </c>
      <c r="I247" s="29" t="s">
        <v>413</v>
      </c>
      <c r="J247" s="28">
        <v>41.2</v>
      </c>
      <c r="K247" s="28">
        <v>2020</v>
      </c>
      <c r="L247" s="3" t="s">
        <v>501</v>
      </c>
      <c r="M247" s="48" t="s">
        <v>438</v>
      </c>
      <c r="N247" s="116"/>
      <c r="O247" s="116"/>
    </row>
    <row r="248" spans="1:15" s="20" customFormat="1" ht="30" customHeight="1">
      <c r="A248" s="17">
        <f t="shared" si="4"/>
        <v>189</v>
      </c>
      <c r="B248" s="19">
        <v>228</v>
      </c>
      <c r="C248" s="25" t="s">
        <v>316</v>
      </c>
      <c r="D248" s="25" t="s">
        <v>317</v>
      </c>
      <c r="E248" s="29" t="s">
        <v>3</v>
      </c>
      <c r="F248" s="19">
        <v>1</v>
      </c>
      <c r="G248" s="29"/>
      <c r="H248" s="29">
        <v>11.18</v>
      </c>
      <c r="I248" s="29" t="s">
        <v>413</v>
      </c>
      <c r="J248" s="28">
        <v>53.17</v>
      </c>
      <c r="K248" s="28">
        <v>2022</v>
      </c>
      <c r="L248" s="3" t="s">
        <v>502</v>
      </c>
      <c r="M248" s="48" t="s">
        <v>419</v>
      </c>
      <c r="N248" s="116"/>
      <c r="O248" s="116"/>
    </row>
    <row r="249" spans="1:15" s="20" customFormat="1" ht="30" customHeight="1">
      <c r="A249" s="17">
        <f t="shared" si="4"/>
        <v>190</v>
      </c>
      <c r="B249" s="19">
        <v>229</v>
      </c>
      <c r="C249" s="25" t="s">
        <v>318</v>
      </c>
      <c r="D249" s="25" t="s">
        <v>319</v>
      </c>
      <c r="E249" s="29" t="s">
        <v>3</v>
      </c>
      <c r="F249" s="19">
        <v>1</v>
      </c>
      <c r="G249" s="29"/>
      <c r="H249" s="29">
        <v>4.9000000000000004</v>
      </c>
      <c r="I249" s="29" t="s">
        <v>413</v>
      </c>
      <c r="J249" s="28">
        <v>39</v>
      </c>
      <c r="K249" s="28">
        <v>2022</v>
      </c>
      <c r="L249" s="3" t="s">
        <v>503</v>
      </c>
      <c r="M249" s="110" t="s">
        <v>419</v>
      </c>
      <c r="N249" s="116"/>
      <c r="O249" s="116"/>
    </row>
    <row r="250" spans="1:15" s="20" customFormat="1" ht="30" customHeight="1">
      <c r="A250" s="17">
        <f t="shared" si="4"/>
        <v>191</v>
      </c>
      <c r="B250" s="19">
        <v>230</v>
      </c>
      <c r="C250" s="25" t="s">
        <v>320</v>
      </c>
      <c r="D250" s="25" t="s">
        <v>321</v>
      </c>
      <c r="E250" s="29" t="s">
        <v>3</v>
      </c>
      <c r="F250" s="19">
        <v>1</v>
      </c>
      <c r="G250" s="29"/>
      <c r="H250" s="29">
        <v>6.28</v>
      </c>
      <c r="I250" s="29" t="s">
        <v>413</v>
      </c>
      <c r="J250" s="28">
        <v>30.25</v>
      </c>
      <c r="K250" s="28">
        <v>2022</v>
      </c>
      <c r="L250" s="3" t="s">
        <v>504</v>
      </c>
      <c r="M250" s="48" t="s">
        <v>419</v>
      </c>
      <c r="N250" s="116"/>
      <c r="O250" s="116"/>
    </row>
    <row r="251" spans="1:15" s="20" customFormat="1" ht="30" customHeight="1">
      <c r="A251" s="17">
        <f t="shared" si="4"/>
        <v>192</v>
      </c>
      <c r="B251" s="19">
        <v>231</v>
      </c>
      <c r="C251" s="25" t="s">
        <v>322</v>
      </c>
      <c r="D251" s="25" t="s">
        <v>323</v>
      </c>
      <c r="E251" s="29" t="s">
        <v>3</v>
      </c>
      <c r="F251" s="19">
        <v>1</v>
      </c>
      <c r="G251" s="29"/>
      <c r="H251" s="29">
        <v>3.14</v>
      </c>
      <c r="I251" s="29" t="s">
        <v>413</v>
      </c>
      <c r="J251" s="28">
        <v>23</v>
      </c>
      <c r="K251" s="28">
        <v>2022</v>
      </c>
      <c r="L251" s="3" t="s">
        <v>505</v>
      </c>
      <c r="M251" s="48" t="s">
        <v>419</v>
      </c>
      <c r="N251" s="116"/>
      <c r="O251" s="116"/>
    </row>
    <row r="252" spans="1:15" s="20" customFormat="1" ht="30" customHeight="1">
      <c r="A252" s="17">
        <f t="shared" si="4"/>
        <v>193</v>
      </c>
      <c r="B252" s="19">
        <v>232</v>
      </c>
      <c r="C252" s="25" t="s">
        <v>324</v>
      </c>
      <c r="D252" s="25" t="s">
        <v>325</v>
      </c>
      <c r="E252" s="29" t="s">
        <v>3</v>
      </c>
      <c r="F252" s="19">
        <v>1</v>
      </c>
      <c r="G252" s="29"/>
      <c r="H252" s="29">
        <v>3.14</v>
      </c>
      <c r="I252" s="29" t="s">
        <v>413</v>
      </c>
      <c r="J252" s="28">
        <v>26</v>
      </c>
      <c r="K252" s="29">
        <v>2021</v>
      </c>
      <c r="L252" s="3" t="s">
        <v>506</v>
      </c>
      <c r="M252" s="48" t="s">
        <v>419</v>
      </c>
      <c r="N252" s="116"/>
      <c r="O252" s="116"/>
    </row>
    <row r="253" spans="1:15" s="20" customFormat="1" ht="30" customHeight="1">
      <c r="A253" s="17">
        <f t="shared" si="4"/>
        <v>194</v>
      </c>
      <c r="B253" s="19">
        <v>233</v>
      </c>
      <c r="C253" s="25" t="s">
        <v>326</v>
      </c>
      <c r="D253" s="25" t="s">
        <v>327</v>
      </c>
      <c r="E253" s="29" t="s">
        <v>3</v>
      </c>
      <c r="F253" s="19">
        <v>1</v>
      </c>
      <c r="G253" s="29"/>
      <c r="H253" s="29">
        <v>5.09</v>
      </c>
      <c r="I253" s="29" t="s">
        <v>413</v>
      </c>
      <c r="J253" s="28">
        <v>18.190000000000001</v>
      </c>
      <c r="K253" s="28">
        <v>2022</v>
      </c>
      <c r="L253" s="3" t="s">
        <v>496</v>
      </c>
      <c r="M253" s="48" t="s">
        <v>419</v>
      </c>
      <c r="N253" s="116"/>
      <c r="O253" s="116"/>
    </row>
    <row r="254" spans="1:15" s="20" customFormat="1" ht="30" customHeight="1">
      <c r="A254" s="17">
        <f t="shared" si="4"/>
        <v>195</v>
      </c>
      <c r="B254" s="19">
        <v>234</v>
      </c>
      <c r="C254" s="25" t="s">
        <v>328</v>
      </c>
      <c r="D254" s="25" t="s">
        <v>329</v>
      </c>
      <c r="E254" s="29" t="s">
        <v>3</v>
      </c>
      <c r="F254" s="19">
        <v>1</v>
      </c>
      <c r="G254" s="29"/>
      <c r="H254" s="29">
        <v>6.28</v>
      </c>
      <c r="I254" s="29" t="s">
        <v>413</v>
      </c>
      <c r="J254" s="28">
        <v>31.4</v>
      </c>
      <c r="K254" s="28">
        <v>2022</v>
      </c>
      <c r="L254" s="3" t="s">
        <v>504</v>
      </c>
      <c r="M254" s="48" t="s">
        <v>419</v>
      </c>
      <c r="N254" s="116"/>
      <c r="O254" s="116"/>
    </row>
    <row r="255" spans="1:15" s="20" customFormat="1" ht="30" customHeight="1">
      <c r="A255" s="17">
        <f t="shared" si="4"/>
        <v>196</v>
      </c>
      <c r="B255" s="19">
        <v>235</v>
      </c>
      <c r="C255" s="25" t="s">
        <v>330</v>
      </c>
      <c r="D255" s="25" t="s">
        <v>331</v>
      </c>
      <c r="E255" s="29" t="s">
        <v>3</v>
      </c>
      <c r="F255" s="19">
        <v>1</v>
      </c>
      <c r="G255" s="29"/>
      <c r="H255" s="29">
        <v>8.0500000000000007</v>
      </c>
      <c r="I255" s="29" t="s">
        <v>413</v>
      </c>
      <c r="J255" s="28">
        <v>53.09</v>
      </c>
      <c r="K255" s="28">
        <v>2022</v>
      </c>
      <c r="L255" s="3" t="s">
        <v>507</v>
      </c>
      <c r="M255" s="48" t="s">
        <v>428</v>
      </c>
      <c r="N255" s="116"/>
      <c r="O255" s="116"/>
    </row>
    <row r="256" spans="1:15" s="20" customFormat="1" ht="53.25" customHeight="1">
      <c r="A256" s="17">
        <f t="shared" si="4"/>
        <v>197</v>
      </c>
      <c r="B256" s="19">
        <v>236</v>
      </c>
      <c r="C256" s="25" t="s">
        <v>332</v>
      </c>
      <c r="D256" s="25" t="s">
        <v>333</v>
      </c>
      <c r="E256" s="36" t="s">
        <v>101</v>
      </c>
      <c r="F256" s="19">
        <v>1</v>
      </c>
      <c r="G256" s="29"/>
      <c r="H256" s="53">
        <v>2136</v>
      </c>
      <c r="I256" s="53">
        <v>2356</v>
      </c>
      <c r="J256" s="54">
        <v>17269</v>
      </c>
      <c r="K256" s="52">
        <v>2021</v>
      </c>
      <c r="L256" s="51" t="s">
        <v>515</v>
      </c>
      <c r="M256" s="48" t="s">
        <v>517</v>
      </c>
      <c r="N256" s="116"/>
      <c r="O256" s="116"/>
    </row>
    <row r="257" spans="1:15" s="20" customFormat="1" ht="30" customHeight="1">
      <c r="A257" s="17">
        <f t="shared" ref="A257:A275" si="5">A256+1</f>
        <v>198</v>
      </c>
      <c r="B257" s="19">
        <v>237</v>
      </c>
      <c r="C257" s="25" t="s">
        <v>334</v>
      </c>
      <c r="D257" s="25" t="s">
        <v>335</v>
      </c>
      <c r="E257" s="29" t="s">
        <v>3</v>
      </c>
      <c r="F257" s="19">
        <v>1</v>
      </c>
      <c r="G257" s="29"/>
      <c r="H257" s="29">
        <v>19.62</v>
      </c>
      <c r="I257" s="29" t="s">
        <v>413</v>
      </c>
      <c r="J257" s="29">
        <v>143.06</v>
      </c>
      <c r="K257" s="29">
        <v>2022</v>
      </c>
      <c r="L257" s="12" t="s">
        <v>508</v>
      </c>
      <c r="M257" s="48" t="s">
        <v>419</v>
      </c>
      <c r="N257" s="116"/>
      <c r="O257" s="116"/>
    </row>
    <row r="258" spans="1:15" s="20" customFormat="1" ht="30" customHeight="1">
      <c r="A258" s="17">
        <f t="shared" si="5"/>
        <v>199</v>
      </c>
      <c r="B258" s="19">
        <v>238</v>
      </c>
      <c r="C258" s="25" t="s">
        <v>336</v>
      </c>
      <c r="D258" s="25" t="s">
        <v>337</v>
      </c>
      <c r="E258" s="29" t="s">
        <v>3</v>
      </c>
      <c r="F258" s="19">
        <v>1</v>
      </c>
      <c r="G258" s="29"/>
      <c r="H258" s="29">
        <v>3.14</v>
      </c>
      <c r="I258" s="29" t="s">
        <v>413</v>
      </c>
      <c r="J258" s="28">
        <v>30.93</v>
      </c>
      <c r="K258" s="28">
        <v>2020</v>
      </c>
      <c r="L258" s="3" t="s">
        <v>509</v>
      </c>
      <c r="M258" s="48" t="s">
        <v>438</v>
      </c>
      <c r="N258" s="116"/>
      <c r="O258" s="116"/>
    </row>
    <row r="259" spans="1:15" s="20" customFormat="1" ht="30" customHeight="1">
      <c r="A259" s="17">
        <f t="shared" si="5"/>
        <v>200</v>
      </c>
      <c r="B259" s="19">
        <v>239</v>
      </c>
      <c r="C259" s="25" t="s">
        <v>342</v>
      </c>
      <c r="D259" s="8" t="s">
        <v>192</v>
      </c>
      <c r="E259" s="37" t="s">
        <v>67</v>
      </c>
      <c r="F259" s="19">
        <v>1</v>
      </c>
      <c r="G259" s="23"/>
      <c r="H259" s="29">
        <v>207</v>
      </c>
      <c r="I259" s="29">
        <v>160</v>
      </c>
      <c r="J259" s="28">
        <v>1450</v>
      </c>
      <c r="K259" s="28">
        <v>1930</v>
      </c>
      <c r="L259" s="7" t="s">
        <v>386</v>
      </c>
      <c r="M259" s="48" t="s">
        <v>665</v>
      </c>
      <c r="N259" s="116"/>
      <c r="O259" s="116"/>
    </row>
    <row r="260" spans="1:15" s="20" customFormat="1" ht="30" customHeight="1">
      <c r="A260" s="17">
        <f t="shared" si="5"/>
        <v>201</v>
      </c>
      <c r="B260" s="19">
        <v>240</v>
      </c>
      <c r="C260" s="12" t="s">
        <v>344</v>
      </c>
      <c r="D260" s="8" t="s">
        <v>193</v>
      </c>
      <c r="E260" s="37" t="s">
        <v>67</v>
      </c>
      <c r="F260" s="19">
        <v>1</v>
      </c>
      <c r="G260" s="23"/>
      <c r="H260" s="29">
        <v>961.6</v>
      </c>
      <c r="I260" s="29">
        <v>961.6</v>
      </c>
      <c r="J260" s="28">
        <v>5000</v>
      </c>
      <c r="K260" s="24" t="s">
        <v>382</v>
      </c>
      <c r="L260" s="7" t="s">
        <v>392</v>
      </c>
      <c r="M260" s="48" t="s">
        <v>665</v>
      </c>
      <c r="N260" s="116"/>
      <c r="O260" s="116"/>
    </row>
    <row r="261" spans="1:15" s="20" customFormat="1" ht="30" customHeight="1">
      <c r="A261" s="17">
        <f t="shared" si="5"/>
        <v>202</v>
      </c>
      <c r="B261" s="19">
        <v>241</v>
      </c>
      <c r="C261" s="12" t="s">
        <v>345</v>
      </c>
      <c r="D261" s="8" t="s">
        <v>193</v>
      </c>
      <c r="E261" s="37" t="s">
        <v>67</v>
      </c>
      <c r="F261" s="19">
        <v>1</v>
      </c>
      <c r="G261" s="23"/>
      <c r="H261" s="29">
        <v>271.60000000000002</v>
      </c>
      <c r="I261" s="29">
        <v>271.60000000000002</v>
      </c>
      <c r="J261" s="28">
        <v>1000</v>
      </c>
      <c r="K261" s="24" t="s">
        <v>382</v>
      </c>
      <c r="L261" s="7" t="s">
        <v>393</v>
      </c>
      <c r="M261" s="48" t="s">
        <v>665</v>
      </c>
      <c r="N261" s="116"/>
      <c r="O261" s="116"/>
    </row>
    <row r="262" spans="1:15" s="20" customFormat="1" ht="28.5" customHeight="1">
      <c r="A262" s="17">
        <f t="shared" si="5"/>
        <v>203</v>
      </c>
      <c r="B262" s="19">
        <v>242</v>
      </c>
      <c r="C262" s="12" t="s">
        <v>346</v>
      </c>
      <c r="D262" s="8" t="s">
        <v>193</v>
      </c>
      <c r="E262" s="37" t="s">
        <v>349</v>
      </c>
      <c r="F262" s="19">
        <v>1</v>
      </c>
      <c r="G262" s="23"/>
      <c r="H262" s="29">
        <v>58.7</v>
      </c>
      <c r="I262" s="29">
        <v>58.42</v>
      </c>
      <c r="J262" s="28">
        <v>394</v>
      </c>
      <c r="K262" s="24" t="s">
        <v>382</v>
      </c>
      <c r="L262" s="7" t="s">
        <v>391</v>
      </c>
      <c r="M262" s="48" t="s">
        <v>665</v>
      </c>
      <c r="N262" s="116"/>
      <c r="O262" s="116"/>
    </row>
    <row r="263" spans="1:15" s="20" customFormat="1" ht="59.25" customHeight="1">
      <c r="A263" s="17">
        <f t="shared" si="5"/>
        <v>204</v>
      </c>
      <c r="B263" s="29">
        <v>243</v>
      </c>
      <c r="C263" s="23" t="s">
        <v>348</v>
      </c>
      <c r="D263" s="8" t="s">
        <v>194</v>
      </c>
      <c r="E263" s="38" t="s">
        <v>350</v>
      </c>
      <c r="F263" s="19">
        <v>1</v>
      </c>
      <c r="G263" s="23"/>
      <c r="H263" s="29">
        <v>483</v>
      </c>
      <c r="I263" s="29">
        <v>434.1</v>
      </c>
      <c r="J263" s="28">
        <v>2939.5</v>
      </c>
      <c r="K263" s="28">
        <v>1985</v>
      </c>
      <c r="L263" s="7" t="s">
        <v>401</v>
      </c>
      <c r="M263" s="48" t="s">
        <v>665</v>
      </c>
      <c r="N263" s="116"/>
      <c r="O263" s="116"/>
    </row>
    <row r="264" spans="1:15" s="20" customFormat="1" ht="30" customHeight="1">
      <c r="A264" s="17">
        <f t="shared" si="5"/>
        <v>205</v>
      </c>
      <c r="B264" s="29">
        <v>244</v>
      </c>
      <c r="C264" s="23" t="s">
        <v>352</v>
      </c>
      <c r="D264" s="8" t="s">
        <v>195</v>
      </c>
      <c r="E264" s="38" t="s">
        <v>353</v>
      </c>
      <c r="F264" s="19">
        <v>1</v>
      </c>
      <c r="G264" s="23"/>
      <c r="H264" s="29">
        <v>32.9</v>
      </c>
      <c r="I264" s="29">
        <v>28.38</v>
      </c>
      <c r="J264" s="28">
        <v>70.95</v>
      </c>
      <c r="K264" s="28">
        <v>2019</v>
      </c>
      <c r="L264" s="7" t="s">
        <v>384</v>
      </c>
      <c r="M264" s="48" t="s">
        <v>665</v>
      </c>
      <c r="N264" s="116"/>
      <c r="O264" s="116"/>
    </row>
    <row r="265" spans="1:15" s="20" customFormat="1" ht="30" customHeight="1">
      <c r="A265" s="17">
        <f t="shared" si="5"/>
        <v>206</v>
      </c>
      <c r="B265" s="29">
        <v>245</v>
      </c>
      <c r="C265" s="23" t="s">
        <v>355</v>
      </c>
      <c r="D265" s="8" t="s">
        <v>197</v>
      </c>
      <c r="E265" s="38" t="s">
        <v>353</v>
      </c>
      <c r="F265" s="19">
        <v>1</v>
      </c>
      <c r="G265" s="23"/>
      <c r="H265" s="29">
        <v>52.8</v>
      </c>
      <c r="I265" s="29">
        <v>50</v>
      </c>
      <c r="J265" s="28">
        <v>195.3</v>
      </c>
      <c r="K265" s="24" t="s">
        <v>382</v>
      </c>
      <c r="L265" s="7" t="s">
        <v>399</v>
      </c>
      <c r="M265" s="48" t="s">
        <v>665</v>
      </c>
      <c r="N265" s="116"/>
      <c r="O265" s="116"/>
    </row>
    <row r="266" spans="1:15" s="20" customFormat="1" ht="30" customHeight="1">
      <c r="A266" s="17">
        <f t="shared" si="5"/>
        <v>207</v>
      </c>
      <c r="B266" s="29">
        <v>246</v>
      </c>
      <c r="C266" s="23" t="s">
        <v>358</v>
      </c>
      <c r="D266" s="23" t="s">
        <v>293</v>
      </c>
      <c r="E266" s="28" t="s">
        <v>3</v>
      </c>
      <c r="F266" s="19">
        <v>1</v>
      </c>
      <c r="G266" s="29"/>
      <c r="H266" s="29">
        <v>154.72999999999999</v>
      </c>
      <c r="I266" s="29" t="s">
        <v>413</v>
      </c>
      <c r="J266" s="28">
        <v>626.67999999999995</v>
      </c>
      <c r="K266" s="28">
        <v>2022</v>
      </c>
      <c r="L266" s="3" t="s">
        <v>510</v>
      </c>
      <c r="M266" s="48" t="s">
        <v>415</v>
      </c>
      <c r="N266" s="116"/>
      <c r="O266" s="116"/>
    </row>
    <row r="267" spans="1:15" s="20" customFormat="1" ht="30" customHeight="1">
      <c r="A267" s="17">
        <f t="shared" si="5"/>
        <v>208</v>
      </c>
      <c r="B267" s="29">
        <v>247</v>
      </c>
      <c r="C267" s="23" t="s">
        <v>359</v>
      </c>
      <c r="D267" s="23" t="s">
        <v>325</v>
      </c>
      <c r="E267" s="28" t="s">
        <v>3</v>
      </c>
      <c r="F267" s="19">
        <v>1</v>
      </c>
      <c r="G267" s="29"/>
      <c r="H267" s="29">
        <v>19.62</v>
      </c>
      <c r="I267" s="29" t="s">
        <v>413</v>
      </c>
      <c r="J267" s="29">
        <v>151.11000000000001</v>
      </c>
      <c r="K267" s="29">
        <v>2023</v>
      </c>
      <c r="L267" s="12" t="s">
        <v>511</v>
      </c>
      <c r="M267" s="48" t="s">
        <v>419</v>
      </c>
      <c r="N267" s="116"/>
      <c r="O267" s="116"/>
    </row>
    <row r="268" spans="1:15" s="20" customFormat="1" ht="30" customHeight="1">
      <c r="A268" s="17">
        <f t="shared" si="5"/>
        <v>209</v>
      </c>
      <c r="B268" s="28">
        <v>248</v>
      </c>
      <c r="C268" s="24" t="s">
        <v>360</v>
      </c>
      <c r="D268" s="24" t="s">
        <v>361</v>
      </c>
      <c r="E268" s="28" t="s">
        <v>3</v>
      </c>
      <c r="F268" s="19">
        <v>1</v>
      </c>
      <c r="G268" s="29"/>
      <c r="H268" s="29">
        <v>55.4</v>
      </c>
      <c r="I268" s="29" t="s">
        <v>413</v>
      </c>
      <c r="J268" s="28" t="s">
        <v>413</v>
      </c>
      <c r="K268" s="28">
        <v>2022</v>
      </c>
      <c r="L268" s="3" t="s">
        <v>512</v>
      </c>
      <c r="M268" s="48" t="s">
        <v>428</v>
      </c>
      <c r="N268" s="116"/>
      <c r="O268" s="116"/>
    </row>
    <row r="269" spans="1:15" s="20" customFormat="1" ht="30" customHeight="1">
      <c r="A269" s="17">
        <f t="shared" si="5"/>
        <v>210</v>
      </c>
      <c r="B269" s="28">
        <v>249</v>
      </c>
      <c r="C269" s="24" t="s">
        <v>362</v>
      </c>
      <c r="D269" s="24" t="s">
        <v>363</v>
      </c>
      <c r="E269" s="28" t="s">
        <v>3</v>
      </c>
      <c r="F269" s="19">
        <v>1</v>
      </c>
      <c r="G269" s="29"/>
      <c r="H269" s="29">
        <v>14.13</v>
      </c>
      <c r="I269" s="29" t="s">
        <v>413</v>
      </c>
      <c r="J269" s="28">
        <v>139.88999999999999</v>
      </c>
      <c r="K269" s="28">
        <v>2023</v>
      </c>
      <c r="L269" s="3" t="s">
        <v>513</v>
      </c>
      <c r="M269" s="48" t="s">
        <v>428</v>
      </c>
      <c r="N269" s="116"/>
      <c r="O269" s="116"/>
    </row>
    <row r="270" spans="1:15" s="20" customFormat="1" ht="51.75" customHeight="1">
      <c r="A270" s="17">
        <f t="shared" si="5"/>
        <v>211</v>
      </c>
      <c r="B270" s="28">
        <v>250</v>
      </c>
      <c r="C270" s="24" t="s">
        <v>364</v>
      </c>
      <c r="D270" s="24" t="s">
        <v>102</v>
      </c>
      <c r="E270" s="43" t="s">
        <v>103</v>
      </c>
      <c r="F270" s="19">
        <v>1</v>
      </c>
      <c r="G270" s="19">
        <v>1</v>
      </c>
      <c r="H270" s="29">
        <v>165</v>
      </c>
      <c r="I270" s="29">
        <v>112.5</v>
      </c>
      <c r="J270" s="28">
        <v>925</v>
      </c>
      <c r="K270" s="28">
        <v>2023</v>
      </c>
      <c r="L270" s="3" t="s">
        <v>633</v>
      </c>
      <c r="M270" s="114" t="s">
        <v>528</v>
      </c>
      <c r="N270" s="116"/>
      <c r="O270" s="116"/>
    </row>
    <row r="271" spans="1:15" s="20" customFormat="1" ht="43.5" customHeight="1">
      <c r="A271" s="17">
        <f t="shared" si="5"/>
        <v>212</v>
      </c>
      <c r="B271" s="28">
        <v>251</v>
      </c>
      <c r="C271" s="24" t="s">
        <v>365</v>
      </c>
      <c r="D271" s="24" t="s">
        <v>102</v>
      </c>
      <c r="E271" s="43" t="s">
        <v>103</v>
      </c>
      <c r="F271" s="19">
        <v>1</v>
      </c>
      <c r="G271" s="19">
        <v>1</v>
      </c>
      <c r="H271" s="29">
        <v>394</v>
      </c>
      <c r="I271" s="29"/>
      <c r="J271" s="29">
        <v>9203</v>
      </c>
      <c r="K271" s="28">
        <v>2023</v>
      </c>
      <c r="L271" s="3" t="s">
        <v>634</v>
      </c>
      <c r="M271" s="48" t="s">
        <v>528</v>
      </c>
      <c r="N271" s="116"/>
      <c r="O271" s="116"/>
    </row>
    <row r="272" spans="1:15" s="20" customFormat="1" ht="37.5" customHeight="1">
      <c r="A272" s="17">
        <f t="shared" si="5"/>
        <v>213</v>
      </c>
      <c r="B272" s="28">
        <v>252</v>
      </c>
      <c r="C272" s="24" t="s">
        <v>366</v>
      </c>
      <c r="D272" s="24" t="s">
        <v>102</v>
      </c>
      <c r="E272" s="43" t="s">
        <v>103</v>
      </c>
      <c r="F272" s="19">
        <v>1</v>
      </c>
      <c r="G272" s="19">
        <v>1</v>
      </c>
      <c r="H272" s="29">
        <v>394</v>
      </c>
      <c r="I272" s="29"/>
      <c r="J272" s="29">
        <v>9203</v>
      </c>
      <c r="K272" s="28">
        <v>2023</v>
      </c>
      <c r="L272" s="3" t="s">
        <v>635</v>
      </c>
      <c r="M272" s="48" t="s">
        <v>528</v>
      </c>
      <c r="N272" s="116"/>
      <c r="O272" s="116"/>
    </row>
    <row r="273" spans="1:15" s="20" customFormat="1" ht="38.25" customHeight="1">
      <c r="A273" s="17">
        <f t="shared" si="5"/>
        <v>214</v>
      </c>
      <c r="B273" s="28">
        <v>253</v>
      </c>
      <c r="C273" s="24" t="s">
        <v>367</v>
      </c>
      <c r="D273" s="24" t="s">
        <v>102</v>
      </c>
      <c r="E273" s="43" t="s">
        <v>103</v>
      </c>
      <c r="F273" s="19">
        <v>1</v>
      </c>
      <c r="G273" s="19">
        <v>1</v>
      </c>
      <c r="H273" s="29">
        <v>394</v>
      </c>
      <c r="I273" s="29"/>
      <c r="J273" s="29">
        <v>9203</v>
      </c>
      <c r="K273" s="28">
        <v>2023</v>
      </c>
      <c r="L273" s="3" t="s">
        <v>636</v>
      </c>
      <c r="M273" s="48" t="s">
        <v>528</v>
      </c>
      <c r="N273" s="116"/>
      <c r="O273" s="116"/>
    </row>
    <row r="274" spans="1:15" s="20" customFormat="1" ht="83.25" customHeight="1">
      <c r="A274" s="17">
        <f t="shared" si="5"/>
        <v>215</v>
      </c>
      <c r="B274" s="28">
        <v>254</v>
      </c>
      <c r="C274" s="24" t="s">
        <v>368</v>
      </c>
      <c r="D274" s="24" t="s">
        <v>102</v>
      </c>
      <c r="E274" s="43" t="s">
        <v>103</v>
      </c>
      <c r="F274" s="19">
        <v>1</v>
      </c>
      <c r="G274" s="19">
        <v>1</v>
      </c>
      <c r="H274" s="29">
        <v>415.92</v>
      </c>
      <c r="I274" s="29">
        <v>837.94</v>
      </c>
      <c r="J274" s="28">
        <v>4731</v>
      </c>
      <c r="K274" s="28">
        <v>2023</v>
      </c>
      <c r="L274" s="3" t="s">
        <v>637</v>
      </c>
      <c r="M274" s="114" t="s">
        <v>528</v>
      </c>
      <c r="N274" s="116"/>
      <c r="O274" s="116"/>
    </row>
    <row r="275" spans="1:15" s="20" customFormat="1" ht="30" customHeight="1">
      <c r="A275" s="103">
        <f t="shared" si="5"/>
        <v>216</v>
      </c>
      <c r="B275" s="109">
        <v>255</v>
      </c>
      <c r="C275" s="7" t="s">
        <v>369</v>
      </c>
      <c r="D275" s="94" t="s">
        <v>102</v>
      </c>
      <c r="E275" s="100" t="s">
        <v>103</v>
      </c>
      <c r="F275" s="19"/>
      <c r="G275" s="23"/>
      <c r="H275" s="23"/>
      <c r="I275" s="23"/>
      <c r="J275" s="24"/>
      <c r="K275" s="28"/>
      <c r="L275" s="24"/>
      <c r="M275" s="48"/>
      <c r="N275" s="116"/>
      <c r="O275" s="116"/>
    </row>
    <row r="276" spans="1:15" s="20" customFormat="1" ht="54" customHeight="1">
      <c r="A276" s="98"/>
      <c r="B276" s="101"/>
      <c r="C276" s="7" t="s">
        <v>638</v>
      </c>
      <c r="D276" s="95"/>
      <c r="E276" s="101"/>
      <c r="F276" s="19">
        <v>1</v>
      </c>
      <c r="G276" s="19">
        <v>1</v>
      </c>
      <c r="H276" s="29">
        <v>186</v>
      </c>
      <c r="I276" s="29"/>
      <c r="J276" s="28">
        <v>504</v>
      </c>
      <c r="K276" s="28">
        <v>2023</v>
      </c>
      <c r="L276" s="3" t="s">
        <v>641</v>
      </c>
      <c r="M276" s="48" t="s">
        <v>528</v>
      </c>
      <c r="N276" s="116"/>
      <c r="O276" s="116"/>
    </row>
    <row r="277" spans="1:15" s="20" customFormat="1" ht="55.5" customHeight="1">
      <c r="A277" s="98"/>
      <c r="B277" s="101"/>
      <c r="C277" s="7" t="s">
        <v>639</v>
      </c>
      <c r="D277" s="95"/>
      <c r="E277" s="101"/>
      <c r="F277" s="19">
        <v>1</v>
      </c>
      <c r="G277" s="19">
        <v>1</v>
      </c>
      <c r="H277" s="29">
        <v>186</v>
      </c>
      <c r="I277" s="29"/>
      <c r="J277" s="28">
        <v>504</v>
      </c>
      <c r="K277" s="28">
        <v>2023</v>
      </c>
      <c r="L277" s="3" t="s">
        <v>641</v>
      </c>
      <c r="M277" s="48" t="s">
        <v>528</v>
      </c>
      <c r="N277" s="116"/>
      <c r="O277" s="116"/>
    </row>
    <row r="278" spans="1:15" s="20" customFormat="1" ht="54" customHeight="1">
      <c r="A278" s="99"/>
      <c r="B278" s="102"/>
      <c r="C278" s="7" t="s">
        <v>640</v>
      </c>
      <c r="D278" s="96"/>
      <c r="E278" s="102"/>
      <c r="F278" s="19">
        <v>1</v>
      </c>
      <c r="G278" s="19">
        <v>1</v>
      </c>
      <c r="H278" s="29">
        <v>30.4</v>
      </c>
      <c r="I278" s="29"/>
      <c r="J278" s="28">
        <v>88</v>
      </c>
      <c r="K278" s="28">
        <v>2023</v>
      </c>
      <c r="L278" s="3" t="s">
        <v>642</v>
      </c>
      <c r="M278" s="48" t="s">
        <v>528</v>
      </c>
      <c r="N278" s="116"/>
      <c r="O278" s="116"/>
    </row>
    <row r="279" spans="1:15" s="20" customFormat="1" ht="30" customHeight="1">
      <c r="A279" s="103">
        <f>A275+1</f>
        <v>217</v>
      </c>
      <c r="B279" s="109">
        <v>256</v>
      </c>
      <c r="C279" s="7" t="s">
        <v>643</v>
      </c>
      <c r="D279" s="94" t="s">
        <v>102</v>
      </c>
      <c r="E279" s="100" t="s">
        <v>103</v>
      </c>
      <c r="F279" s="19"/>
      <c r="G279" s="19"/>
      <c r="H279" s="23"/>
      <c r="I279" s="23"/>
      <c r="J279" s="24"/>
      <c r="K279" s="28"/>
      <c r="L279" s="24"/>
      <c r="M279" s="48"/>
      <c r="N279" s="116"/>
      <c r="O279" s="116"/>
    </row>
    <row r="280" spans="1:15" s="20" customFormat="1" ht="36" customHeight="1">
      <c r="A280" s="98"/>
      <c r="B280" s="101"/>
      <c r="C280" s="7" t="s">
        <v>644</v>
      </c>
      <c r="D280" s="95"/>
      <c r="E280" s="101"/>
      <c r="F280" s="19">
        <v>1</v>
      </c>
      <c r="G280" s="19">
        <v>1</v>
      </c>
      <c r="H280" s="29">
        <v>113.04</v>
      </c>
      <c r="I280" s="29"/>
      <c r="J280" s="28">
        <v>130</v>
      </c>
      <c r="K280" s="28">
        <v>2023</v>
      </c>
      <c r="L280" s="3" t="s">
        <v>648</v>
      </c>
      <c r="M280" s="48" t="s">
        <v>528</v>
      </c>
      <c r="N280" s="116"/>
      <c r="O280" s="116"/>
    </row>
    <row r="281" spans="1:15" s="20" customFormat="1" ht="43.5" customHeight="1">
      <c r="A281" s="98"/>
      <c r="B281" s="101"/>
      <c r="C281" s="7" t="s">
        <v>645</v>
      </c>
      <c r="D281" s="95"/>
      <c r="E281" s="101"/>
      <c r="F281" s="19">
        <v>1</v>
      </c>
      <c r="G281" s="19">
        <v>1</v>
      </c>
      <c r="H281" s="29">
        <v>183.76</v>
      </c>
      <c r="I281" s="29"/>
      <c r="J281" s="28">
        <v>842</v>
      </c>
      <c r="K281" s="28">
        <v>2023</v>
      </c>
      <c r="L281" s="3" t="s">
        <v>649</v>
      </c>
      <c r="M281" s="48" t="s">
        <v>528</v>
      </c>
      <c r="N281" s="116"/>
      <c r="O281" s="116"/>
    </row>
    <row r="282" spans="1:15" s="20" customFormat="1" ht="50.25" customHeight="1">
      <c r="A282" s="98"/>
      <c r="B282" s="101"/>
      <c r="C282" s="7" t="s">
        <v>646</v>
      </c>
      <c r="D282" s="95"/>
      <c r="E282" s="101"/>
      <c r="F282" s="19">
        <v>1</v>
      </c>
      <c r="G282" s="19">
        <v>1</v>
      </c>
      <c r="H282" s="29">
        <v>45.1</v>
      </c>
      <c r="I282" s="29">
        <v>34.65</v>
      </c>
      <c r="J282" s="28">
        <v>200</v>
      </c>
      <c r="K282" s="28">
        <v>2023</v>
      </c>
      <c r="L282" s="3" t="s">
        <v>650</v>
      </c>
      <c r="M282" s="48" t="s">
        <v>528</v>
      </c>
      <c r="N282" s="116"/>
      <c r="O282" s="116"/>
    </row>
    <row r="283" spans="1:15" s="20" customFormat="1" ht="30" customHeight="1">
      <c r="A283" s="99"/>
      <c r="B283" s="102"/>
      <c r="C283" s="7" t="s">
        <v>647</v>
      </c>
      <c r="D283" s="96"/>
      <c r="E283" s="102"/>
      <c r="F283" s="19">
        <v>1</v>
      </c>
      <c r="G283" s="19">
        <v>1</v>
      </c>
      <c r="H283" s="79">
        <v>2.95</v>
      </c>
      <c r="I283" s="79"/>
      <c r="J283" s="60">
        <v>10.58</v>
      </c>
      <c r="K283" s="60">
        <v>2023</v>
      </c>
      <c r="L283" s="80" t="s">
        <v>651</v>
      </c>
      <c r="M283" s="111" t="s">
        <v>528</v>
      </c>
      <c r="N283" s="116"/>
      <c r="O283" s="116"/>
    </row>
    <row r="284" spans="1:15" s="20" customFormat="1" ht="30" customHeight="1">
      <c r="A284" s="103">
        <f>A279+1</f>
        <v>218</v>
      </c>
      <c r="B284" s="97">
        <f>B279+1</f>
        <v>257</v>
      </c>
      <c r="C284" s="7" t="s">
        <v>370</v>
      </c>
      <c r="D284" s="94" t="s">
        <v>102</v>
      </c>
      <c r="E284" s="100" t="s">
        <v>103</v>
      </c>
      <c r="F284" s="19"/>
      <c r="G284" s="23"/>
      <c r="H284" s="23"/>
      <c r="I284" s="23"/>
      <c r="J284" s="24"/>
      <c r="K284" s="28"/>
      <c r="L284" s="24"/>
      <c r="M284" s="48"/>
      <c r="N284" s="116"/>
      <c r="O284" s="116"/>
    </row>
    <row r="285" spans="1:15" s="20" customFormat="1" ht="69" customHeight="1">
      <c r="A285" s="98"/>
      <c r="B285" s="98"/>
      <c r="C285" s="78" t="s">
        <v>652</v>
      </c>
      <c r="D285" s="95"/>
      <c r="E285" s="101"/>
      <c r="F285" s="19">
        <v>1</v>
      </c>
      <c r="G285" s="19">
        <v>1</v>
      </c>
      <c r="H285" s="29">
        <v>94.8</v>
      </c>
      <c r="I285" s="29">
        <v>56</v>
      </c>
      <c r="J285" s="28">
        <v>480</v>
      </c>
      <c r="K285" s="28">
        <v>2023</v>
      </c>
      <c r="L285" s="3" t="s">
        <v>656</v>
      </c>
      <c r="M285" s="48" t="s">
        <v>415</v>
      </c>
      <c r="N285" s="116"/>
      <c r="O285" s="116"/>
    </row>
    <row r="286" spans="1:15" s="20" customFormat="1" ht="30" customHeight="1">
      <c r="A286" s="99"/>
      <c r="B286" s="99"/>
      <c r="C286" s="78" t="s">
        <v>653</v>
      </c>
      <c r="D286" s="96"/>
      <c r="E286" s="102"/>
      <c r="F286" s="19">
        <v>1</v>
      </c>
      <c r="G286" s="19">
        <v>1</v>
      </c>
      <c r="H286" s="29">
        <v>6.6</v>
      </c>
      <c r="I286" s="29"/>
      <c r="J286" s="28">
        <v>1.1200000000000001</v>
      </c>
      <c r="K286" s="28">
        <v>2023</v>
      </c>
      <c r="L286" s="3" t="s">
        <v>657</v>
      </c>
      <c r="M286" s="48" t="s">
        <v>415</v>
      </c>
      <c r="N286" s="116"/>
      <c r="O286" s="116"/>
    </row>
    <row r="287" spans="1:15" s="20" customFormat="1" ht="30" customHeight="1">
      <c r="A287" s="103">
        <v>219</v>
      </c>
      <c r="B287" s="97">
        <v>258</v>
      </c>
      <c r="C287" s="7" t="s">
        <v>371</v>
      </c>
      <c r="D287" s="94" t="s">
        <v>102</v>
      </c>
      <c r="E287" s="100" t="s">
        <v>103</v>
      </c>
      <c r="F287" s="19"/>
      <c r="G287" s="23"/>
      <c r="H287" s="23"/>
      <c r="I287" s="23"/>
      <c r="J287" s="24"/>
      <c r="K287" s="28"/>
      <c r="L287" s="24"/>
      <c r="M287" s="48"/>
      <c r="N287" s="116"/>
      <c r="O287" s="116"/>
    </row>
    <row r="288" spans="1:15" s="20" customFormat="1" ht="49.5" customHeight="1">
      <c r="A288" s="98"/>
      <c r="B288" s="98"/>
      <c r="C288" s="78" t="s">
        <v>654</v>
      </c>
      <c r="D288" s="95"/>
      <c r="E288" s="101"/>
      <c r="F288" s="19">
        <v>1</v>
      </c>
      <c r="G288" s="19">
        <v>1</v>
      </c>
      <c r="H288" s="29" t="s">
        <v>658</v>
      </c>
      <c r="I288" s="29"/>
      <c r="J288" s="28" t="s">
        <v>659</v>
      </c>
      <c r="K288" s="28">
        <v>2023</v>
      </c>
      <c r="L288" s="3" t="s">
        <v>660</v>
      </c>
      <c r="M288" s="48" t="s">
        <v>415</v>
      </c>
      <c r="N288" s="116"/>
      <c r="O288" s="116"/>
    </row>
    <row r="289" spans="1:15" s="20" customFormat="1" ht="62.25" customHeight="1">
      <c r="A289" s="99"/>
      <c r="B289" s="99"/>
      <c r="C289" s="78" t="s">
        <v>655</v>
      </c>
      <c r="D289" s="96"/>
      <c r="E289" s="102"/>
      <c r="F289" s="19">
        <v>1</v>
      </c>
      <c r="G289" s="19">
        <v>1</v>
      </c>
      <c r="H289" s="29"/>
      <c r="I289" s="29">
        <v>2.6</v>
      </c>
      <c r="J289" s="28"/>
      <c r="K289" s="28">
        <v>2023</v>
      </c>
      <c r="L289" s="3" t="s">
        <v>661</v>
      </c>
      <c r="M289" s="48" t="s">
        <v>415</v>
      </c>
      <c r="N289" s="116"/>
      <c r="O289" s="116"/>
    </row>
    <row r="290" spans="1:15" s="20" customFormat="1" ht="30" customHeight="1" thickBot="1">
      <c r="A290" s="45">
        <v>220</v>
      </c>
      <c r="B290" s="48">
        <v>259</v>
      </c>
      <c r="C290" s="24" t="s">
        <v>381</v>
      </c>
      <c r="D290" s="8" t="s">
        <v>198</v>
      </c>
      <c r="E290" s="49" t="s">
        <v>67</v>
      </c>
      <c r="F290" s="19">
        <v>1</v>
      </c>
      <c r="G290" s="23"/>
      <c r="H290" s="50">
        <v>1187</v>
      </c>
      <c r="I290" s="81">
        <v>1187</v>
      </c>
      <c r="J290" s="69">
        <v>5100</v>
      </c>
      <c r="K290" s="69">
        <v>1980</v>
      </c>
      <c r="L290" s="65" t="s">
        <v>383</v>
      </c>
      <c r="M290" s="118" t="s">
        <v>665</v>
      </c>
      <c r="N290" s="119"/>
      <c r="O290" s="119"/>
    </row>
    <row r="291" spans="1:15" s="20" customFormat="1" ht="55.5" customHeight="1" thickBot="1">
      <c r="A291" s="27"/>
      <c r="B291" s="5"/>
      <c r="C291" s="46"/>
      <c r="E291" s="124" t="s">
        <v>696</v>
      </c>
      <c r="F291" s="123">
        <f>SUM(F5:F290)</f>
        <v>265</v>
      </c>
      <c r="G291" s="123">
        <f>SUM(G5:G290)</f>
        <v>61</v>
      </c>
      <c r="H291" s="47"/>
      <c r="I291" s="26"/>
      <c r="L291" s="46"/>
      <c r="M291" s="120" t="s">
        <v>695</v>
      </c>
      <c r="N291" s="121"/>
      <c r="O291" s="122"/>
    </row>
    <row r="292" spans="1:15" s="20" customFormat="1" ht="30" customHeight="1">
      <c r="A292" s="27"/>
      <c r="B292" s="5"/>
      <c r="G292" s="26"/>
      <c r="H292" s="26"/>
      <c r="I292" s="26"/>
      <c r="M292" s="5"/>
    </row>
    <row r="293" spans="1:15" s="20" customFormat="1" ht="30" customHeight="1">
      <c r="A293" s="27"/>
      <c r="B293" s="5"/>
      <c r="G293" s="26"/>
      <c r="H293" s="26"/>
      <c r="I293" s="26"/>
      <c r="M293" s="5"/>
    </row>
    <row r="294" spans="1:15" s="20" customFormat="1" ht="30" customHeight="1">
      <c r="A294" s="27"/>
      <c r="B294" s="5"/>
      <c r="G294" s="26"/>
      <c r="H294" s="26"/>
      <c r="I294" s="26"/>
      <c r="M294" s="5"/>
    </row>
    <row r="295" spans="1:15" s="20" customFormat="1" ht="30" customHeight="1">
      <c r="A295" s="27"/>
      <c r="B295" s="5"/>
      <c r="G295" s="26"/>
      <c r="H295" s="26"/>
      <c r="I295" s="26"/>
      <c r="M295" s="5"/>
    </row>
    <row r="296" spans="1:15" s="20" customFormat="1" ht="30" customHeight="1">
      <c r="A296" s="27"/>
      <c r="B296" s="5"/>
      <c r="G296" s="26"/>
      <c r="H296" s="26"/>
      <c r="I296" s="26"/>
      <c r="M296" s="5"/>
    </row>
    <row r="297" spans="1:15" s="20" customFormat="1" ht="30" customHeight="1">
      <c r="A297" s="27"/>
      <c r="B297" s="5"/>
      <c r="G297" s="26"/>
      <c r="H297" s="26"/>
      <c r="I297" s="26"/>
      <c r="M297" s="5"/>
    </row>
    <row r="298" spans="1:15" s="20" customFormat="1" ht="30" customHeight="1">
      <c r="A298" s="27"/>
      <c r="B298" s="5"/>
      <c r="G298" s="26"/>
      <c r="H298" s="26"/>
      <c r="I298" s="26"/>
      <c r="M298" s="5"/>
    </row>
    <row r="299" spans="1:15" s="20" customFormat="1" ht="30" customHeight="1">
      <c r="A299" s="27"/>
      <c r="B299" s="5"/>
      <c r="G299" s="26"/>
      <c r="H299" s="26"/>
      <c r="I299" s="26"/>
      <c r="M299" s="5"/>
    </row>
    <row r="300" spans="1:15" s="20" customFormat="1" ht="30" customHeight="1">
      <c r="A300" s="27"/>
      <c r="B300" s="5"/>
      <c r="G300" s="26"/>
      <c r="H300" s="26"/>
      <c r="I300" s="26"/>
      <c r="M300" s="5"/>
    </row>
    <row r="301" spans="1:15" s="20" customFormat="1" ht="30" customHeight="1">
      <c r="A301" s="27"/>
      <c r="B301" s="5"/>
      <c r="G301" s="26"/>
      <c r="H301" s="26"/>
      <c r="I301" s="26"/>
      <c r="M301" s="5"/>
    </row>
    <row r="302" spans="1:15" s="20" customFormat="1" ht="30" customHeight="1">
      <c r="A302" s="27"/>
      <c r="B302" s="5"/>
      <c r="G302" s="26"/>
      <c r="H302" s="26"/>
      <c r="I302" s="26"/>
      <c r="M302" s="5"/>
    </row>
    <row r="303" spans="1:15" s="20" customFormat="1" ht="30" customHeight="1">
      <c r="A303" s="27"/>
      <c r="B303" s="5"/>
      <c r="G303" s="26"/>
      <c r="H303" s="26"/>
      <c r="I303" s="26"/>
      <c r="M303" s="5"/>
    </row>
    <row r="304" spans="1:15" s="20" customFormat="1" ht="30" customHeight="1">
      <c r="A304" s="27"/>
      <c r="B304" s="5"/>
      <c r="G304" s="26"/>
      <c r="H304" s="26"/>
      <c r="I304" s="26"/>
      <c r="M304" s="5"/>
    </row>
    <row r="305" spans="1:13" s="20" customFormat="1" ht="30" customHeight="1">
      <c r="A305" s="27"/>
      <c r="B305" s="5"/>
      <c r="G305" s="26"/>
      <c r="H305" s="26"/>
      <c r="I305" s="26"/>
      <c r="M305" s="5"/>
    </row>
    <row r="306" spans="1:13" s="20" customFormat="1" ht="30" customHeight="1">
      <c r="A306" s="27"/>
      <c r="B306" s="5"/>
      <c r="G306" s="26"/>
      <c r="H306" s="26"/>
      <c r="I306" s="26"/>
      <c r="M306" s="5"/>
    </row>
    <row r="307" spans="1:13" s="20" customFormat="1" ht="30" customHeight="1">
      <c r="A307" s="27"/>
      <c r="B307" s="5"/>
      <c r="G307" s="26"/>
      <c r="H307" s="26"/>
      <c r="I307" s="26"/>
      <c r="M307" s="5"/>
    </row>
    <row r="308" spans="1:13" s="20" customFormat="1" ht="30" customHeight="1">
      <c r="A308" s="27"/>
      <c r="B308" s="5"/>
      <c r="G308" s="26"/>
      <c r="H308" s="26"/>
      <c r="I308" s="26"/>
      <c r="M308" s="5"/>
    </row>
    <row r="309" spans="1:13" s="20" customFormat="1" ht="30" customHeight="1">
      <c r="A309" s="27"/>
      <c r="B309" s="5"/>
      <c r="G309" s="26"/>
      <c r="H309" s="26"/>
      <c r="I309" s="26"/>
      <c r="M309" s="5"/>
    </row>
    <row r="310" spans="1:13" s="20" customFormat="1" ht="30" customHeight="1">
      <c r="A310" s="27"/>
      <c r="B310" s="5"/>
      <c r="G310" s="26"/>
      <c r="H310" s="26"/>
      <c r="I310" s="26"/>
      <c r="M310" s="5"/>
    </row>
    <row r="311" spans="1:13" s="20" customFormat="1" ht="30" customHeight="1">
      <c r="A311" s="27"/>
      <c r="B311" s="5"/>
      <c r="G311" s="26"/>
      <c r="H311" s="26"/>
      <c r="I311" s="26"/>
      <c r="M311" s="5"/>
    </row>
    <row r="312" spans="1:13" s="20" customFormat="1" ht="30" customHeight="1">
      <c r="A312" s="27"/>
      <c r="B312" s="5"/>
      <c r="G312" s="26"/>
      <c r="H312" s="26"/>
      <c r="I312" s="26"/>
      <c r="M312" s="5"/>
    </row>
    <row r="313" spans="1:13" s="20" customFormat="1" ht="30" customHeight="1">
      <c r="A313" s="27"/>
      <c r="B313" s="5"/>
      <c r="G313" s="26"/>
      <c r="H313" s="26"/>
      <c r="I313" s="26"/>
      <c r="M313" s="5"/>
    </row>
    <row r="314" spans="1:13" s="20" customFormat="1" ht="30" customHeight="1">
      <c r="A314" s="27"/>
      <c r="B314" s="5"/>
      <c r="G314" s="26"/>
      <c r="H314" s="26"/>
      <c r="I314" s="26"/>
      <c r="M314" s="5"/>
    </row>
    <row r="315" spans="1:13" s="20" customFormat="1" ht="30" customHeight="1">
      <c r="A315" s="27"/>
      <c r="B315" s="5"/>
      <c r="G315" s="26"/>
      <c r="H315" s="26"/>
      <c r="I315" s="26"/>
      <c r="M315" s="5"/>
    </row>
    <row r="316" spans="1:13" s="20" customFormat="1" ht="30" customHeight="1">
      <c r="A316" s="27"/>
      <c r="B316" s="5"/>
      <c r="G316" s="26"/>
      <c r="H316" s="26"/>
      <c r="I316" s="26"/>
      <c r="M316" s="5"/>
    </row>
    <row r="317" spans="1:13" s="20" customFormat="1" ht="30" customHeight="1">
      <c r="A317" s="27"/>
      <c r="B317" s="5"/>
      <c r="G317" s="26"/>
      <c r="H317" s="26"/>
      <c r="I317" s="26"/>
      <c r="M317" s="5"/>
    </row>
    <row r="318" spans="1:13" s="20" customFormat="1" ht="30" customHeight="1">
      <c r="A318" s="27"/>
      <c r="B318" s="5"/>
      <c r="G318" s="26"/>
      <c r="H318" s="26"/>
      <c r="I318" s="26"/>
      <c r="M318" s="5"/>
    </row>
    <row r="319" spans="1:13" s="20" customFormat="1" ht="30" customHeight="1">
      <c r="A319" s="27"/>
      <c r="B319" s="5"/>
      <c r="G319" s="26"/>
      <c r="H319" s="26"/>
      <c r="I319" s="26"/>
      <c r="M319" s="5"/>
    </row>
    <row r="320" spans="1:13" s="20" customFormat="1" ht="30" customHeight="1">
      <c r="A320" s="27"/>
      <c r="B320" s="5"/>
      <c r="G320" s="26"/>
      <c r="H320" s="26"/>
      <c r="I320" s="26"/>
      <c r="M320" s="5"/>
    </row>
    <row r="321" spans="1:13" s="20" customFormat="1" ht="30" customHeight="1">
      <c r="A321" s="27"/>
      <c r="B321" s="5"/>
      <c r="G321" s="26"/>
      <c r="H321" s="26"/>
      <c r="I321" s="26"/>
      <c r="M321" s="5"/>
    </row>
    <row r="322" spans="1:13" s="20" customFormat="1" ht="30" customHeight="1">
      <c r="A322" s="27"/>
      <c r="B322" s="5"/>
      <c r="G322" s="26"/>
      <c r="H322" s="26"/>
      <c r="I322" s="26"/>
      <c r="M322" s="5"/>
    </row>
    <row r="323" spans="1:13" s="20" customFormat="1" ht="30" customHeight="1">
      <c r="A323" s="27"/>
      <c r="B323" s="5"/>
      <c r="G323" s="26"/>
      <c r="H323" s="26"/>
      <c r="I323" s="26"/>
      <c r="M323" s="5"/>
    </row>
    <row r="324" spans="1:13" s="20" customFormat="1" ht="30" customHeight="1">
      <c r="A324" s="27"/>
      <c r="B324" s="5"/>
      <c r="G324" s="26"/>
      <c r="H324" s="26"/>
      <c r="I324" s="26"/>
      <c r="M324" s="5"/>
    </row>
    <row r="325" spans="1:13" s="20" customFormat="1" ht="30" customHeight="1">
      <c r="A325" s="27"/>
      <c r="B325" s="5"/>
      <c r="G325" s="26"/>
      <c r="H325" s="26"/>
      <c r="I325" s="26"/>
      <c r="M325" s="5"/>
    </row>
    <row r="326" spans="1:13" s="20" customFormat="1" ht="30" customHeight="1">
      <c r="A326" s="27"/>
      <c r="B326" s="5"/>
      <c r="G326" s="26"/>
      <c r="H326" s="26"/>
      <c r="I326" s="26"/>
      <c r="M326" s="5"/>
    </row>
    <row r="327" spans="1:13" s="20" customFormat="1" ht="30" customHeight="1">
      <c r="A327" s="27"/>
      <c r="B327" s="5"/>
      <c r="G327" s="26"/>
      <c r="H327" s="26"/>
      <c r="I327" s="26"/>
      <c r="M327" s="5"/>
    </row>
    <row r="328" spans="1:13" s="20" customFormat="1" ht="30" customHeight="1">
      <c r="A328" s="27"/>
      <c r="B328" s="5"/>
      <c r="G328" s="26"/>
      <c r="H328" s="26"/>
      <c r="I328" s="26"/>
      <c r="M328" s="5"/>
    </row>
    <row r="329" spans="1:13" s="20" customFormat="1" ht="30" customHeight="1">
      <c r="A329" s="27"/>
      <c r="B329" s="5"/>
      <c r="G329" s="26"/>
      <c r="H329" s="26"/>
      <c r="I329" s="26"/>
      <c r="M329" s="5"/>
    </row>
    <row r="330" spans="1:13" s="20" customFormat="1" ht="30" customHeight="1">
      <c r="A330" s="27"/>
      <c r="B330" s="5"/>
      <c r="G330" s="26"/>
      <c r="H330" s="26"/>
      <c r="I330" s="26"/>
      <c r="M330" s="5"/>
    </row>
    <row r="331" spans="1:13" ht="30" customHeight="1"/>
    <row r="332" spans="1:13" ht="30" customHeight="1"/>
    <row r="333" spans="1:13" ht="30" customHeight="1"/>
    <row r="334" spans="1:13" ht="30" customHeight="1"/>
    <row r="335" spans="1:13" ht="30" customHeight="1"/>
    <row r="336" spans="1:13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autoFilter ref="C1:C359"/>
  <mergeCells count="85">
    <mergeCell ref="E284:E286"/>
    <mergeCell ref="E287:E289"/>
    <mergeCell ref="A128:A130"/>
    <mergeCell ref="A131:A133"/>
    <mergeCell ref="A134:A136"/>
    <mergeCell ref="A137:A141"/>
    <mergeCell ref="A284:A286"/>
    <mergeCell ref="A287:A289"/>
    <mergeCell ref="B284:B286"/>
    <mergeCell ref="B287:B289"/>
    <mergeCell ref="D284:D286"/>
    <mergeCell ref="D287:D289"/>
    <mergeCell ref="A275:A278"/>
    <mergeCell ref="B275:B278"/>
    <mergeCell ref="D275:D278"/>
    <mergeCell ref="E275:E278"/>
    <mergeCell ref="D279:D283"/>
    <mergeCell ref="E279:E283"/>
    <mergeCell ref="B279:B283"/>
    <mergeCell ref="A279:A283"/>
    <mergeCell ref="A204:A207"/>
    <mergeCell ref="B204:B207"/>
    <mergeCell ref="D204:D207"/>
    <mergeCell ref="E204:E207"/>
    <mergeCell ref="A208:A211"/>
    <mergeCell ref="B208:B211"/>
    <mergeCell ref="D208:D211"/>
    <mergeCell ref="E208:E211"/>
    <mergeCell ref="A192:A194"/>
    <mergeCell ref="B192:B194"/>
    <mergeCell ref="D192:D194"/>
    <mergeCell ref="E192:E194"/>
    <mergeCell ref="A198:A200"/>
    <mergeCell ref="B198:B200"/>
    <mergeCell ref="D198:D200"/>
    <mergeCell ref="E198:E200"/>
    <mergeCell ref="A189:A191"/>
    <mergeCell ref="B189:B191"/>
    <mergeCell ref="D189:D191"/>
    <mergeCell ref="E189:E191"/>
    <mergeCell ref="A181:A184"/>
    <mergeCell ref="B181:B184"/>
    <mergeCell ref="D181:D184"/>
    <mergeCell ref="E181:E184"/>
    <mergeCell ref="A185:A187"/>
    <mergeCell ref="B185:B187"/>
    <mergeCell ref="D185:D187"/>
    <mergeCell ref="E185:E187"/>
    <mergeCell ref="E165:E167"/>
    <mergeCell ref="A177:A180"/>
    <mergeCell ref="B177:B180"/>
    <mergeCell ref="D177:D180"/>
    <mergeCell ref="E177:E180"/>
    <mergeCell ref="A173:A175"/>
    <mergeCell ref="B173:B175"/>
    <mergeCell ref="D173:D175"/>
    <mergeCell ref="E173:E175"/>
    <mergeCell ref="E169:E172"/>
    <mergeCell ref="B165:B167"/>
    <mergeCell ref="A165:A167"/>
    <mergeCell ref="D165:D167"/>
    <mergeCell ref="A169:A172"/>
    <mergeCell ref="B169:B172"/>
    <mergeCell ref="D169:D172"/>
    <mergeCell ref="E145:E153"/>
    <mergeCell ref="B145:B153"/>
    <mergeCell ref="D145:D153"/>
    <mergeCell ref="A145:A153"/>
    <mergeCell ref="D154:D164"/>
    <mergeCell ref="A154:A164"/>
    <mergeCell ref="E154:E164"/>
    <mergeCell ref="B154:B164"/>
    <mergeCell ref="B134:B136"/>
    <mergeCell ref="D134:D136"/>
    <mergeCell ref="B137:B141"/>
    <mergeCell ref="D137:D141"/>
    <mergeCell ref="E137:E141"/>
    <mergeCell ref="E134:E136"/>
    <mergeCell ref="D128:D130"/>
    <mergeCell ref="B128:B130"/>
    <mergeCell ref="B131:B133"/>
    <mergeCell ref="D131:D133"/>
    <mergeCell ref="E131:E133"/>
    <mergeCell ref="E128:E130"/>
    <mergeCell ref="A3:O3"/>
  </mergeCells>
  <pageMargins left="0.25" right="0.25" top="0.75" bottom="0.75" header="0.3" footer="0.3"/>
  <pageSetup paperSize="8" scale="63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I34" sqref="I34"/>
    </sheetView>
  </sheetViews>
  <sheetFormatPr defaultRowHeight="12.75"/>
  <cols>
    <col min="4" max="4" width="9.140625" customWidth="1"/>
  </cols>
  <sheetData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LO2015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[ZO] Edyta Kędzia</dc:creator>
  <cp:lastModifiedBy>michals</cp:lastModifiedBy>
  <cp:lastPrinted>2024-01-03T05:26:17Z</cp:lastPrinted>
  <dcterms:created xsi:type="dcterms:W3CDTF">2014-11-07T11:10:42Z</dcterms:created>
  <dcterms:modified xsi:type="dcterms:W3CDTF">2024-01-19T09:08:21Z</dcterms:modified>
</cp:coreProperties>
</file>