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10545" activeTab="1"/>
  </bookViews>
  <sheets>
    <sheet name="Koszenie dróg" sheetId="6" r:id="rId1"/>
    <sheet name="Koszenie składów" sheetId="7" r:id="rId2"/>
  </sheets>
  <calcPr calcId="125725" iterateDelta="1E-4"/>
</workbook>
</file>

<file path=xl/calcChain.xml><?xml version="1.0" encoding="utf-8"?>
<calcChain xmlns="http://schemas.openxmlformats.org/spreadsheetml/2006/main">
  <c r="M31" i="6"/>
  <c r="E43" i="7"/>
  <c r="E37"/>
  <c r="E22"/>
  <c r="E18"/>
  <c r="E13"/>
  <c r="F30" i="6"/>
  <c r="F25"/>
  <c r="F19"/>
  <c r="F16"/>
  <c r="F13"/>
  <c r="F8"/>
  <c r="F31" l="1"/>
  <c r="M30"/>
  <c r="D44" i="7"/>
</calcChain>
</file>

<file path=xl/sharedStrings.xml><?xml version="1.0" encoding="utf-8"?>
<sst xmlns="http://schemas.openxmlformats.org/spreadsheetml/2006/main" count="196" uniqueCount="133">
  <si>
    <t>Leśnictwo:</t>
  </si>
  <si>
    <t>Lp.</t>
  </si>
  <si>
    <t>nr inw.</t>
  </si>
  <si>
    <t>Dł. Drogi [km]</t>
  </si>
  <si>
    <t>Strona lewa [m]</t>
  </si>
  <si>
    <t>Strona prawa [m]</t>
  </si>
  <si>
    <t>Koszenie składów</t>
  </si>
  <si>
    <t>Lokalizacja (nazwa + oddział )</t>
  </si>
  <si>
    <t>powierzchnia do koszenia [ha]</t>
  </si>
  <si>
    <t>Koszenie poboczy i rowów</t>
  </si>
  <si>
    <t>1.</t>
  </si>
  <si>
    <t>Warzyce - Centrum Edukacji</t>
  </si>
  <si>
    <t>220/86</t>
  </si>
  <si>
    <t>2.</t>
  </si>
  <si>
    <t>Równie nr 1</t>
  </si>
  <si>
    <t>242/34</t>
  </si>
  <si>
    <t>3.</t>
  </si>
  <si>
    <t>Karczmiska (skład)</t>
  </si>
  <si>
    <t>243/433</t>
  </si>
  <si>
    <t>Niepla „Krzyż” - 33 c</t>
  </si>
  <si>
    <t>243/439</t>
  </si>
  <si>
    <t>Parking – 41 d</t>
  </si>
  <si>
    <t>Karczmiska - 42 a</t>
  </si>
  <si>
    <t>4.</t>
  </si>
  <si>
    <t>Karczmiska - 42 b</t>
  </si>
  <si>
    <t>5.</t>
  </si>
  <si>
    <t>Sieklówka „Duży Skład” - 43 c</t>
  </si>
  <si>
    <t>6.</t>
  </si>
  <si>
    <t>Sieklówka „Ostalecka” - 44 a</t>
  </si>
  <si>
    <t>7.</t>
  </si>
  <si>
    <t>Sieklówka „Nowa Droga” - 50 f</t>
  </si>
  <si>
    <t>8.</t>
  </si>
  <si>
    <t>Leśniczówka „Nalepówka” - 53 g</t>
  </si>
  <si>
    <t>9.</t>
  </si>
  <si>
    <t>Leśniczówka „I Rogatka” - 54 b</t>
  </si>
  <si>
    <t>Droga na "Słonki" 70d</t>
  </si>
  <si>
    <t>242/35</t>
  </si>
  <si>
    <t>Droga na "Słonki" 64a</t>
  </si>
  <si>
    <t>Droga do "Budy" 67c</t>
  </si>
  <si>
    <t>Zapust "Nowy" - 71d</t>
  </si>
  <si>
    <t>Podzamcze - 88b</t>
  </si>
  <si>
    <t>220/658</t>
  </si>
  <si>
    <t>Krzyż - 67k</t>
  </si>
  <si>
    <t>Zapust - 8ha</t>
  </si>
  <si>
    <t>Ujazd-Liwocz 105 a</t>
  </si>
  <si>
    <t>220/701</t>
  </si>
  <si>
    <t>Liwocz Parking</t>
  </si>
  <si>
    <t>106c</t>
  </si>
  <si>
    <t>Guminy Skład</t>
  </si>
  <si>
    <t>107c</t>
  </si>
  <si>
    <t>120h</t>
  </si>
  <si>
    <t>Dr. Do skł. Kopytowa 137Ah</t>
  </si>
  <si>
    <t xml:space="preserve">Do retencji </t>
  </si>
  <si>
    <t>220/702</t>
  </si>
  <si>
    <t>dr. Leśna nr 52</t>
  </si>
  <si>
    <t>220/81</t>
  </si>
  <si>
    <t>Łysa Góra</t>
  </si>
  <si>
    <t>220/776</t>
  </si>
  <si>
    <t>Stara droga</t>
  </si>
  <si>
    <t>242/33</t>
  </si>
  <si>
    <t>Kowolka</t>
  </si>
  <si>
    <t>156h</t>
  </si>
  <si>
    <t>157h</t>
  </si>
  <si>
    <t>Retencja rogatka</t>
  </si>
  <si>
    <t>158b</t>
  </si>
  <si>
    <t>Retencja wpoł. Drogi</t>
  </si>
  <si>
    <t>157f</t>
  </si>
  <si>
    <t>Boisko Bednarskie</t>
  </si>
  <si>
    <t>178d</t>
  </si>
  <si>
    <t>179a</t>
  </si>
  <si>
    <t>Krzyżówka - Pagorzyna</t>
  </si>
  <si>
    <t>166g</t>
  </si>
  <si>
    <t>Skład Górny Pagorzyna</t>
  </si>
  <si>
    <t>171b</t>
  </si>
  <si>
    <t>Kamieniec</t>
  </si>
  <si>
    <t>129d</t>
  </si>
  <si>
    <t>10.</t>
  </si>
  <si>
    <t>174g</t>
  </si>
  <si>
    <t>11.</t>
  </si>
  <si>
    <t>Janka</t>
  </si>
  <si>
    <t>158f</t>
  </si>
  <si>
    <t>12.</t>
  </si>
  <si>
    <t>Borówki</t>
  </si>
  <si>
    <t>168b</t>
  </si>
  <si>
    <t>13.</t>
  </si>
  <si>
    <t>Biesiada 220/944</t>
  </si>
  <si>
    <t>172c</t>
  </si>
  <si>
    <t>14.</t>
  </si>
  <si>
    <t xml:space="preserve">Leśniczówka </t>
  </si>
  <si>
    <t>166c</t>
  </si>
  <si>
    <t>Łęki Strzyżowskie Gaj</t>
  </si>
  <si>
    <t>Kozłówek Gaj</t>
  </si>
  <si>
    <t>Na Bajka</t>
  </si>
  <si>
    <t>220/77</t>
  </si>
  <si>
    <t>220/79</t>
  </si>
  <si>
    <t>220/611</t>
  </si>
  <si>
    <t>220/661</t>
  </si>
  <si>
    <t>220/887</t>
  </si>
  <si>
    <t>Winiarski 9i, 9j</t>
  </si>
  <si>
    <t>Odrzykówka 1d</t>
  </si>
  <si>
    <t>Krzyż 1a</t>
  </si>
  <si>
    <t>Na Bajka 15c</t>
  </si>
  <si>
    <t>Leśnictwo: Bierówka; Roman Owczarski tel. 668110483</t>
  </si>
  <si>
    <t>Leśnictwo: Bieździedza; Andrzej Wietecha tel. 668110493</t>
  </si>
  <si>
    <t>Leśnictwo: Lisów; Józef Nabożny tel. 668110497</t>
  </si>
  <si>
    <t>Leśnictwo: Pagorzyna; Krzysztof Krygowski tel.</t>
  </si>
  <si>
    <t>Leśnictwo: Tarnowiec; Ryszard Betlej tel. 668110534</t>
  </si>
  <si>
    <t>Leśnictwo: Pietrusza Wola; Krzysztof Mularczyk  tel. 662235036</t>
  </si>
  <si>
    <t>Suma całkowita:</t>
  </si>
  <si>
    <t>Suma całkowita</t>
  </si>
  <si>
    <t>Piróg - Pagorzyna</t>
  </si>
  <si>
    <t>Leśnictwo: Pagorzyna; Krzysztof Krygowski tel.668110498</t>
  </si>
  <si>
    <t>nr inw./ oddz.</t>
  </si>
  <si>
    <t>15c</t>
  </si>
  <si>
    <t>1a</t>
  </si>
  <si>
    <t>1d</t>
  </si>
  <si>
    <t>9i,j</t>
  </si>
  <si>
    <t xml:space="preserve">Niekowal 14jx </t>
  </si>
  <si>
    <t>8ha</t>
  </si>
  <si>
    <t>71d</t>
  </si>
  <si>
    <t>67k</t>
  </si>
  <si>
    <t>41d</t>
  </si>
  <si>
    <t>43c</t>
  </si>
  <si>
    <t>44a</t>
  </si>
  <si>
    <t>50f</t>
  </si>
  <si>
    <t>54b</t>
  </si>
  <si>
    <t>53g</t>
  </si>
  <si>
    <t>Skład za leśniczówką</t>
  </si>
  <si>
    <t>x3m</t>
  </si>
  <si>
    <t>a</t>
  </si>
  <si>
    <t>Odkrzaczanie dróg i składów</t>
  </si>
  <si>
    <t>Zadanie nr 1lokalizacja</t>
  </si>
  <si>
    <t>Zadanie nr 1 lokalizacja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</si>
</sst>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wrapText="1"/>
    </xf>
    <xf numFmtId="0" fontId="0" fillId="0" borderId="13" xfId="0" applyBorder="1"/>
    <xf numFmtId="0" fontId="0" fillId="0" borderId="12" xfId="0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Border="1"/>
    <xf numFmtId="0" fontId="2" fillId="0" borderId="7" xfId="0" applyFont="1" applyBorder="1" applyAlignment="1">
      <alignment horizontal="center" vertical="top" wrapText="1"/>
    </xf>
    <xf numFmtId="0" fontId="0" fillId="0" borderId="0" xfId="0" applyFont="1"/>
    <xf numFmtId="0" fontId="0" fillId="0" borderId="12" xfId="0" applyFont="1" applyBorder="1"/>
    <xf numFmtId="0" fontId="1" fillId="3" borderId="12" xfId="0" applyFont="1" applyFill="1" applyBorder="1"/>
    <xf numFmtId="0" fontId="0" fillId="0" borderId="0" xfId="0" applyAlignment="1">
      <alignment horizontal="right"/>
    </xf>
    <xf numFmtId="0" fontId="1" fillId="4" borderId="13" xfId="0" applyFont="1" applyFill="1" applyBorder="1"/>
    <xf numFmtId="1" fontId="0" fillId="3" borderId="12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zoomScaleNormal="100" workbookViewId="0">
      <selection activeCell="A2" sqref="A2:B2"/>
    </sheetView>
  </sheetViews>
  <sheetFormatPr defaultRowHeight="14.25"/>
  <cols>
    <col min="1" max="1" width="4.25" customWidth="1"/>
    <col min="2" max="2" width="18.875" customWidth="1"/>
    <col min="4" max="4" width="12" bestFit="1" customWidth="1"/>
    <col min="5" max="5" width="13.75" bestFit="1" customWidth="1"/>
    <col min="6" max="6" width="15" bestFit="1" customWidth="1"/>
    <col min="8" max="8" width="4.125" customWidth="1"/>
    <col min="9" max="9" width="19.75" customWidth="1"/>
    <col min="11" max="11" width="12" bestFit="1" customWidth="1"/>
    <col min="12" max="12" width="13.75" bestFit="1" customWidth="1"/>
    <col min="13" max="13" width="15" bestFit="1" customWidth="1"/>
  </cols>
  <sheetData>
    <row r="1" spans="1:13">
      <c r="A1" t="s">
        <v>131</v>
      </c>
    </row>
    <row r="2" spans="1:13" ht="15" thickBot="1">
      <c r="A2" s="30" t="s">
        <v>9</v>
      </c>
      <c r="B2" s="30"/>
      <c r="H2" s="29" t="s">
        <v>130</v>
      </c>
      <c r="I2" s="29"/>
    </row>
    <row r="3" spans="1:13" ht="15" thickBot="1">
      <c r="A3" s="6" t="s">
        <v>102</v>
      </c>
      <c r="B3" s="7"/>
      <c r="C3" s="7"/>
      <c r="D3" s="7"/>
      <c r="E3" s="7"/>
      <c r="F3" s="8"/>
      <c r="H3" s="26" t="s">
        <v>0</v>
      </c>
      <c r="I3" s="27"/>
      <c r="J3" s="27"/>
      <c r="K3" s="27"/>
      <c r="L3" s="27"/>
      <c r="M3" s="28"/>
    </row>
    <row r="4" spans="1:13" ht="28.5">
      <c r="A4" s="1" t="s">
        <v>1</v>
      </c>
      <c r="B4" s="3" t="s">
        <v>7</v>
      </c>
      <c r="C4" s="1" t="s">
        <v>2</v>
      </c>
      <c r="D4" s="1" t="s">
        <v>3</v>
      </c>
      <c r="E4" s="1" t="s">
        <v>4</v>
      </c>
      <c r="F4" s="1" t="s">
        <v>5</v>
      </c>
      <c r="H4" s="1" t="s">
        <v>1</v>
      </c>
      <c r="I4" s="3" t="s">
        <v>7</v>
      </c>
      <c r="J4" s="1" t="s">
        <v>2</v>
      </c>
      <c r="K4" s="1" t="s">
        <v>3</v>
      </c>
      <c r="L4" s="1" t="s">
        <v>4</v>
      </c>
      <c r="M4" s="1" t="s">
        <v>5</v>
      </c>
    </row>
    <row r="5" spans="1:13" ht="29.25" customHeight="1">
      <c r="A5" s="2" t="s">
        <v>10</v>
      </c>
      <c r="B5" s="4" t="s">
        <v>11</v>
      </c>
      <c r="C5" s="2" t="s">
        <v>12</v>
      </c>
      <c r="D5" s="2">
        <v>1.2</v>
      </c>
      <c r="E5" s="2">
        <v>1070</v>
      </c>
      <c r="F5" s="2">
        <v>1100</v>
      </c>
      <c r="H5" s="2"/>
      <c r="I5" s="2"/>
      <c r="J5" s="2"/>
      <c r="K5" s="2"/>
      <c r="L5" s="2"/>
      <c r="M5" s="2"/>
    </row>
    <row r="6" spans="1:13" ht="29.25" customHeight="1">
      <c r="A6" s="2" t="s">
        <v>13</v>
      </c>
      <c r="B6" s="2" t="s">
        <v>14</v>
      </c>
      <c r="C6" s="2" t="s">
        <v>15</v>
      </c>
      <c r="D6" s="2">
        <v>1.54</v>
      </c>
      <c r="E6" s="2">
        <v>1500</v>
      </c>
      <c r="F6" s="2">
        <v>1350</v>
      </c>
      <c r="H6" s="2"/>
      <c r="I6" s="2"/>
      <c r="J6" s="2"/>
      <c r="K6" s="2"/>
      <c r="L6" s="2"/>
      <c r="M6" s="2"/>
    </row>
    <row r="7" spans="1:13" ht="29.25" customHeight="1" thickBot="1">
      <c r="A7" s="2" t="s">
        <v>16</v>
      </c>
      <c r="B7" s="2" t="s">
        <v>17</v>
      </c>
      <c r="C7" s="2" t="s">
        <v>18</v>
      </c>
      <c r="D7" s="2">
        <v>0.44</v>
      </c>
      <c r="E7" s="2">
        <v>340</v>
      </c>
      <c r="F7" s="14">
        <v>380</v>
      </c>
      <c r="H7" s="2"/>
      <c r="I7" s="2"/>
      <c r="J7" s="2"/>
      <c r="K7" s="2"/>
      <c r="L7" s="2"/>
      <c r="M7" s="2"/>
    </row>
    <row r="8" spans="1:13" ht="29.25" customHeight="1" thickBot="1">
      <c r="A8" s="9"/>
      <c r="B8" s="9"/>
      <c r="C8" s="9"/>
      <c r="D8" s="9"/>
      <c r="E8" s="9"/>
      <c r="F8" s="15">
        <f>SUM(E5:F7)</f>
        <v>5740</v>
      </c>
      <c r="H8" s="10"/>
      <c r="I8" s="11"/>
      <c r="J8" s="11"/>
      <c r="K8" s="11"/>
      <c r="L8" s="11"/>
      <c r="M8" s="12"/>
    </row>
    <row r="9" spans="1:13" ht="15" thickBot="1">
      <c r="A9" s="6" t="s">
        <v>103</v>
      </c>
      <c r="B9" s="7"/>
      <c r="C9" s="7"/>
      <c r="D9" s="7"/>
      <c r="E9" s="8"/>
      <c r="F9" s="8"/>
      <c r="H9" s="26" t="s">
        <v>0</v>
      </c>
      <c r="I9" s="27"/>
      <c r="J9" s="27"/>
      <c r="K9" s="27"/>
      <c r="L9" s="27"/>
      <c r="M9" s="28"/>
    </row>
    <row r="10" spans="1:13" ht="30.75" customHeight="1">
      <c r="A10" s="2" t="s">
        <v>10</v>
      </c>
      <c r="B10" s="2" t="s">
        <v>35</v>
      </c>
      <c r="C10" s="2" t="s">
        <v>36</v>
      </c>
      <c r="D10" s="2">
        <v>0.5</v>
      </c>
      <c r="E10" s="2">
        <v>50</v>
      </c>
      <c r="F10" s="2">
        <v>80</v>
      </c>
      <c r="H10" s="2"/>
      <c r="I10" s="2"/>
      <c r="J10" s="2"/>
      <c r="K10" s="2"/>
      <c r="L10" s="2"/>
      <c r="M10" s="2"/>
    </row>
    <row r="11" spans="1:13" ht="32.25" customHeight="1">
      <c r="A11" s="2" t="s">
        <v>13</v>
      </c>
      <c r="B11" s="2" t="s">
        <v>37</v>
      </c>
      <c r="C11" s="2" t="s">
        <v>36</v>
      </c>
      <c r="D11" s="2">
        <v>0.5</v>
      </c>
      <c r="E11" s="2"/>
      <c r="F11" s="2">
        <v>350</v>
      </c>
      <c r="H11" s="2"/>
      <c r="I11" s="2"/>
      <c r="J11" s="2"/>
      <c r="K11" s="2"/>
      <c r="L11" s="2"/>
      <c r="M11" s="2"/>
    </row>
    <row r="12" spans="1:13" ht="30.75" customHeight="1" thickBot="1">
      <c r="A12" s="2" t="s">
        <v>16</v>
      </c>
      <c r="B12" s="2" t="s">
        <v>38</v>
      </c>
      <c r="C12" s="2"/>
      <c r="D12" s="2">
        <v>0.25</v>
      </c>
      <c r="E12" s="2">
        <v>50</v>
      </c>
      <c r="F12" s="14">
        <v>150</v>
      </c>
      <c r="H12" s="2"/>
      <c r="I12" s="2"/>
      <c r="J12" s="2"/>
      <c r="K12" s="2"/>
      <c r="L12" s="2"/>
      <c r="M12" s="2"/>
    </row>
    <row r="13" spans="1:13" ht="30.75" customHeight="1" thickBot="1">
      <c r="A13" s="9"/>
      <c r="B13" s="9"/>
      <c r="C13" s="9"/>
      <c r="D13" s="9"/>
      <c r="E13" s="9"/>
      <c r="F13" s="15">
        <f>SUM(E10:F12)</f>
        <v>680</v>
      </c>
      <c r="H13" s="10"/>
      <c r="I13" s="11"/>
      <c r="J13" s="11"/>
      <c r="K13" s="11"/>
      <c r="L13" s="11"/>
      <c r="M13" s="12"/>
    </row>
    <row r="14" spans="1:13" ht="15" thickBot="1">
      <c r="A14" s="31" t="s">
        <v>104</v>
      </c>
      <c r="B14" s="32"/>
      <c r="C14" s="32"/>
      <c r="D14" s="33"/>
      <c r="E14" s="7"/>
      <c r="F14" s="8"/>
      <c r="H14" s="26" t="s">
        <v>0</v>
      </c>
      <c r="I14" s="27"/>
      <c r="J14" s="27"/>
      <c r="K14" s="27"/>
      <c r="L14" s="27"/>
      <c r="M14" s="28"/>
    </row>
    <row r="15" spans="1:13" ht="30.75" customHeight="1" thickBot="1">
      <c r="A15" s="2" t="s">
        <v>10</v>
      </c>
      <c r="B15" s="2" t="s">
        <v>44</v>
      </c>
      <c r="C15" s="2" t="s">
        <v>45</v>
      </c>
      <c r="D15" s="2">
        <v>0.55000000000000004</v>
      </c>
      <c r="E15" s="2">
        <v>550</v>
      </c>
      <c r="F15" s="14">
        <v>550</v>
      </c>
      <c r="H15" s="2"/>
      <c r="I15" s="2"/>
      <c r="J15" s="2"/>
      <c r="K15" s="2"/>
      <c r="L15" s="2"/>
      <c r="M15" s="2"/>
    </row>
    <row r="16" spans="1:13" ht="30.75" customHeight="1" thickBot="1">
      <c r="A16" s="9"/>
      <c r="B16" s="9"/>
      <c r="C16" s="9"/>
      <c r="D16" s="9"/>
      <c r="E16" s="9"/>
      <c r="F16" s="15">
        <f>SUM(E15:F15)</f>
        <v>1100</v>
      </c>
      <c r="H16" s="9"/>
      <c r="I16" s="9"/>
      <c r="J16" s="9"/>
      <c r="K16" s="9"/>
      <c r="L16" s="9"/>
      <c r="M16" s="9"/>
    </row>
    <row r="17" spans="1:14" ht="15" thickBot="1">
      <c r="A17" s="26" t="s">
        <v>106</v>
      </c>
      <c r="B17" s="27"/>
      <c r="C17" s="27"/>
      <c r="D17" s="27"/>
      <c r="E17" s="7"/>
      <c r="F17" s="8"/>
      <c r="H17" s="31" t="s">
        <v>0</v>
      </c>
      <c r="I17" s="32"/>
      <c r="J17" s="32"/>
      <c r="K17" s="32"/>
      <c r="L17" s="32"/>
      <c r="M17" s="36"/>
    </row>
    <row r="18" spans="1:14" ht="29.25" customHeight="1" thickBot="1">
      <c r="A18" s="2" t="s">
        <v>10</v>
      </c>
      <c r="B18" s="4" t="s">
        <v>51</v>
      </c>
      <c r="C18" s="2"/>
      <c r="D18" s="2"/>
      <c r="E18" s="2">
        <v>170</v>
      </c>
      <c r="F18" s="14"/>
      <c r="H18" s="2"/>
      <c r="I18" s="2"/>
      <c r="J18" s="2"/>
      <c r="K18" s="2"/>
      <c r="L18" s="2"/>
      <c r="M18" s="2"/>
    </row>
    <row r="19" spans="1:14" ht="29.25" customHeight="1" thickBot="1">
      <c r="A19" s="9"/>
      <c r="B19" s="13"/>
      <c r="C19" s="9"/>
      <c r="D19" s="9"/>
      <c r="E19" s="9"/>
      <c r="F19" s="15">
        <f>SUM(E18:F18)</f>
        <v>170</v>
      </c>
      <c r="H19" s="10"/>
      <c r="I19" s="11"/>
      <c r="J19" s="11"/>
      <c r="K19" s="11"/>
      <c r="L19" s="11"/>
      <c r="M19" s="12"/>
    </row>
    <row r="20" spans="1:14" ht="15" thickBot="1">
      <c r="A20" s="31" t="s">
        <v>105</v>
      </c>
      <c r="B20" s="32"/>
      <c r="C20" s="32"/>
      <c r="D20" s="33"/>
      <c r="E20" s="7"/>
      <c r="F20" s="8"/>
      <c r="H20" s="26" t="s">
        <v>0</v>
      </c>
      <c r="I20" s="27"/>
      <c r="J20" s="27"/>
      <c r="K20" s="27"/>
      <c r="L20" s="27"/>
      <c r="M20" s="28"/>
    </row>
    <row r="21" spans="1:14" ht="29.25" customHeight="1">
      <c r="A21" s="2" t="s">
        <v>10</v>
      </c>
      <c r="B21" s="2" t="s">
        <v>52</v>
      </c>
      <c r="C21" s="2" t="s">
        <v>53</v>
      </c>
      <c r="D21" s="2">
        <v>1.7</v>
      </c>
      <c r="E21" s="2">
        <v>850</v>
      </c>
      <c r="F21" s="2">
        <v>850</v>
      </c>
      <c r="H21" s="2"/>
      <c r="I21" s="2"/>
      <c r="J21" s="2"/>
      <c r="K21" s="2"/>
      <c r="L21" s="2"/>
      <c r="M21" s="2"/>
    </row>
    <row r="22" spans="1:14" ht="29.25" customHeight="1">
      <c r="A22" s="2" t="s">
        <v>13</v>
      </c>
      <c r="B22" s="2" t="s">
        <v>54</v>
      </c>
      <c r="C22" s="2" t="s">
        <v>55</v>
      </c>
      <c r="D22" s="2">
        <v>0.24</v>
      </c>
      <c r="E22" s="2">
        <v>120</v>
      </c>
      <c r="F22" s="2">
        <v>120</v>
      </c>
      <c r="H22" s="2"/>
      <c r="I22" s="2"/>
      <c r="J22" s="2"/>
      <c r="K22" s="2"/>
      <c r="L22" s="2"/>
      <c r="M22" s="2"/>
    </row>
    <row r="23" spans="1:14" ht="29.25" customHeight="1">
      <c r="A23" s="2" t="s">
        <v>16</v>
      </c>
      <c r="B23" s="2" t="s">
        <v>56</v>
      </c>
      <c r="C23" s="2" t="s">
        <v>57</v>
      </c>
      <c r="D23" s="2">
        <v>0.74</v>
      </c>
      <c r="E23" s="2">
        <v>370</v>
      </c>
      <c r="F23" s="2">
        <v>370</v>
      </c>
      <c r="H23" s="2"/>
      <c r="I23" s="2"/>
      <c r="J23" s="2"/>
      <c r="K23" s="2"/>
      <c r="L23" s="2"/>
      <c r="M23" s="2"/>
    </row>
    <row r="24" spans="1:14" ht="30.75" customHeight="1" thickBot="1">
      <c r="A24" s="2" t="s">
        <v>23</v>
      </c>
      <c r="B24" s="2" t="s">
        <v>58</v>
      </c>
      <c r="C24" s="2" t="s">
        <v>59</v>
      </c>
      <c r="D24" s="2">
        <v>1.28</v>
      </c>
      <c r="E24" s="2">
        <v>640</v>
      </c>
      <c r="F24" s="14">
        <v>640</v>
      </c>
      <c r="H24" s="2"/>
      <c r="I24" s="2"/>
      <c r="J24" s="2"/>
      <c r="K24" s="2"/>
      <c r="L24" s="2"/>
      <c r="M24" s="2"/>
    </row>
    <row r="25" spans="1:14" ht="30.75" customHeight="1" thickBot="1">
      <c r="A25" s="9"/>
      <c r="B25" s="9"/>
      <c r="C25" s="9"/>
      <c r="D25" s="9"/>
      <c r="E25" s="9"/>
      <c r="F25" s="15">
        <f>SUM(E21:F24)</f>
        <v>3960</v>
      </c>
      <c r="H25" s="10"/>
      <c r="I25" s="11"/>
      <c r="J25" s="11"/>
      <c r="K25" s="11"/>
      <c r="L25" s="11"/>
      <c r="M25" s="12"/>
    </row>
    <row r="26" spans="1:14" ht="15" thickBot="1">
      <c r="A26" s="6" t="s">
        <v>107</v>
      </c>
      <c r="B26" s="7"/>
      <c r="C26" s="7"/>
      <c r="D26" s="7"/>
      <c r="E26" s="7"/>
      <c r="F26" s="8"/>
      <c r="H26" s="26" t="s">
        <v>107</v>
      </c>
      <c r="I26" s="27"/>
      <c r="J26" s="27"/>
      <c r="K26" s="27"/>
      <c r="L26" s="27"/>
      <c r="M26" s="28"/>
    </row>
    <row r="27" spans="1:14" ht="29.25" customHeight="1">
      <c r="A27" s="2" t="s">
        <v>10</v>
      </c>
      <c r="B27" s="2" t="s">
        <v>90</v>
      </c>
      <c r="C27" s="2" t="s">
        <v>93</v>
      </c>
      <c r="D27" s="34">
        <v>2.2000000000000002</v>
      </c>
      <c r="E27" s="34">
        <v>2200</v>
      </c>
      <c r="F27" s="34">
        <v>2200</v>
      </c>
      <c r="H27" s="2" t="s">
        <v>10</v>
      </c>
      <c r="I27" s="2" t="s">
        <v>90</v>
      </c>
      <c r="J27" s="2" t="s">
        <v>93</v>
      </c>
      <c r="K27" s="2">
        <v>2.2000000000000002</v>
      </c>
      <c r="L27" s="2"/>
      <c r="M27" s="2">
        <v>150</v>
      </c>
    </row>
    <row r="28" spans="1:14" ht="29.25" customHeight="1">
      <c r="A28" s="2" t="s">
        <v>13</v>
      </c>
      <c r="B28" s="2" t="s">
        <v>91</v>
      </c>
      <c r="C28" s="2" t="s">
        <v>94</v>
      </c>
      <c r="D28" s="35"/>
      <c r="E28" s="35"/>
      <c r="F28" s="35"/>
      <c r="H28" s="2" t="s">
        <v>13</v>
      </c>
      <c r="I28" s="2" t="s">
        <v>92</v>
      </c>
      <c r="J28" s="2" t="s">
        <v>96</v>
      </c>
      <c r="K28" s="2">
        <v>1.1000000000000001</v>
      </c>
      <c r="L28" s="2"/>
      <c r="M28" s="2">
        <v>200</v>
      </c>
    </row>
    <row r="29" spans="1:14" ht="29.25" customHeight="1" thickBot="1">
      <c r="A29" s="2" t="s">
        <v>16</v>
      </c>
      <c r="B29" s="2" t="s">
        <v>92</v>
      </c>
      <c r="C29" s="2" t="s">
        <v>95</v>
      </c>
      <c r="D29" s="2">
        <v>1.1000000000000001</v>
      </c>
      <c r="E29" s="2">
        <v>460</v>
      </c>
      <c r="F29" s="14">
        <v>1100</v>
      </c>
      <c r="H29" s="2"/>
      <c r="I29" s="2"/>
      <c r="J29" s="2"/>
      <c r="K29" s="2"/>
      <c r="L29" s="2"/>
      <c r="M29" s="2"/>
    </row>
    <row r="30" spans="1:14" ht="15.75" thickBot="1">
      <c r="A30" s="9"/>
      <c r="B30" s="9"/>
      <c r="C30" s="9"/>
      <c r="D30" s="9"/>
      <c r="E30" s="9"/>
      <c r="F30" s="15">
        <f>SUM(E27:F29)</f>
        <v>5960</v>
      </c>
      <c r="H30" s="9"/>
      <c r="I30" s="9"/>
      <c r="J30" s="9"/>
      <c r="K30" s="9"/>
      <c r="L30" s="9"/>
      <c r="M30" s="24">
        <f>SUM(M27:M29)</f>
        <v>350</v>
      </c>
    </row>
    <row r="31" spans="1:14" ht="15.75" thickBot="1">
      <c r="E31" t="s">
        <v>109</v>
      </c>
      <c r="F31" s="22">
        <f>F30+F25+F19+F16+F13+F8</f>
        <v>17610</v>
      </c>
      <c r="L31" s="23" t="s">
        <v>128</v>
      </c>
      <c r="M31" s="25">
        <f>M30*0.03</f>
        <v>10.5</v>
      </c>
      <c r="N31" t="s">
        <v>129</v>
      </c>
    </row>
  </sheetData>
  <mergeCells count="14">
    <mergeCell ref="D27:D28"/>
    <mergeCell ref="E27:E28"/>
    <mergeCell ref="F27:F28"/>
    <mergeCell ref="H14:M14"/>
    <mergeCell ref="H17:M17"/>
    <mergeCell ref="H20:M20"/>
    <mergeCell ref="H3:M3"/>
    <mergeCell ref="H2:I2"/>
    <mergeCell ref="A2:B2"/>
    <mergeCell ref="H9:M9"/>
    <mergeCell ref="H26:M26"/>
    <mergeCell ref="A20:D20"/>
    <mergeCell ref="A17:D17"/>
    <mergeCell ref="A14:D14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4"/>
  <sheetViews>
    <sheetView tabSelected="1" workbookViewId="0">
      <selection activeCell="H9" sqref="H9"/>
    </sheetView>
  </sheetViews>
  <sheetFormatPr defaultRowHeight="14.25"/>
  <cols>
    <col min="1" max="1" width="4.75" customWidth="1"/>
    <col min="2" max="2" width="25.875" bestFit="1" customWidth="1"/>
    <col min="4" max="4" width="15.25" bestFit="1" customWidth="1"/>
  </cols>
  <sheetData>
    <row r="1" spans="1:5">
      <c r="A1" t="s">
        <v>132</v>
      </c>
    </row>
    <row r="2" spans="1:5" ht="15" thickBot="1">
      <c r="A2" t="s">
        <v>6</v>
      </c>
    </row>
    <row r="3" spans="1:5" ht="14.25" customHeight="1" thickBot="1">
      <c r="A3" s="31" t="s">
        <v>102</v>
      </c>
      <c r="B3" s="32"/>
      <c r="C3" s="32"/>
      <c r="D3" s="33"/>
    </row>
    <row r="4" spans="1:5" ht="28.5">
      <c r="A4" s="1" t="s">
        <v>1</v>
      </c>
      <c r="B4" s="1" t="s">
        <v>7</v>
      </c>
      <c r="C4" s="3" t="s">
        <v>112</v>
      </c>
      <c r="D4" s="3" t="s">
        <v>8</v>
      </c>
    </row>
    <row r="5" spans="1:5" ht="27.75" customHeight="1" thickBot="1">
      <c r="A5" s="19" t="s">
        <v>10</v>
      </c>
      <c r="B5" s="2" t="s">
        <v>19</v>
      </c>
      <c r="C5" s="2" t="s">
        <v>20</v>
      </c>
      <c r="D5" s="2">
        <v>0.03</v>
      </c>
      <c r="E5" s="20"/>
    </row>
    <row r="6" spans="1:5" ht="26.25" customHeight="1" thickBot="1">
      <c r="A6" s="19" t="s">
        <v>13</v>
      </c>
      <c r="B6" s="2" t="s">
        <v>21</v>
      </c>
      <c r="C6" s="2" t="s">
        <v>121</v>
      </c>
      <c r="D6" s="2">
        <v>0.03</v>
      </c>
      <c r="E6" s="20"/>
    </row>
    <row r="7" spans="1:5" ht="30.75" customHeight="1" thickBot="1">
      <c r="A7" s="19" t="s">
        <v>16</v>
      </c>
      <c r="B7" s="2" t="s">
        <v>22</v>
      </c>
      <c r="C7" s="2" t="s">
        <v>18</v>
      </c>
      <c r="D7" s="2">
        <v>0.12</v>
      </c>
      <c r="E7" s="20"/>
    </row>
    <row r="8" spans="1:5" ht="30.75" customHeight="1" thickBot="1">
      <c r="A8" s="19" t="s">
        <v>23</v>
      </c>
      <c r="B8" s="2" t="s">
        <v>24</v>
      </c>
      <c r="C8" s="2" t="s">
        <v>18</v>
      </c>
      <c r="D8" s="2">
        <v>0.11</v>
      </c>
      <c r="E8" s="20"/>
    </row>
    <row r="9" spans="1:5" ht="29.25" customHeight="1" thickBot="1">
      <c r="A9" s="19" t="s">
        <v>25</v>
      </c>
      <c r="B9" s="2" t="s">
        <v>26</v>
      </c>
      <c r="C9" s="2" t="s">
        <v>122</v>
      </c>
      <c r="D9" s="2">
        <v>0.18</v>
      </c>
      <c r="E9" s="20"/>
    </row>
    <row r="10" spans="1:5" ht="32.25" customHeight="1" thickBot="1">
      <c r="A10" s="19" t="s">
        <v>27</v>
      </c>
      <c r="B10" s="2" t="s">
        <v>28</v>
      </c>
      <c r="C10" s="2" t="s">
        <v>123</v>
      </c>
      <c r="D10" s="2">
        <v>0.04</v>
      </c>
      <c r="E10" s="20"/>
    </row>
    <row r="11" spans="1:5" ht="32.25" customHeight="1" thickBot="1">
      <c r="A11" s="19" t="s">
        <v>29</v>
      </c>
      <c r="B11" s="2" t="s">
        <v>30</v>
      </c>
      <c r="C11" s="2" t="s">
        <v>124</v>
      </c>
      <c r="D11" s="2">
        <v>0.12</v>
      </c>
      <c r="E11" s="20"/>
    </row>
    <row r="12" spans="1:5" ht="30.75" customHeight="1" thickBot="1">
      <c r="A12" s="19" t="s">
        <v>31</v>
      </c>
      <c r="B12" s="2" t="s">
        <v>32</v>
      </c>
      <c r="C12" s="2" t="s">
        <v>126</v>
      </c>
      <c r="D12" s="2">
        <v>7.0000000000000007E-2</v>
      </c>
      <c r="E12" s="20"/>
    </row>
    <row r="13" spans="1:5" ht="29.25" customHeight="1" thickBot="1">
      <c r="A13" s="19" t="s">
        <v>33</v>
      </c>
      <c r="B13" s="2" t="s">
        <v>34</v>
      </c>
      <c r="C13" s="2" t="s">
        <v>125</v>
      </c>
      <c r="D13" s="2">
        <v>0.08</v>
      </c>
      <c r="E13" s="21">
        <f>SUM(D5:D13)</f>
        <v>0.77999999999999992</v>
      </c>
    </row>
    <row r="14" spans="1:5" ht="15" thickBot="1">
      <c r="A14" s="39" t="s">
        <v>103</v>
      </c>
      <c r="B14" s="40"/>
      <c r="C14" s="40"/>
      <c r="D14" s="41"/>
    </row>
    <row r="15" spans="1:5" ht="29.25" customHeight="1">
      <c r="A15" s="2" t="s">
        <v>10</v>
      </c>
      <c r="B15" s="2" t="s">
        <v>43</v>
      </c>
      <c r="C15" s="2" t="s">
        <v>118</v>
      </c>
      <c r="D15" s="2">
        <v>0.1</v>
      </c>
    </row>
    <row r="16" spans="1:5" ht="30.75" customHeight="1">
      <c r="A16" s="2" t="s">
        <v>13</v>
      </c>
      <c r="B16" s="2" t="s">
        <v>39</v>
      </c>
      <c r="C16" s="2" t="s">
        <v>119</v>
      </c>
      <c r="D16" s="2">
        <v>0.18</v>
      </c>
    </row>
    <row r="17" spans="1:5" ht="30.75" customHeight="1" thickBot="1">
      <c r="A17" s="2" t="s">
        <v>16</v>
      </c>
      <c r="B17" s="2" t="s">
        <v>40</v>
      </c>
      <c r="C17" s="2" t="s">
        <v>41</v>
      </c>
      <c r="D17" s="2">
        <v>0.1</v>
      </c>
    </row>
    <row r="18" spans="1:5" ht="27.75" customHeight="1" thickBot="1">
      <c r="A18" s="2" t="s">
        <v>23</v>
      </c>
      <c r="B18" s="2" t="s">
        <v>42</v>
      </c>
      <c r="C18" s="2" t="s">
        <v>120</v>
      </c>
      <c r="D18" s="18">
        <v>0.2</v>
      </c>
      <c r="E18" s="15">
        <f>SUM(D15:D18)</f>
        <v>0.58000000000000007</v>
      </c>
    </row>
    <row r="19" spans="1:5" ht="15" thickBot="1">
      <c r="A19" s="31" t="s">
        <v>104</v>
      </c>
      <c r="B19" s="32"/>
      <c r="C19" s="32"/>
      <c r="D19" s="33"/>
    </row>
    <row r="20" spans="1:5" ht="29.25" customHeight="1">
      <c r="A20" s="2" t="s">
        <v>10</v>
      </c>
      <c r="B20" s="2" t="s">
        <v>46</v>
      </c>
      <c r="C20" s="2" t="s">
        <v>47</v>
      </c>
      <c r="D20" s="2">
        <v>0.1</v>
      </c>
    </row>
    <row r="21" spans="1:5" ht="27.75" customHeight="1" thickBot="1">
      <c r="A21" s="2" t="s">
        <v>13</v>
      </c>
      <c r="B21" s="2" t="s">
        <v>48</v>
      </c>
      <c r="C21" s="2" t="s">
        <v>49</v>
      </c>
      <c r="D21" s="2">
        <v>0.2</v>
      </c>
    </row>
    <row r="22" spans="1:5" ht="26.25" customHeight="1" thickBot="1">
      <c r="A22" s="2" t="s">
        <v>16</v>
      </c>
      <c r="B22" s="2" t="s">
        <v>127</v>
      </c>
      <c r="C22" s="2" t="s">
        <v>50</v>
      </c>
      <c r="D22" s="18">
        <v>0.1</v>
      </c>
      <c r="E22" s="15">
        <f>SUM(D20:D22)</f>
        <v>0.4</v>
      </c>
    </row>
    <row r="23" spans="1:5" ht="15" thickBot="1">
      <c r="A23" s="31" t="s">
        <v>111</v>
      </c>
      <c r="B23" s="32"/>
      <c r="C23" s="32"/>
      <c r="D23" s="33"/>
    </row>
    <row r="24" spans="1:5" ht="30.75" customHeight="1">
      <c r="A24" s="2" t="s">
        <v>10</v>
      </c>
      <c r="B24" s="2" t="s">
        <v>60</v>
      </c>
      <c r="C24" s="2" t="s">
        <v>61</v>
      </c>
      <c r="D24" s="2">
        <v>0.03</v>
      </c>
    </row>
    <row r="25" spans="1:5" ht="27.75" customHeight="1">
      <c r="A25" s="2" t="s">
        <v>13</v>
      </c>
      <c r="B25" s="2" t="s">
        <v>60</v>
      </c>
      <c r="C25" s="2" t="s">
        <v>62</v>
      </c>
      <c r="D25" s="2">
        <v>0.03</v>
      </c>
    </row>
    <row r="26" spans="1:5" ht="27.75" customHeight="1">
      <c r="A26" s="2" t="s">
        <v>16</v>
      </c>
      <c r="B26" s="2" t="s">
        <v>63</v>
      </c>
      <c r="C26" s="2" t="s">
        <v>64</v>
      </c>
      <c r="D26" s="2">
        <v>0.12</v>
      </c>
    </row>
    <row r="27" spans="1:5" ht="29.25" customHeight="1">
      <c r="A27" s="2" t="s">
        <v>23</v>
      </c>
      <c r="B27" s="2" t="s">
        <v>65</v>
      </c>
      <c r="C27" s="2" t="s">
        <v>66</v>
      </c>
      <c r="D27" s="2">
        <v>0.16</v>
      </c>
    </row>
    <row r="28" spans="1:5" ht="26.25" customHeight="1">
      <c r="A28" s="5" t="s">
        <v>25</v>
      </c>
      <c r="B28" s="5" t="s">
        <v>67</v>
      </c>
      <c r="C28" s="5" t="s">
        <v>68</v>
      </c>
      <c r="D28" s="5">
        <v>0.14000000000000001</v>
      </c>
    </row>
    <row r="29" spans="1:5" ht="26.25" customHeight="1">
      <c r="A29" s="5" t="s">
        <v>27</v>
      </c>
      <c r="B29" s="5" t="s">
        <v>67</v>
      </c>
      <c r="C29" s="5" t="s">
        <v>69</v>
      </c>
      <c r="D29" s="5">
        <v>0.15</v>
      </c>
    </row>
    <row r="30" spans="1:5" ht="26.25" customHeight="1">
      <c r="A30" s="5" t="s">
        <v>29</v>
      </c>
      <c r="B30" s="5" t="s">
        <v>70</v>
      </c>
      <c r="C30" s="5" t="s">
        <v>71</v>
      </c>
      <c r="D30" s="5">
        <v>0.05</v>
      </c>
    </row>
    <row r="31" spans="1:5" ht="29.25" customHeight="1">
      <c r="A31" s="5" t="s">
        <v>31</v>
      </c>
      <c r="B31" s="5" t="s">
        <v>72</v>
      </c>
      <c r="C31" s="5" t="s">
        <v>73</v>
      </c>
      <c r="D31" s="5">
        <v>7.0000000000000007E-2</v>
      </c>
    </row>
    <row r="32" spans="1:5" ht="26.25" customHeight="1">
      <c r="A32" s="5" t="s">
        <v>33</v>
      </c>
      <c r="B32" s="5" t="s">
        <v>74</v>
      </c>
      <c r="C32" s="5" t="s">
        <v>75</v>
      </c>
      <c r="D32" s="5">
        <v>0.27</v>
      </c>
    </row>
    <row r="33" spans="1:5" ht="26.25" customHeight="1">
      <c r="A33" s="5" t="s">
        <v>76</v>
      </c>
      <c r="B33" s="5" t="s">
        <v>110</v>
      </c>
      <c r="C33" s="5" t="s">
        <v>77</v>
      </c>
      <c r="D33" s="5">
        <v>0.02</v>
      </c>
    </row>
    <row r="34" spans="1:5" ht="27.75" customHeight="1">
      <c r="A34" s="5" t="s">
        <v>78</v>
      </c>
      <c r="B34" s="5" t="s">
        <v>79</v>
      </c>
      <c r="C34" s="5" t="s">
        <v>80</v>
      </c>
      <c r="D34" s="5">
        <v>0.15</v>
      </c>
    </row>
    <row r="35" spans="1:5" ht="24.75" customHeight="1">
      <c r="A35" s="5" t="s">
        <v>81</v>
      </c>
      <c r="B35" s="5" t="s">
        <v>82</v>
      </c>
      <c r="C35" s="5" t="s">
        <v>83</v>
      </c>
      <c r="D35" s="5">
        <v>0.06</v>
      </c>
    </row>
    <row r="36" spans="1:5" ht="27" customHeight="1" thickBot="1">
      <c r="A36" s="5" t="s">
        <v>84</v>
      </c>
      <c r="B36" s="5" t="s">
        <v>85</v>
      </c>
      <c r="C36" s="5" t="s">
        <v>86</v>
      </c>
      <c r="D36" s="5">
        <v>0.1</v>
      </c>
    </row>
    <row r="37" spans="1:5" ht="24" customHeight="1" thickBot="1">
      <c r="A37" s="5" t="s">
        <v>87</v>
      </c>
      <c r="B37" s="5" t="s">
        <v>88</v>
      </c>
      <c r="C37" s="5" t="s">
        <v>89</v>
      </c>
      <c r="D37" s="17">
        <v>0.14000000000000001</v>
      </c>
      <c r="E37" s="15">
        <f>SUM(D24:D37)</f>
        <v>1.4900000000000002</v>
      </c>
    </row>
    <row r="38" spans="1:5" ht="15" thickBot="1">
      <c r="A38" s="31" t="s">
        <v>107</v>
      </c>
      <c r="B38" s="32"/>
      <c r="C38" s="32"/>
      <c r="D38" s="33"/>
    </row>
    <row r="39" spans="1:5" ht="29.25" customHeight="1">
      <c r="A39" s="2" t="s">
        <v>10</v>
      </c>
      <c r="B39" s="2" t="s">
        <v>117</v>
      </c>
      <c r="C39" s="2" t="s">
        <v>97</v>
      </c>
      <c r="D39" s="2">
        <v>0.03</v>
      </c>
    </row>
    <row r="40" spans="1:5" ht="27.75" customHeight="1">
      <c r="A40" s="2" t="s">
        <v>13</v>
      </c>
      <c r="B40" s="2" t="s">
        <v>98</v>
      </c>
      <c r="C40" s="2" t="s">
        <v>116</v>
      </c>
      <c r="D40" s="2">
        <v>0.02</v>
      </c>
    </row>
    <row r="41" spans="1:5" ht="29.25" customHeight="1">
      <c r="A41" s="2" t="s">
        <v>16</v>
      </c>
      <c r="B41" s="2" t="s">
        <v>99</v>
      </c>
      <c r="C41" s="2" t="s">
        <v>115</v>
      </c>
      <c r="D41" s="2">
        <v>0.05</v>
      </c>
    </row>
    <row r="42" spans="1:5" ht="26.25" customHeight="1" thickBot="1">
      <c r="A42" s="2" t="s">
        <v>23</v>
      </c>
      <c r="B42" s="2" t="s">
        <v>100</v>
      </c>
      <c r="C42" s="2" t="s">
        <v>114</v>
      </c>
      <c r="D42" s="2">
        <v>0.02</v>
      </c>
    </row>
    <row r="43" spans="1:5" ht="15" thickBot="1">
      <c r="A43" s="5" t="s">
        <v>25</v>
      </c>
      <c r="B43" s="5" t="s">
        <v>101</v>
      </c>
      <c r="C43" s="5" t="s">
        <v>113</v>
      </c>
      <c r="D43" s="16">
        <v>0.12</v>
      </c>
      <c r="E43" s="15">
        <f>SUM(D39:D43)</f>
        <v>0.24</v>
      </c>
    </row>
    <row r="44" spans="1:5" ht="15.75" thickBot="1">
      <c r="B44" s="37" t="s">
        <v>108</v>
      </c>
      <c r="C44" s="38"/>
      <c r="D44" s="22">
        <f>SUM(D5:D43)</f>
        <v>3.4899999999999998</v>
      </c>
    </row>
  </sheetData>
  <mergeCells count="6">
    <mergeCell ref="B44:C44"/>
    <mergeCell ref="A38:D38"/>
    <mergeCell ref="A3:D3"/>
    <mergeCell ref="A14:D14"/>
    <mergeCell ref="A19:D19"/>
    <mergeCell ref="A23:D23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Koszenie dróg</vt:lpstr>
      <vt:lpstr>Koszenie składów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lastPrinted>2020-05-14T07:35:00Z</cp:lastPrinted>
  <dcterms:created xsi:type="dcterms:W3CDTF">2018-06-11T10:24:12Z</dcterms:created>
  <dcterms:modified xsi:type="dcterms:W3CDTF">2020-05-25T05:22:58Z</dcterms:modified>
</cp:coreProperties>
</file>