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1820" activeTab="0"/>
  </bookViews>
  <sheets>
    <sheet name="Arkusz1" sheetId="1" r:id="rId1"/>
  </sheets>
  <definedNames>
    <definedName name="_GoBack" localSheetId="0">'Arkusz1'!#REF!</definedName>
    <definedName name="_xlnm.Print_Area" localSheetId="0">'Arkusz1'!$A$1:$J$55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<sst xmlns="http://schemas.openxmlformats.org/spreadsheetml/2006/main" count="133" uniqueCount="64">
  <si>
    <t>Lp.</t>
  </si>
  <si>
    <t>ilość</t>
  </si>
  <si>
    <t>VAT</t>
  </si>
  <si>
    <t>Wartość netto</t>
  </si>
  <si>
    <t>Wartość brutto</t>
  </si>
  <si>
    <t>jednostka miary</t>
  </si>
  <si>
    <t>szt.</t>
  </si>
  <si>
    <t>Asortyment</t>
  </si>
  <si>
    <t xml:space="preserve"> szt.</t>
  </si>
  <si>
    <t>Płytki krzyżowe - dostępne dwa specjalne wzory płytek krzyżowych:
• Laserowe oznaczenie “L” wskazujące stronę lewą
• Laserowe oznaczenie “R” wskazujące stronę prawą</t>
  </si>
  <si>
    <t>Śruby krzyżowe o średnicach 6,5 i 7,2 mm, dostępne w długościach od 30 mm do 55 mm (co 5 mm).</t>
  </si>
  <si>
    <t>Razem Pakiet 1</t>
  </si>
  <si>
    <t>W skład oferowanego instrumentarium wchodzi: ……………………</t>
  </si>
  <si>
    <t>PAKIET 2</t>
  </si>
  <si>
    <t>PAKIET 1</t>
  </si>
  <si>
    <t>Razem Pakiet 2</t>
  </si>
  <si>
    <t>PAKIET 3</t>
  </si>
  <si>
    <t>Razem Pakiet 3</t>
  </si>
  <si>
    <t>PAKIET 4</t>
  </si>
  <si>
    <t>Razem Pakiet 4</t>
  </si>
  <si>
    <t>Razem Pakiet 5</t>
  </si>
  <si>
    <t>System stabilizacji odcinka piersiowo-lędźwiowego kręgosłupa śrubami transpedikularnymi
System wieloosiowy - zarówno śruby, płytki, jak i haki są poliaksjalne.
System wprowadzany od góry, pozwalający na łączenie z prętem w pewnej odległości od kręgosłupa. Korekcja 3D wykonywana poprzez progresywne rozłożenie nacisków na wszystkich zaczepach przy pomocy techniki jednoczesnego przesunięcia na dwóch prętach - Simultaneous Translation on 2 Rods (ST2R).
System składający się z:
- śrub transpedikularnych,
- nakrętek,
- prętów,
- łączników.</t>
  </si>
  <si>
    <t>I.</t>
  </si>
  <si>
    <t>sztuk</t>
  </si>
  <si>
    <t>Nazwa handlowa</t>
  </si>
  <si>
    <t>Nr REF, nr katalogowy produktu</t>
  </si>
  <si>
    <t>Kolagenowy prowadnik nerwów obwodowych:</t>
  </si>
  <si>
    <t>2mm (średnica) x 3 cm (długość)</t>
  </si>
  <si>
    <t>3mm (średnica) x 3 cm (długość)</t>
  </si>
  <si>
    <t>4mm (średnica) x 3 cm (długość)</t>
  </si>
  <si>
    <t>5mm (średnica) x 3 cm (długość)</t>
  </si>
  <si>
    <t>6mm (średnica) x 3 cm (długość)</t>
  </si>
  <si>
    <t>7mm (średnica) x 3 cm (długość)</t>
  </si>
  <si>
    <t>szt</t>
  </si>
  <si>
    <t>zestaw</t>
  </si>
  <si>
    <t>ZESTAW CEMENTU RAZEM Z PODAJNIKIEM - Zestaw do przeznasadowego podawania cementu o bardzo wysokiej lepkości i gęstości, czasie pracy cementem powyżej 8 minut i podwyższonym kontraście (siarczan baru). System przeznaczony do trzonów kręgów zmienionych osteoporotycznie oraz nowotworowych, wykazujących powinowactwo do złamań.
Cement PMMA o czasie zastygania - 8 min.
Podwyższona gęstość  i lepkość natychmiast po rozmieszaniu - konsystencja plasteliny. Cement nieprzezierny dla promieni RTG (środek kontrastujący siarczan baru). W zestawie młotek, uchwyt do trzymania igły, podajnik z pozwalający na kontrolę ilości podawanego cementu 0,3cc przy jednym pełnym cyklu (obrót 360°)
Podawanie cementu za pomocą pompy hydraulicznej. Wszystkie elementy zestawu sterylne jednorazowe.
Cement przechowywany w temperaturze pokojowej spełnia wymienione warunki fizyko-chemiczne.</t>
  </si>
  <si>
    <t>IGŁA TREPANOBIOPSYJNA DO PODAWANIA CEMENTU -  Igły trepanobiopsyjne dostępne w dwóch długościach 6’’ i 4 ’’ oraz średniach od 11G-13G , natomiast igły biopsyjne długości 9’’ i średnicy 13G-15G.</t>
  </si>
  <si>
    <r>
      <t>ŚRUBA DO STABILIZACJI ZŁAMANIA ZĘBA OBROTNIKA - Śruby kaniulowane (średnica wewnętrzna 1,3 mm), kompresyjne (z gwintem na przedniej części śruby długości 12 mm), samowwiercające. Śruby o średnicy gwintu Ø 3,5 mm, średnicy rdzenia Ø 2,4 mm, średnicy trzonu 2,5 mm. Średnica główki śruby 6,0 mm, z gniazdem heksagonalnym szerokości 2,5 mm pod śrubokręt. Długość śrub 36-50 mm (skok co 2 mm), dostępne w dwóch powtórzeniach.
W zestawie specjalna pęseta do podawania śrub. W zestawie kaniulowane: śrubokręt kątowy do śrub średnicy 3,5 mm z końcówką heksagonalną, prowadnica do drutów Kirschner’a oraz rozwiertak pod główkę śruby.
Instrumentarium z miarką do drutów Kirschnera okreslającą długość potrzebnej śruby. W zestawie druty Kirschner’a średnicy Ø 1,25 mm, długości 200 mm (skorelowanej z miarką). W zestawie łyżka podważająca do kości przezierna na promienie RTG (szer. 30 mm, dł. 290 mm). Instrumentarium wraz z implantami w kontenerze ze stali nierdzewnej przeznaczonym do ich przechowywania i sterylizacji.</t>
    </r>
    <r>
      <rPr>
        <sz val="8"/>
        <color indexed="10"/>
        <rFont val="Arial"/>
        <family val="2"/>
      </rPr>
      <t xml:space="preserve"> IMPLANT oraz ZESTAW NARZĘDZI WYSYŁANY KAŻDORAZOWO POD KAŻDEGO PACJENTA </t>
    </r>
  </si>
  <si>
    <t>Igła typu Yamshidi z końcówką ścietą skośnie oraz diamentowa, średnica igieł 9G, 11G, 13G. Długości igieł 10cm, 12cm, 12,5cm, 15cm.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</si>
  <si>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200mm - 280 mm (ze skokiem co 20mm)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</si>
  <si>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280mm - 380 mm (ze skokiem co 20mm)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</si>
  <si>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380mm - 400 mm (ze skokiem co 20mm)</t>
  </si>
  <si>
    <t xml:space="preserve"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450 mm </t>
  </si>
  <si>
    <t xml:space="preserve"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500 mm </t>
  </si>
  <si>
    <t>Pręty wykonane ze stopu kobaltowo-chromowe (CoCr) o dwóch średnicach: Ø5,5 mm i Ø6,0 mm. Wszystkie pręty mają sześciokątne 5 mm końcówki z długością zaznaczoną laserowo „LLmm”. Długości: 260 mm</t>
  </si>
  <si>
    <t>Pręty wykonane ze stopu kobaltowo-chromowe (CoCr) o dwóch średnicach: Ø5,5 mm i Ø6,0 mm. Wszystkie pręty mają sześciokątne 5 mm końcówki z długością zaznaczoną laserowo „LLmm”. Długości: 500 mm</t>
  </si>
  <si>
    <t>Łącznik otwarty
Łącznik używany przy zabiegach rewizyjnych oraz  w mocowaniach biodrowych. Kompatybilna średnica pręta oznaczona laserowo na implancie, aby ułatwić identyfikację.</t>
  </si>
  <si>
    <t>Przedłużka śruby do rewizji</t>
  </si>
  <si>
    <t>Nasadka blokująca na płytkę</t>
  </si>
  <si>
    <t>Haki wieloosiowe</t>
  </si>
  <si>
    <t>Haki wieloosiowe (szczęki)
Dostępnych wiele konfiguracji modułów hak/szczęki w różnych rozmiarach dla najlepszego dopasowania do budowy anatomicznej pacjenta. Możliwość łączenia wybranego haka pedikularnego z przeciwhakiem poprzecznym lub laminarnym, w celu utworzenia samostabilnego mocowania na jednym kręgu piersiowym (tzw. szczęka).</t>
  </si>
  <si>
    <t>Pasmo podwójne (Pasma plecione, wykonane z politereftalanu etylenu (PET). Giętkie końcówki pasm wykonane z czystego tytanu (T40), bez lateksu, bez DEHP. Okres trwałości: 5 lat. Pasmo pojedyncze o długości 970 mm. Łącznik dostosowany do niskoprofilowego mocowania sublaminarnego)</t>
  </si>
  <si>
    <t>Łącznik biodrowy (Łączniki biodrowe dostępne w trzech wzorach: lewy, prawy, neutralny; wszystkie wzory dostępne w wersji krótkiej (20 mm) oraz w wersji standard (40 mm). Łączniki biodrowe kompatybilne z prętami o średnicy 5,5 mm i 6,0 mm.)</t>
  </si>
  <si>
    <t>Śruba biodrowa (Wieloosiowe śruby biodrowe o średnicy 7,5 i 8,5mm, długości od 70 do 100 mm (co 10 mm). Oznaczenie średnicy kolorem oraz laserowo na tule)</t>
  </si>
  <si>
    <t>Domino - Systemy kompatybilne z pretami o średnicy 5,5 mm i 6,0 mm, umożliwiające wydłużenie wstępnie zmontowanej konstrukcji.
Dostępne dwa typy łączeń typu domino w formie zamkniętej i otwartej/zamkniętej:
• Równoległe domino: 1 domino do połączenia 2 prętów i końca konstrukcji.
• Pojedyncze domino: 2 domina do połączenia 2 prętów - 1 górnego i 1 dolnego z ostatnią śrubą pomiędzy prętami.</t>
  </si>
  <si>
    <t>Poprzeczka łącząca pręty - Systemy kompatybilne z prętami o średnicy 5,5 mm i 6,0 mm, umożliwiające łączenie poprzeczne pręt do preta. Dostępne w rozmiarach: 22-34 mm, 34-48mm oraz 48-62 mm</t>
  </si>
  <si>
    <t>System do kyfoplastyki:
• atraumatyczne zakończenie cewnika nie wywołujące nacisku na ściany trzonu podczas wypełniania balonu;
• zintegrowany, elastyczny i niezaginający się mandryn, niewymagający wysuwania podczas ponownego wprowadzania cewnika, eliminując możliwość przekłucia balonu;
• mocne i odporne na przebicie balony o średnicy 16mm, długościach 16/22mm i ciśnieniu roboczym 400PSI (27Bar) umożliwiające bezpieczne pozycjonowanie i precyzyjne modelowanie trzonu;
• podwójne balony o średnicy 16mm i długościach 2x8mm napełniane niezależnie i umożliwiające kątowe modelowanie trzonu:
• automatyczny zawór ciśnieniowy zintegrowany z cewnikiem, umożliwiający utrzymanie ciśnienia w wypełnionym balonie po odłączeniu podajnika ciśnieniowego;
• niewspółosiowa konstrukcja trzonu cewnika (2 oddzielne kanały) stabilizująca balon i cewnik nie powodując niekontrolowanego wydłużenia balonu pod ciśnieniem;
• podwójne oznakowanie cewnika umożliwiające kontrolę położenia balonu wewnątrz trzonu i względem roboczej kaniuli;
• różnokolorowe kodowanie elementów składowych zestawu ułatwiające szybką identyfikację poszczególnych elementów systemu zgodnie z sekwencją zabiegu;
• dostępność sterylnych zestawów standardowych oraz oddzielnie pakowanych poszczególnych elementów systemu z możliwością indywidualnej konfiguracji.
Skład zestawu do zaopatrzenia jednego poziomu:
• kaniula dostępowa z mandrynem - 2 szt.
• igła biopsyjna z mandrynem - 1 szt. 
• wiertło kostne - 1 szt.
• kaniula wypełniająca z tłokiem - 6 szt.
• podajnik ciśnieniowy - 2 szt.
• strzykawka próżniowa - 1 szt.
• cewnik z balonem - 2 szt.</t>
  </si>
  <si>
    <t xml:space="preserve">Cement kostny PMMA 1 x 24g/10ml </t>
  </si>
  <si>
    <t>Mieszalnik do cementu</t>
  </si>
  <si>
    <t>Wartość instrumentarium, które zostanie przekazane Zamawiającemu do użytkowania w ramach Pakietu nr 12 określa się na kwotę ………….. zł netto / ………….. zł brutto</t>
  </si>
  <si>
    <t>Wartość instrumentarium, które zostanie przekazane Zamawiającemu do użytkowania w ramach Pakietu nr 14 określa się na kwotę ………….. zł netto / ………….. zł brutto</t>
  </si>
  <si>
    <t>cena netto za j.m.</t>
  </si>
  <si>
    <t>PAKIET  5</t>
  </si>
  <si>
    <r>
      <rPr>
        <strike/>
        <sz val="8"/>
        <rFont val="Arial"/>
        <family val="2"/>
      </rPr>
      <t>5</t>
    </r>
    <r>
      <rPr>
        <sz val="8"/>
        <rFont val="Arial"/>
        <family val="2"/>
      </rPr>
      <t xml:space="preserve"> 15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</si>
</sst>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6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sz val="8"/>
      <color indexed="17"/>
      <name val="Calibri"/>
      <family val="2"/>
    </font>
    <font>
      <u val="single"/>
      <sz val="10"/>
      <color indexed="30"/>
      <name val="Arial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0"/>
      <name val="Calibri"/>
      <family val="2"/>
    </font>
    <font>
      <sz val="11"/>
      <color indexed="8"/>
      <name val="RotisSansSerif"/>
      <family val="2"/>
    </font>
    <font>
      <b/>
      <sz val="8"/>
      <color indexed="52"/>
      <name val="Calibri"/>
      <family val="2"/>
    </font>
    <font>
      <u val="single"/>
      <sz val="10"/>
      <color indexed="25"/>
      <name val="Arial"/>
      <family val="2"/>
    </font>
    <font>
      <b/>
      <sz val="8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10"/>
      <name val="Calibri"/>
      <family val="2"/>
    </font>
    <font>
      <sz val="18"/>
      <color indexed="54"/>
      <name val="Calibri Light"/>
      <family val="2"/>
    </font>
    <font>
      <sz val="8"/>
      <color indexed="20"/>
      <name val="Calibri"/>
      <family val="2"/>
    </font>
    <font>
      <sz val="8"/>
      <color indexed="8"/>
      <name val="Tahoma"/>
      <family val="2"/>
    </font>
    <font>
      <strike/>
      <sz val="8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sz val="8"/>
      <color rgb="FF006100"/>
      <name val="Calibri"/>
      <family val="2"/>
    </font>
    <font>
      <u val="single"/>
      <sz val="10"/>
      <color theme="10"/>
      <name val="Arial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9C6500"/>
      <name val="Calibri"/>
      <family val="2"/>
    </font>
    <font>
      <sz val="11"/>
      <color theme="1"/>
      <name val="RotisSansSerif"/>
      <family val="2"/>
    </font>
    <font>
      <sz val="11"/>
      <color theme="1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1"/>
      <name val="Arial"/>
      <family val="2"/>
    </font>
    <font>
      <b/>
      <sz val="8"/>
      <color theme="1"/>
      <name val="Calibri"/>
      <family val="2"/>
    </font>
    <font>
      <i/>
      <sz val="8"/>
      <color rgb="FF7F7F7F"/>
      <name val="Calibri"/>
      <family val="2"/>
    </font>
    <font>
      <sz val="8"/>
      <color rgb="FFFF0000"/>
      <name val="Calibri"/>
      <family val="2"/>
    </font>
    <font>
      <sz val="18"/>
      <color theme="3"/>
      <name val="Calibri Light"/>
      <family val="2"/>
    </font>
    <font>
      <sz val="8"/>
      <color rgb="FF9C0006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4" fillId="0" borderId="10" xfId="57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45" applyFont="1" applyBorder="1" applyAlignment="1">
      <alignment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4" fillId="0" borderId="10" xfId="57" applyFont="1" applyBorder="1" applyAlignment="1">
      <alignment vertical="center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4" fontId="4" fillId="0" borderId="10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2" xfId="57" applyFont="1" applyBorder="1" applyAlignment="1">
      <alignment vertical="center"/>
      <protection/>
    </xf>
    <xf numFmtId="0" fontId="3" fillId="33" borderId="10" xfId="0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169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57" applyFont="1" applyBorder="1" applyAlignment="1">
      <alignment horizontal="left" vertical="center"/>
      <protection/>
    </xf>
    <xf numFmtId="0" fontId="4" fillId="0" borderId="14" xfId="57" applyFont="1" applyBorder="1" applyAlignment="1">
      <alignment horizontal="left" vertical="center"/>
      <protection/>
    </xf>
    <xf numFmtId="8" fontId="3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Arkusz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90" zoomScaleNormal="90" zoomScaleSheetLayoutView="100" workbookViewId="0" topLeftCell="A1">
      <selection activeCell="D16" sqref="D16"/>
    </sheetView>
  </sheetViews>
  <sheetFormatPr defaultColWidth="7.8515625" defaultRowHeight="12.75"/>
  <cols>
    <col min="1" max="1" width="4.140625" style="10" bestFit="1" customWidth="1"/>
    <col min="2" max="2" width="87.421875" style="10" customWidth="1"/>
    <col min="3" max="4" width="7.8515625" style="10" customWidth="1"/>
    <col min="5" max="5" width="9.140625" style="10" customWidth="1"/>
    <col min="6" max="6" width="10.421875" style="10" customWidth="1"/>
    <col min="7" max="7" width="8.421875" style="10" customWidth="1"/>
    <col min="8" max="8" width="6.00390625" style="10" customWidth="1"/>
    <col min="9" max="9" width="8.8515625" style="10" customWidth="1"/>
    <col min="10" max="10" width="8.7109375" style="10" customWidth="1"/>
    <col min="11" max="16384" width="7.8515625" style="10" customWidth="1"/>
  </cols>
  <sheetData>
    <row r="1" spans="1:11" ht="11.2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9"/>
    </row>
    <row r="2" spans="1:11" ht="33.75">
      <c r="A2" s="6" t="s">
        <v>0</v>
      </c>
      <c r="B2" s="22" t="s">
        <v>7</v>
      </c>
      <c r="C2" s="22" t="s">
        <v>5</v>
      </c>
      <c r="D2" s="6" t="s">
        <v>1</v>
      </c>
      <c r="E2" s="22" t="s">
        <v>24</v>
      </c>
      <c r="F2" s="1" t="s">
        <v>25</v>
      </c>
      <c r="G2" s="22" t="s">
        <v>61</v>
      </c>
      <c r="H2" s="6" t="s">
        <v>2</v>
      </c>
      <c r="I2" s="23" t="s">
        <v>3</v>
      </c>
      <c r="J2" s="24" t="s">
        <v>4</v>
      </c>
      <c r="K2" s="9"/>
    </row>
    <row r="3" spans="1:11" ht="11.25">
      <c r="A3" s="29" t="s">
        <v>22</v>
      </c>
      <c r="B3" s="46" t="s">
        <v>26</v>
      </c>
      <c r="C3" s="46"/>
      <c r="D3" s="46"/>
      <c r="E3" s="46"/>
      <c r="F3" s="46"/>
      <c r="G3" s="46"/>
      <c r="H3" s="46"/>
      <c r="I3" s="46"/>
      <c r="J3" s="47"/>
      <c r="K3" s="9"/>
    </row>
    <row r="4" spans="1:11" ht="11.25">
      <c r="A4" s="7">
        <v>1</v>
      </c>
      <c r="B4" s="5" t="s">
        <v>27</v>
      </c>
      <c r="C4" s="5" t="s">
        <v>23</v>
      </c>
      <c r="D4" s="30">
        <v>2</v>
      </c>
      <c r="E4" s="7"/>
      <c r="F4" s="7"/>
      <c r="G4" s="25"/>
      <c r="H4" s="26"/>
      <c r="I4" s="31">
        <f aca="true" t="shared" si="0" ref="I4:I9">D4*G4</f>
        <v>0</v>
      </c>
      <c r="J4" s="25">
        <f aca="true" t="shared" si="1" ref="J4:J9">I4+I4*H4</f>
        <v>0</v>
      </c>
      <c r="K4" s="9"/>
    </row>
    <row r="5" spans="1:11" ht="11.25">
      <c r="A5" s="7">
        <v>2</v>
      </c>
      <c r="B5" s="5" t="s">
        <v>28</v>
      </c>
      <c r="C5" s="5" t="s">
        <v>23</v>
      </c>
      <c r="D5" s="30">
        <v>2</v>
      </c>
      <c r="E5" s="7"/>
      <c r="F5" s="7"/>
      <c r="G5" s="25"/>
      <c r="H5" s="26"/>
      <c r="I5" s="31">
        <f t="shared" si="0"/>
        <v>0</v>
      </c>
      <c r="J5" s="25">
        <f t="shared" si="1"/>
        <v>0</v>
      </c>
      <c r="K5" s="9"/>
    </row>
    <row r="6" spans="1:11" ht="11.25">
      <c r="A6" s="7">
        <v>3</v>
      </c>
      <c r="B6" s="5" t="s">
        <v>29</v>
      </c>
      <c r="C6" s="5" t="s">
        <v>23</v>
      </c>
      <c r="D6" s="30">
        <v>2</v>
      </c>
      <c r="E6" s="7"/>
      <c r="F6" s="7"/>
      <c r="G6" s="25"/>
      <c r="H6" s="26"/>
      <c r="I6" s="31">
        <f t="shared" si="0"/>
        <v>0</v>
      </c>
      <c r="J6" s="25">
        <f t="shared" si="1"/>
        <v>0</v>
      </c>
      <c r="K6" s="9"/>
    </row>
    <row r="7" spans="1:11" ht="11.25">
      <c r="A7" s="7">
        <v>4</v>
      </c>
      <c r="B7" s="5" t="s">
        <v>30</v>
      </c>
      <c r="C7" s="5" t="s">
        <v>23</v>
      </c>
      <c r="D7" s="30">
        <v>2</v>
      </c>
      <c r="E7" s="7"/>
      <c r="F7" s="7"/>
      <c r="G7" s="25"/>
      <c r="H7" s="26"/>
      <c r="I7" s="31">
        <f t="shared" si="0"/>
        <v>0</v>
      </c>
      <c r="J7" s="25">
        <f t="shared" si="1"/>
        <v>0</v>
      </c>
      <c r="K7" s="9"/>
    </row>
    <row r="8" spans="1:11" ht="11.25">
      <c r="A8" s="7">
        <v>5</v>
      </c>
      <c r="B8" s="5" t="s">
        <v>31</v>
      </c>
      <c r="C8" s="5" t="s">
        <v>23</v>
      </c>
      <c r="D8" s="30">
        <v>2</v>
      </c>
      <c r="E8" s="7"/>
      <c r="F8" s="7"/>
      <c r="G8" s="25"/>
      <c r="H8" s="26"/>
      <c r="I8" s="31">
        <f t="shared" si="0"/>
        <v>0</v>
      </c>
      <c r="J8" s="25">
        <f t="shared" si="1"/>
        <v>0</v>
      </c>
      <c r="K8" s="9"/>
    </row>
    <row r="9" spans="1:11" ht="11.25">
      <c r="A9" s="7">
        <v>6</v>
      </c>
      <c r="B9" s="5" t="s">
        <v>32</v>
      </c>
      <c r="C9" s="5" t="s">
        <v>23</v>
      </c>
      <c r="D9" s="30">
        <v>2</v>
      </c>
      <c r="E9" s="7"/>
      <c r="F9" s="7"/>
      <c r="G9" s="25"/>
      <c r="H9" s="26"/>
      <c r="I9" s="25">
        <f t="shared" si="0"/>
        <v>0</v>
      </c>
      <c r="J9" s="25">
        <f t="shared" si="1"/>
        <v>0</v>
      </c>
      <c r="K9" s="9"/>
    </row>
    <row r="10" spans="1:11" ht="11.25">
      <c r="A10" s="8"/>
      <c r="B10" s="20"/>
      <c r="C10" s="28"/>
      <c r="D10" s="8"/>
      <c r="E10" s="8"/>
      <c r="F10" s="8"/>
      <c r="G10" s="45" t="s">
        <v>11</v>
      </c>
      <c r="H10" s="45"/>
      <c r="I10" s="27">
        <f>SUM(I4:I9)</f>
        <v>0</v>
      </c>
      <c r="J10" s="27">
        <f>SUM(J4:J9)</f>
        <v>0</v>
      </c>
      <c r="K10" s="9"/>
    </row>
    <row r="11" spans="1:11" ht="11.25">
      <c r="A11" s="12"/>
      <c r="C11" s="32"/>
      <c r="D11" s="32"/>
      <c r="E11" s="32"/>
      <c r="F11" s="32"/>
      <c r="G11" s="32"/>
      <c r="H11" s="33"/>
      <c r="I11" s="33"/>
      <c r="J11" s="33"/>
      <c r="K11" s="9"/>
    </row>
    <row r="12" spans="1:11" ht="11.25">
      <c r="A12" s="44" t="s">
        <v>13</v>
      </c>
      <c r="B12" s="44"/>
      <c r="C12" s="44"/>
      <c r="D12" s="44"/>
      <c r="E12" s="44"/>
      <c r="F12" s="44"/>
      <c r="G12" s="44"/>
      <c r="H12" s="44"/>
      <c r="I12" s="44"/>
      <c r="J12" s="44"/>
      <c r="K12" s="9"/>
    </row>
    <row r="13" spans="1:11" ht="33.75">
      <c r="A13" s="6" t="s">
        <v>0</v>
      </c>
      <c r="B13" s="22" t="s">
        <v>7</v>
      </c>
      <c r="C13" s="22" t="s">
        <v>5</v>
      </c>
      <c r="D13" s="6" t="s">
        <v>1</v>
      </c>
      <c r="E13" s="22" t="s">
        <v>24</v>
      </c>
      <c r="F13" s="1" t="s">
        <v>25</v>
      </c>
      <c r="G13" s="22" t="s">
        <v>61</v>
      </c>
      <c r="H13" s="6" t="s">
        <v>2</v>
      </c>
      <c r="I13" s="23" t="s">
        <v>3</v>
      </c>
      <c r="J13" s="24" t="s">
        <v>4</v>
      </c>
      <c r="K13" s="9"/>
    </row>
    <row r="14" spans="1:11" ht="146.25" customHeight="1">
      <c r="A14" s="7">
        <v>1</v>
      </c>
      <c r="B14" s="3" t="s">
        <v>37</v>
      </c>
      <c r="C14" s="1" t="s">
        <v>34</v>
      </c>
      <c r="D14" s="1">
        <v>8</v>
      </c>
      <c r="E14" s="7"/>
      <c r="F14" s="7"/>
      <c r="G14" s="25"/>
      <c r="H14" s="26"/>
      <c r="I14" s="25">
        <f>D14*G14</f>
        <v>0</v>
      </c>
      <c r="J14" s="25">
        <f>I14+I14*H14</f>
        <v>0</v>
      </c>
      <c r="K14" s="9"/>
    </row>
    <row r="15" spans="1:11" ht="119.25" customHeight="1">
      <c r="A15" s="7"/>
      <c r="B15" s="3" t="s">
        <v>35</v>
      </c>
      <c r="C15" s="1" t="s">
        <v>34</v>
      </c>
      <c r="D15" s="1">
        <v>15</v>
      </c>
      <c r="E15" s="7"/>
      <c r="F15" s="7"/>
      <c r="G15" s="25"/>
      <c r="H15" s="26"/>
      <c r="I15" s="25">
        <f>D15*G15</f>
        <v>0</v>
      </c>
      <c r="J15" s="25">
        <f>I15+I15*H15</f>
        <v>0</v>
      </c>
      <c r="K15" s="9"/>
    </row>
    <row r="16" spans="1:11" ht="22.5">
      <c r="A16" s="7">
        <v>2</v>
      </c>
      <c r="B16" s="3" t="s">
        <v>36</v>
      </c>
      <c r="C16" s="1" t="s">
        <v>33</v>
      </c>
      <c r="D16" s="53" t="s">
        <v>63</v>
      </c>
      <c r="E16" s="7"/>
      <c r="F16" s="7"/>
      <c r="G16" s="25"/>
      <c r="H16" s="26"/>
      <c r="I16" s="25" t="e">
        <f>D16*G16</f>
        <v>#VALUE!</v>
      </c>
      <c r="J16" s="25" t="e">
        <f>I16+I16*H16</f>
        <v>#VALUE!</v>
      </c>
      <c r="K16" s="9"/>
    </row>
    <row r="17" spans="1:11" ht="11.25">
      <c r="A17" s="11"/>
      <c r="B17" s="28"/>
      <c r="C17" s="28"/>
      <c r="D17" s="8"/>
      <c r="E17" s="8"/>
      <c r="F17" s="8"/>
      <c r="G17" s="48" t="s">
        <v>15</v>
      </c>
      <c r="H17" s="48"/>
      <c r="I17" s="27" t="e">
        <f>SUM(I14:I16)</f>
        <v>#VALUE!</v>
      </c>
      <c r="J17" s="27" t="e">
        <f>SUM(J14:J16)</f>
        <v>#VALUE!</v>
      </c>
      <c r="K17" s="9"/>
    </row>
    <row r="18" spans="1:1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9"/>
    </row>
    <row r="19" spans="1:11" ht="11.25">
      <c r="A19" s="49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9"/>
    </row>
    <row r="20" spans="1:11" ht="33.75">
      <c r="A20" s="6" t="s">
        <v>0</v>
      </c>
      <c r="B20" s="22" t="s">
        <v>7</v>
      </c>
      <c r="C20" s="22" t="s">
        <v>5</v>
      </c>
      <c r="D20" s="6" t="s">
        <v>1</v>
      </c>
      <c r="E20" s="22" t="s">
        <v>24</v>
      </c>
      <c r="F20" s="1" t="s">
        <v>25</v>
      </c>
      <c r="G20" s="22" t="s">
        <v>61</v>
      </c>
      <c r="H20" s="6" t="s">
        <v>2</v>
      </c>
      <c r="I20" s="23" t="s">
        <v>3</v>
      </c>
      <c r="J20" s="24" t="s">
        <v>4</v>
      </c>
      <c r="K20" s="9"/>
    </row>
    <row r="21" spans="1:11" ht="22.5">
      <c r="A21" s="7">
        <v>1</v>
      </c>
      <c r="B21" s="16" t="s">
        <v>38</v>
      </c>
      <c r="C21" s="1" t="s">
        <v>6</v>
      </c>
      <c r="D21" s="4">
        <v>5</v>
      </c>
      <c r="E21" s="7"/>
      <c r="F21" s="7"/>
      <c r="G21" s="25"/>
      <c r="H21" s="26"/>
      <c r="I21" s="25">
        <f>D21*G21</f>
        <v>0</v>
      </c>
      <c r="J21" s="25">
        <f>I21+I21*H21</f>
        <v>0</v>
      </c>
      <c r="K21" s="9"/>
    </row>
    <row r="22" spans="1:11" ht="11.25">
      <c r="A22" s="8"/>
      <c r="B22" s="32"/>
      <c r="C22" s="28"/>
      <c r="D22" s="8"/>
      <c r="E22" s="8"/>
      <c r="F22" s="8"/>
      <c r="G22" s="48" t="s">
        <v>17</v>
      </c>
      <c r="H22" s="48"/>
      <c r="I22" s="27">
        <f>SUM(I21)</f>
        <v>0</v>
      </c>
      <c r="J22" s="27">
        <f>SUM(J21)</f>
        <v>0</v>
      </c>
      <c r="K22" s="9"/>
    </row>
    <row r="23" spans="1:11" ht="11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0" ht="11.25">
      <c r="A24" s="52" t="s">
        <v>18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1" ht="33.75">
      <c r="A25" s="6" t="s">
        <v>0</v>
      </c>
      <c r="B25" s="22" t="s">
        <v>7</v>
      </c>
      <c r="C25" s="22" t="s">
        <v>5</v>
      </c>
      <c r="D25" s="6" t="s">
        <v>1</v>
      </c>
      <c r="E25" s="22" t="s">
        <v>24</v>
      </c>
      <c r="F25" s="1" t="s">
        <v>25</v>
      </c>
      <c r="G25" s="22" t="s">
        <v>61</v>
      </c>
      <c r="H25" s="6" t="s">
        <v>2</v>
      </c>
      <c r="I25" s="23" t="s">
        <v>3</v>
      </c>
      <c r="J25" s="24" t="s">
        <v>4</v>
      </c>
      <c r="K25" s="9"/>
    </row>
    <row r="26" spans="1:10" ht="109.5" customHeight="1">
      <c r="A26" s="10" t="s">
        <v>22</v>
      </c>
      <c r="B26" s="41" t="s">
        <v>21</v>
      </c>
      <c r="C26" s="42"/>
      <c r="D26" s="42"/>
      <c r="E26" s="42"/>
      <c r="F26" s="42"/>
      <c r="G26" s="42"/>
      <c r="H26" s="42"/>
      <c r="I26" s="42"/>
      <c r="J26" s="43"/>
    </row>
    <row r="27" spans="1:10" ht="31.5">
      <c r="A27" s="14">
        <v>1</v>
      </c>
      <c r="B27" s="17" t="s">
        <v>39</v>
      </c>
      <c r="C27" s="18" t="s">
        <v>8</v>
      </c>
      <c r="D27" s="1">
        <v>2</v>
      </c>
      <c r="E27" s="35"/>
      <c r="F27" s="35"/>
      <c r="G27" s="36"/>
      <c r="H27" s="26"/>
      <c r="I27" s="25">
        <f aca="true" t="shared" si="2" ref="I27:I45">D27*G27</f>
        <v>0</v>
      </c>
      <c r="J27" s="25">
        <f aca="true" t="shared" si="3" ref="J27:J45">I27+I27*H27</f>
        <v>0</v>
      </c>
    </row>
    <row r="28" spans="1:10" ht="31.5">
      <c r="A28" s="14">
        <v>2</v>
      </c>
      <c r="B28" s="17" t="s">
        <v>40</v>
      </c>
      <c r="C28" s="18" t="s">
        <v>8</v>
      </c>
      <c r="D28" s="1">
        <v>2</v>
      </c>
      <c r="E28" s="35"/>
      <c r="F28" s="35"/>
      <c r="G28" s="36"/>
      <c r="H28" s="26"/>
      <c r="I28" s="25">
        <f t="shared" si="2"/>
        <v>0</v>
      </c>
      <c r="J28" s="25">
        <f t="shared" si="3"/>
        <v>0</v>
      </c>
    </row>
    <row r="29" spans="1:10" ht="31.5">
      <c r="A29" s="14">
        <v>3</v>
      </c>
      <c r="B29" s="17" t="s">
        <v>41</v>
      </c>
      <c r="C29" s="18" t="s">
        <v>8</v>
      </c>
      <c r="D29" s="1">
        <v>2</v>
      </c>
      <c r="E29" s="35"/>
      <c r="F29" s="35"/>
      <c r="G29" s="36"/>
      <c r="H29" s="26"/>
      <c r="I29" s="25">
        <f t="shared" si="2"/>
        <v>0</v>
      </c>
      <c r="J29" s="25">
        <f t="shared" si="3"/>
        <v>0</v>
      </c>
    </row>
    <row r="30" spans="1:10" ht="31.5">
      <c r="A30" s="14">
        <v>4</v>
      </c>
      <c r="B30" s="17" t="s">
        <v>42</v>
      </c>
      <c r="C30" s="18" t="s">
        <v>8</v>
      </c>
      <c r="D30" s="1">
        <v>2</v>
      </c>
      <c r="E30" s="35"/>
      <c r="F30" s="35"/>
      <c r="G30" s="36"/>
      <c r="H30" s="26"/>
      <c r="I30" s="25">
        <f t="shared" si="2"/>
        <v>0</v>
      </c>
      <c r="J30" s="25">
        <f t="shared" si="3"/>
        <v>0</v>
      </c>
    </row>
    <row r="31" spans="1:10" ht="31.5">
      <c r="A31" s="14">
        <v>5</v>
      </c>
      <c r="B31" s="17" t="s">
        <v>43</v>
      </c>
      <c r="C31" s="18" t="s">
        <v>8</v>
      </c>
      <c r="D31" s="1">
        <v>2</v>
      </c>
      <c r="E31" s="35"/>
      <c r="F31" s="35"/>
      <c r="G31" s="36"/>
      <c r="H31" s="26"/>
      <c r="I31" s="25"/>
      <c r="J31" s="25"/>
    </row>
    <row r="32" spans="1:10" ht="21">
      <c r="A32" s="14">
        <v>6</v>
      </c>
      <c r="B32" s="17" t="s">
        <v>44</v>
      </c>
      <c r="C32" s="18" t="s">
        <v>8</v>
      </c>
      <c r="D32" s="1">
        <v>2</v>
      </c>
      <c r="E32" s="35"/>
      <c r="F32" s="35"/>
      <c r="G32" s="36"/>
      <c r="H32" s="26"/>
      <c r="I32" s="25"/>
      <c r="J32" s="25"/>
    </row>
    <row r="33" spans="1:10" ht="21">
      <c r="A33" s="14">
        <v>7</v>
      </c>
      <c r="B33" s="17" t="s">
        <v>45</v>
      </c>
      <c r="C33" s="18" t="s">
        <v>8</v>
      </c>
      <c r="D33" s="4">
        <v>1</v>
      </c>
      <c r="E33" s="35"/>
      <c r="F33" s="35"/>
      <c r="G33" s="36"/>
      <c r="H33" s="26"/>
      <c r="I33" s="25"/>
      <c r="J33" s="25"/>
    </row>
    <row r="34" spans="1:10" ht="31.5">
      <c r="A34" s="14">
        <v>8</v>
      </c>
      <c r="B34" s="17" t="s">
        <v>46</v>
      </c>
      <c r="C34" s="18" t="s">
        <v>6</v>
      </c>
      <c r="D34" s="4">
        <v>4</v>
      </c>
      <c r="E34" s="35"/>
      <c r="F34" s="35"/>
      <c r="G34" s="36"/>
      <c r="H34" s="26"/>
      <c r="I34" s="25"/>
      <c r="J34" s="25"/>
    </row>
    <row r="35" spans="1:10" ht="11.25">
      <c r="A35" s="14">
        <v>9</v>
      </c>
      <c r="B35" s="37" t="s">
        <v>47</v>
      </c>
      <c r="C35" s="18" t="s">
        <v>6</v>
      </c>
      <c r="D35" s="1">
        <v>2</v>
      </c>
      <c r="E35" s="35"/>
      <c r="F35" s="35"/>
      <c r="G35" s="36"/>
      <c r="H35" s="26"/>
      <c r="I35" s="25"/>
      <c r="J35" s="25"/>
    </row>
    <row r="36" spans="1:10" ht="31.5">
      <c r="A36" s="14">
        <v>10</v>
      </c>
      <c r="B36" s="17" t="s">
        <v>9</v>
      </c>
      <c r="C36" s="18" t="s">
        <v>8</v>
      </c>
      <c r="D36" s="4">
        <v>2</v>
      </c>
      <c r="E36" s="35"/>
      <c r="F36" s="35"/>
      <c r="G36" s="36"/>
      <c r="H36" s="26"/>
      <c r="I36" s="25"/>
      <c r="J36" s="25"/>
    </row>
    <row r="37" spans="1:10" ht="11.25">
      <c r="A37" s="14">
        <v>11</v>
      </c>
      <c r="B37" s="17" t="s">
        <v>10</v>
      </c>
      <c r="C37" s="18" t="s">
        <v>8</v>
      </c>
      <c r="D37" s="4">
        <v>4</v>
      </c>
      <c r="E37" s="35"/>
      <c r="F37" s="35"/>
      <c r="G37" s="36"/>
      <c r="H37" s="26"/>
      <c r="I37" s="25"/>
      <c r="J37" s="25"/>
    </row>
    <row r="38" spans="1:10" ht="11.25">
      <c r="A38" s="14">
        <v>12</v>
      </c>
      <c r="B38" s="17" t="s">
        <v>48</v>
      </c>
      <c r="C38" s="18" t="s">
        <v>6</v>
      </c>
      <c r="D38" s="4">
        <v>4</v>
      </c>
      <c r="E38" s="35"/>
      <c r="F38" s="35"/>
      <c r="G38" s="36"/>
      <c r="H38" s="26"/>
      <c r="I38" s="25"/>
      <c r="J38" s="25"/>
    </row>
    <row r="39" spans="1:10" ht="11.25">
      <c r="A39" s="14">
        <v>13</v>
      </c>
      <c r="B39" s="17" t="s">
        <v>49</v>
      </c>
      <c r="C39" s="18" t="s">
        <v>6</v>
      </c>
      <c r="D39" s="1">
        <v>4</v>
      </c>
      <c r="E39" s="35"/>
      <c r="F39" s="35"/>
      <c r="G39" s="36"/>
      <c r="H39" s="26"/>
      <c r="I39" s="25">
        <f t="shared" si="2"/>
        <v>0</v>
      </c>
      <c r="J39" s="25">
        <f t="shared" si="3"/>
        <v>0</v>
      </c>
    </row>
    <row r="40" spans="1:10" ht="42">
      <c r="A40" s="14">
        <v>14</v>
      </c>
      <c r="B40" s="17" t="s">
        <v>50</v>
      </c>
      <c r="C40" s="18" t="s">
        <v>6</v>
      </c>
      <c r="D40" s="1">
        <v>4</v>
      </c>
      <c r="E40" s="35"/>
      <c r="F40" s="35"/>
      <c r="G40" s="36"/>
      <c r="H40" s="26"/>
      <c r="I40" s="25">
        <f t="shared" si="2"/>
        <v>0</v>
      </c>
      <c r="J40" s="25">
        <f t="shared" si="3"/>
        <v>0</v>
      </c>
    </row>
    <row r="41" spans="1:10" ht="31.5">
      <c r="A41" s="14">
        <v>15</v>
      </c>
      <c r="B41" s="17" t="s">
        <v>51</v>
      </c>
      <c r="C41" s="18" t="s">
        <v>8</v>
      </c>
      <c r="D41" s="1">
        <v>1</v>
      </c>
      <c r="E41" s="35"/>
      <c r="F41" s="35"/>
      <c r="G41" s="36"/>
      <c r="H41" s="26"/>
      <c r="I41" s="25">
        <f>D41*G41</f>
        <v>0</v>
      </c>
      <c r="J41" s="25">
        <f>I41+I41*H41</f>
        <v>0</v>
      </c>
    </row>
    <row r="42" spans="1:10" ht="31.5">
      <c r="A42" s="14">
        <v>16</v>
      </c>
      <c r="B42" s="17" t="s">
        <v>52</v>
      </c>
      <c r="C42" s="18" t="s">
        <v>8</v>
      </c>
      <c r="D42" s="1">
        <v>2</v>
      </c>
      <c r="E42" s="35"/>
      <c r="F42" s="35"/>
      <c r="G42" s="36"/>
      <c r="H42" s="26"/>
      <c r="I42" s="25">
        <f>D42*G42</f>
        <v>0</v>
      </c>
      <c r="J42" s="25">
        <f>I42+I42*H42</f>
        <v>0</v>
      </c>
    </row>
    <row r="43" spans="1:10" ht="21">
      <c r="A43" s="14">
        <v>17</v>
      </c>
      <c r="B43" s="17" t="s">
        <v>53</v>
      </c>
      <c r="C43" s="18" t="s">
        <v>8</v>
      </c>
      <c r="D43" s="1">
        <v>2</v>
      </c>
      <c r="E43" s="35"/>
      <c r="F43" s="35"/>
      <c r="G43" s="36"/>
      <c r="H43" s="26"/>
      <c r="I43" s="25">
        <f t="shared" si="2"/>
        <v>0</v>
      </c>
      <c r="J43" s="25">
        <f t="shared" si="3"/>
        <v>0</v>
      </c>
    </row>
    <row r="44" spans="1:10" ht="52.5">
      <c r="A44" s="14">
        <v>18</v>
      </c>
      <c r="B44" s="17" t="s">
        <v>54</v>
      </c>
      <c r="C44" s="18" t="s">
        <v>8</v>
      </c>
      <c r="D44" s="1">
        <v>4</v>
      </c>
      <c r="E44" s="35"/>
      <c r="F44" s="35"/>
      <c r="G44" s="36"/>
      <c r="H44" s="26"/>
      <c r="I44" s="25">
        <f t="shared" si="2"/>
        <v>0</v>
      </c>
      <c r="J44" s="25">
        <f t="shared" si="3"/>
        <v>0</v>
      </c>
    </row>
    <row r="45" spans="1:10" ht="21">
      <c r="A45" s="14">
        <v>19</v>
      </c>
      <c r="B45" s="17" t="s">
        <v>55</v>
      </c>
      <c r="C45" s="18" t="s">
        <v>8</v>
      </c>
      <c r="D45" s="1">
        <v>2</v>
      </c>
      <c r="E45" s="35"/>
      <c r="F45" s="35"/>
      <c r="G45" s="36"/>
      <c r="H45" s="26"/>
      <c r="I45" s="25">
        <f t="shared" si="2"/>
        <v>0</v>
      </c>
      <c r="J45" s="25">
        <f t="shared" si="3"/>
        <v>0</v>
      </c>
    </row>
    <row r="46" spans="1:10" ht="11.25">
      <c r="A46" s="12"/>
      <c r="C46" s="32"/>
      <c r="D46" s="38"/>
      <c r="E46" s="38"/>
      <c r="F46" s="38"/>
      <c r="G46" s="48" t="s">
        <v>19</v>
      </c>
      <c r="H46" s="48"/>
      <c r="I46" s="19">
        <f>SUM(I27:I45)</f>
        <v>0</v>
      </c>
      <c r="J46" s="19">
        <f>SUM(J27:J45)</f>
        <v>0</v>
      </c>
    </row>
    <row r="47" spans="1:11" ht="11.25">
      <c r="A47" s="40" t="s">
        <v>59</v>
      </c>
      <c r="B47" s="40"/>
      <c r="C47" s="40"/>
      <c r="D47" s="40"/>
      <c r="E47" s="40"/>
      <c r="F47" s="40"/>
      <c r="G47" s="40"/>
      <c r="H47" s="40"/>
      <c r="I47" s="40"/>
      <c r="J47" s="40"/>
      <c r="K47" s="9"/>
    </row>
    <row r="48" spans="1:11" ht="11.25">
      <c r="A48" s="40" t="s">
        <v>12</v>
      </c>
      <c r="B48" s="40"/>
      <c r="C48" s="40"/>
      <c r="D48" s="40"/>
      <c r="E48" s="40"/>
      <c r="F48" s="40"/>
      <c r="G48" s="40"/>
      <c r="H48" s="40"/>
      <c r="I48" s="40"/>
      <c r="J48" s="40"/>
      <c r="K48" s="9"/>
    </row>
    <row r="49" spans="1:1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9"/>
    </row>
    <row r="50" spans="1:10" ht="11.25">
      <c r="A50" s="50" t="s">
        <v>62</v>
      </c>
      <c r="B50" s="50"/>
      <c r="C50" s="50"/>
      <c r="D50" s="50"/>
      <c r="E50" s="50"/>
      <c r="F50" s="50"/>
      <c r="G50" s="50"/>
      <c r="H50" s="50"/>
      <c r="I50" s="50"/>
      <c r="J50" s="50"/>
    </row>
    <row r="51" spans="1:11" ht="33.75">
      <c r="A51" s="6" t="s">
        <v>0</v>
      </c>
      <c r="B51" s="22" t="s">
        <v>7</v>
      </c>
      <c r="C51" s="22" t="s">
        <v>5</v>
      </c>
      <c r="D51" s="6" t="s">
        <v>1</v>
      </c>
      <c r="E51" s="22" t="s">
        <v>24</v>
      </c>
      <c r="F51" s="1" t="s">
        <v>25</v>
      </c>
      <c r="G51" s="22" t="s">
        <v>61</v>
      </c>
      <c r="H51" s="6" t="s">
        <v>2</v>
      </c>
      <c r="I51" s="23" t="s">
        <v>3</v>
      </c>
      <c r="J51" s="24" t="s">
        <v>4</v>
      </c>
      <c r="K51" s="9"/>
    </row>
    <row r="52" spans="1:10" ht="314.25" customHeight="1">
      <c r="A52" s="15">
        <v>1</v>
      </c>
      <c r="B52" s="2" t="s">
        <v>56</v>
      </c>
      <c r="C52" s="4" t="s">
        <v>34</v>
      </c>
      <c r="D52" s="4">
        <v>3</v>
      </c>
      <c r="G52" s="39"/>
      <c r="H52" s="26"/>
      <c r="I52" s="25">
        <f>D52*G52</f>
        <v>0</v>
      </c>
      <c r="J52" s="25">
        <f>I52+I52*H52</f>
        <v>0</v>
      </c>
    </row>
    <row r="53" spans="1:10" ht="11.25">
      <c r="A53" s="15">
        <v>2</v>
      </c>
      <c r="B53" s="2" t="s">
        <v>57</v>
      </c>
      <c r="C53" s="4" t="s">
        <v>23</v>
      </c>
      <c r="D53" s="21">
        <v>3</v>
      </c>
      <c r="E53" s="15"/>
      <c r="F53" s="15"/>
      <c r="G53" s="39"/>
      <c r="H53" s="26"/>
      <c r="I53" s="25">
        <f>D53*G53</f>
        <v>0</v>
      </c>
      <c r="J53" s="25">
        <f>I53+I53*H53</f>
        <v>0</v>
      </c>
    </row>
    <row r="54" spans="1:10" ht="11.25">
      <c r="A54" s="15">
        <v>3</v>
      </c>
      <c r="B54" s="2" t="s">
        <v>58</v>
      </c>
      <c r="C54" s="4" t="s">
        <v>23</v>
      </c>
      <c r="D54" s="21">
        <v>3</v>
      </c>
      <c r="E54" s="15"/>
      <c r="F54" s="15"/>
      <c r="G54" s="39"/>
      <c r="H54" s="26"/>
      <c r="I54" s="25">
        <f>D54*G54</f>
        <v>0</v>
      </c>
      <c r="J54" s="25">
        <f>I54+I54*H54</f>
        <v>0</v>
      </c>
    </row>
    <row r="55" spans="7:10" ht="11.25">
      <c r="G55" s="51" t="s">
        <v>20</v>
      </c>
      <c r="H55" s="51"/>
      <c r="I55" s="34">
        <f>SUM(I52:I54)</f>
        <v>0</v>
      </c>
      <c r="J55" s="34">
        <f>SUM(J52:J54)</f>
        <v>0</v>
      </c>
    </row>
    <row r="56" spans="1:11" ht="11.25">
      <c r="A56" s="40" t="s">
        <v>60</v>
      </c>
      <c r="B56" s="40"/>
      <c r="C56" s="40"/>
      <c r="D56" s="40"/>
      <c r="E56" s="40"/>
      <c r="F56" s="40"/>
      <c r="G56" s="40"/>
      <c r="H56" s="40"/>
      <c r="I56" s="40"/>
      <c r="J56" s="40"/>
      <c r="K56" s="9"/>
    </row>
    <row r="57" spans="1:11" ht="11.25">
      <c r="A57" s="40" t="s">
        <v>12</v>
      </c>
      <c r="B57" s="40"/>
      <c r="C57" s="40"/>
      <c r="D57" s="40"/>
      <c r="E57" s="40"/>
      <c r="F57" s="40"/>
      <c r="G57" s="40"/>
      <c r="H57" s="40"/>
      <c r="I57" s="40"/>
      <c r="J57" s="40"/>
      <c r="K57" s="9"/>
    </row>
  </sheetData>
  <sheetProtection/>
  <mergeCells count="16">
    <mergeCell ref="A19:J19"/>
    <mergeCell ref="G22:H22"/>
    <mergeCell ref="G46:H46"/>
    <mergeCell ref="A50:J50"/>
    <mergeCell ref="G55:H55"/>
    <mergeCell ref="A24:J24"/>
    <mergeCell ref="A56:J56"/>
    <mergeCell ref="A57:J57"/>
    <mergeCell ref="A48:J48"/>
    <mergeCell ref="A47:J47"/>
    <mergeCell ref="B26:J26"/>
    <mergeCell ref="A1:J1"/>
    <mergeCell ref="G10:H10"/>
    <mergeCell ref="B3:J3"/>
    <mergeCell ref="A12:J12"/>
    <mergeCell ref="G17:H1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2" r:id="rId1"/>
  <headerFooter alignWithMargins="0">
    <oddHeader>&amp;L&amp;"Arial,Pogrubiony"98/PN/ZP/D/2020&amp;CFormularz asortymentowo-cenowy&amp;RZałacznik nr 2</oddHeader>
    <oddFooter>&amp;C&amp;P 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Maria Dyl-Niedźwiecka</cp:lastModifiedBy>
  <cp:lastPrinted>2020-01-28T08:44:48Z</cp:lastPrinted>
  <dcterms:created xsi:type="dcterms:W3CDTF">2013-10-30T08:05:57Z</dcterms:created>
  <dcterms:modified xsi:type="dcterms:W3CDTF">2020-07-07T11:43:10Z</dcterms:modified>
  <cp:category/>
  <cp:version/>
  <cp:contentType/>
  <cp:contentStatus/>
</cp:coreProperties>
</file>