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238" activeTab="0"/>
  </bookViews>
  <sheets>
    <sheet name="kieliszki,pojemniki 2020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Excel_BuiltIn_Print_Area" localSheetId="0">'kieliszki,pojemniki 2020'!$1:$65506</definedName>
  </definedNames>
  <calcPr fullCalcOnLoad="1"/>
</workbook>
</file>

<file path=xl/sharedStrings.xml><?xml version="1.0" encoding="utf-8"?>
<sst xmlns="http://schemas.openxmlformats.org/spreadsheetml/2006/main" count="59" uniqueCount="42">
  <si>
    <t>Lp</t>
  </si>
  <si>
    <t>Asortyment</t>
  </si>
  <si>
    <t>Jm</t>
  </si>
  <si>
    <t>Ilość</t>
  </si>
  <si>
    <t>Cena netto</t>
  </si>
  <si>
    <t>Wartość netto</t>
  </si>
  <si>
    <t>VAT</t>
  </si>
  <si>
    <t>Wartość brutto</t>
  </si>
  <si>
    <t>Zadanie I</t>
  </si>
  <si>
    <t>1.</t>
  </si>
  <si>
    <t>a</t>
  </si>
  <si>
    <t>o poj. 200-400 ml</t>
  </si>
  <si>
    <t>szt.</t>
  </si>
  <si>
    <t>b</t>
  </si>
  <si>
    <t>o poj. 500-550 ml</t>
  </si>
  <si>
    <t>c</t>
  </si>
  <si>
    <t>o poj. 1000-1500 ml</t>
  </si>
  <si>
    <t>d</t>
  </si>
  <si>
    <t>o poj.2300-2500 ml otwór min. 16 cm</t>
  </si>
  <si>
    <t>Razem:</t>
  </si>
  <si>
    <t>Zadanie II</t>
  </si>
  <si>
    <t>Zadanie III</t>
  </si>
  <si>
    <t>szt</t>
  </si>
  <si>
    <t>o poj. 5 – 6 l</t>
  </si>
  <si>
    <t>Wartość ogółem netto/brutto :</t>
  </si>
  <si>
    <t>2.</t>
  </si>
  <si>
    <t>3.</t>
  </si>
  <si>
    <t>Zadanie IV</t>
  </si>
  <si>
    <t>Pojemnik na zużyte igły zamykany wieczkiem, czerwony, nieprzemakalny, odporny na przekłucia, posiadający otwór w pokrywie umożliwiający bezpieczne oddzielenie igły od strzykawki, opatrzony etykietą ostrzegawczą zgodnie z obowiązującmi przepisami o pojemności 0,20-0,30l.</t>
  </si>
  <si>
    <t>Pojemnik na zużyte igły zamykany wieczkiem, czerwony,  nieprzemakalny, odporny na przekłucia, posiadający otwór w pokrywie umożliwiający bezpieczne oddzielenie igły od strzykawki, opatrzony etykietą ostrzegawczą zgodnie z obowiązującmi przepisami o pojemności 1l.</t>
  </si>
  <si>
    <t>Pojemnik na zużyte igły zamykany wieczkiem, czerwony, nieprzemakalny, odporny na przekłucia, posiadający otwór w pokrywie umożliwiający bezpieczne oddzielenie igły od strzykawki, opatrzony etykietą ostrzegawczą zgodnie z obowiązującmi przepisami o pojemności 5l (wysokość min. 17cm, średnica otworu min. 8,5cm ).</t>
  </si>
  <si>
    <t>Pojemnik na próbki chirurgiczne, histopatologiczne niejałowy, przeznaczony do bezpiecznego przechowywania i transportowania pobranych tkanek. Plastikowy, zamykany na wcisk ze szczelną pokrywką. Otwór szeroki na całą średnicę pojemnika. Całość odporna na pęknięcia i formalinę. Opatrzony etykietą z polem do opisu, zgodnie z obowiązujacymi przepisami.</t>
  </si>
  <si>
    <t>o poj. 10– 11 l</t>
  </si>
  <si>
    <t>poj.35 ml - objętość.formaldehydu 20 ml</t>
  </si>
  <si>
    <t>poj. 60 ml - objętość formaldehydu 30 ml</t>
  </si>
  <si>
    <t>Pojemnik na próbki chirurgiczne (wycinki histopatologiczne) plastikowy, sposób zamykania: dla poz.1a - zakręcany dla poz.1b,c,d - na wcisk, szeroki otwór, odporny na pęknięcia, ze szczelną pokrywą, odporny na formalinę, nieprzezroczysty</t>
  </si>
  <si>
    <t>Załącznik nr 2 do ZO (nr 1 do Umowy)</t>
  </si>
  <si>
    <r>
      <t xml:space="preserve">Pojemnik na próbki chirurgiczne (wycinki histopatologiczne) plastikowy, zakręcany, odporny na pęknięcia, ze szczelną pokrywą, z formaliną - </t>
    </r>
    <r>
      <rPr>
        <b/>
        <sz val="11"/>
        <rFont val="Times New Roman CE"/>
        <family val="0"/>
      </rPr>
      <t>formaldehyd 4% z buforem fosforanowym</t>
    </r>
    <r>
      <rPr>
        <sz val="11"/>
        <rFont val="Times New Roman CE"/>
        <family val="0"/>
      </rPr>
      <t xml:space="preserve">, pH 7,4         ( dopuszczalny przedział 7,0-7,4), </t>
    </r>
    <r>
      <rPr>
        <b/>
        <sz val="11"/>
        <rFont val="Times New Roman CE"/>
        <family val="0"/>
      </rPr>
      <t>zawartość metanolu wyłącznie w śladowych ilościach &lt;0,01%</t>
    </r>
  </si>
  <si>
    <t>Nazwa producenta</t>
  </si>
  <si>
    <t>Numer katalogowy</t>
  </si>
  <si>
    <t>6</t>
  </si>
  <si>
    <t>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</si>
</sst>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0.0"/>
    <numFmt numFmtId="168" formatCode="[$-415]d\ mmmm\ yyyy"/>
    <numFmt numFmtId="169" formatCode="#,##0.00\ &quot;zł&quot;"/>
    <numFmt numFmtId="170" formatCode="0.000"/>
    <numFmt numFmtId="171" formatCode="0.0000"/>
  </numFmts>
  <fonts count="54">
    <font>
      <sz val="10"/>
      <name val="Times New Roman CE"/>
      <family val="1"/>
    </font>
    <font>
      <sz val="10"/>
      <name val="Arial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Batang"/>
      <family val="1"/>
    </font>
    <font>
      <sz val="10"/>
      <color indexed="8"/>
      <name val="Batang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sz val="11"/>
      <color indexed="8"/>
      <name val="Times New Roman CE"/>
      <family val="1"/>
    </font>
    <font>
      <b/>
      <sz val="11"/>
      <color indexed="8"/>
      <name val="Times New Roman CE"/>
      <family val="1"/>
    </font>
    <font>
      <sz val="11"/>
      <color indexed="8"/>
      <name val="Times New Roman"/>
      <family val="1"/>
    </font>
    <font>
      <b/>
      <sz val="14"/>
      <name val="Times New Roman CE"/>
      <family val="1"/>
    </font>
    <font>
      <b/>
      <sz val="14"/>
      <color indexed="8"/>
      <name val="Times New Roman CE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2" fillId="0" borderId="0" xfId="51" applyFont="1" applyBorder="1" applyAlignment="1">
      <alignment horizontal="left" vertical="top" wrapText="1"/>
      <protection/>
    </xf>
    <xf numFmtId="0" fontId="0" fillId="0" borderId="0" xfId="51" applyBorder="1">
      <alignment/>
      <protection/>
    </xf>
    <xf numFmtId="1" fontId="0" fillId="0" borderId="0" xfId="51" applyNumberFormat="1" applyBorder="1">
      <alignment/>
      <protection/>
    </xf>
    <xf numFmtId="4" fontId="0" fillId="0" borderId="0" xfId="51" applyNumberFormat="1" applyBorder="1">
      <alignment/>
      <protection/>
    </xf>
    <xf numFmtId="4" fontId="2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/>
    </xf>
    <xf numFmtId="166" fontId="0" fillId="0" borderId="10" xfId="42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center"/>
    </xf>
    <xf numFmtId="166" fontId="2" fillId="0" borderId="10" xfId="42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51" applyFont="1" applyBorder="1" applyAlignment="1">
      <alignment vertical="top"/>
      <protection/>
    </xf>
    <xf numFmtId="0" fontId="4" fillId="0" borderId="10" xfId="51" applyFont="1" applyBorder="1">
      <alignment/>
      <protection/>
    </xf>
    <xf numFmtId="1" fontId="4" fillId="0" borderId="10" xfId="51" applyNumberFormat="1" applyFont="1" applyBorder="1">
      <alignment/>
      <protection/>
    </xf>
    <xf numFmtId="4" fontId="4" fillId="0" borderId="10" xfId="51" applyNumberFormat="1" applyFont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>
      <alignment/>
      <protection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9" fontId="4" fillId="0" borderId="10" xfId="53" applyFont="1" applyFill="1" applyBorder="1" applyAlignment="1" applyProtection="1">
      <alignment/>
      <protection/>
    </xf>
    <xf numFmtId="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1-13 Załącznik do wniosku na przetarg papierów, pasków, klipsy, siatki  2013r.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3.75390625" style="0" customWidth="1"/>
    <col min="2" max="2" width="39.625" style="0" customWidth="1"/>
    <col min="3" max="3" width="17.25390625" style="0" customWidth="1"/>
    <col min="4" max="4" width="19.25390625" style="0" customWidth="1"/>
    <col min="5" max="5" width="8.125" style="0" customWidth="1"/>
    <col min="6" max="6" width="9.50390625" style="0" customWidth="1"/>
    <col min="7" max="7" width="10.75390625" style="0" customWidth="1"/>
    <col min="8" max="8" width="12.875" style="0" customWidth="1"/>
    <col min="9" max="9" width="7.50390625" style="0" customWidth="1"/>
    <col min="10" max="10" width="12.875" style="0" customWidth="1"/>
  </cols>
  <sheetData>
    <row r="1" spans="2:7" ht="1.5" customHeight="1">
      <c r="B1" s="1"/>
      <c r="C1" s="1"/>
      <c r="D1" s="1"/>
      <c r="G1" s="1"/>
    </row>
    <row r="2" spans="2:4" ht="12.75" hidden="1">
      <c r="B2" s="1"/>
      <c r="C2" s="1"/>
      <c r="D2" s="1"/>
    </row>
    <row r="3" spans="2:4" ht="12" customHeight="1" hidden="1">
      <c r="B3" s="1"/>
      <c r="C3" s="1"/>
      <c r="D3" s="1"/>
    </row>
    <row r="4" ht="6" customHeight="1"/>
    <row r="5" spans="2:4" ht="23.25" customHeight="1">
      <c r="B5" s="35" t="s">
        <v>36</v>
      </c>
      <c r="C5" s="35"/>
      <c r="D5" s="35"/>
    </row>
    <row r="6" ht="27.75" customHeight="1" thickBot="1"/>
    <row r="7" ht="13.5" hidden="1" thickBot="1"/>
    <row r="8" spans="2:4" ht="12" customHeight="1" hidden="1" thickBot="1">
      <c r="B8" s="2"/>
      <c r="C8" s="2"/>
      <c r="D8" s="2"/>
    </row>
    <row r="9" spans="1:10" ht="36.75" customHeight="1" thickBot="1">
      <c r="A9" s="90" t="s">
        <v>0</v>
      </c>
      <c r="B9" s="94" t="s">
        <v>1</v>
      </c>
      <c r="C9" s="94" t="s">
        <v>38</v>
      </c>
      <c r="D9" s="94" t="s">
        <v>39</v>
      </c>
      <c r="E9" s="95" t="s">
        <v>2</v>
      </c>
      <c r="F9" s="96" t="s">
        <v>3</v>
      </c>
      <c r="G9" s="96" t="s">
        <v>4</v>
      </c>
      <c r="H9" s="97" t="s">
        <v>5</v>
      </c>
      <c r="I9" s="97" t="s">
        <v>6</v>
      </c>
      <c r="J9" s="97" t="s">
        <v>7</v>
      </c>
    </row>
    <row r="10" spans="1:10" ht="18" customHeight="1" thickBot="1">
      <c r="A10" s="69">
        <v>1</v>
      </c>
      <c r="B10" s="91">
        <v>2</v>
      </c>
      <c r="C10" s="91">
        <v>3</v>
      </c>
      <c r="D10" s="91">
        <v>4</v>
      </c>
      <c r="E10" s="70">
        <v>5</v>
      </c>
      <c r="F10" s="71" t="s">
        <v>40</v>
      </c>
      <c r="G10" s="72" t="s">
        <v>41</v>
      </c>
      <c r="H10" s="73">
        <v>8</v>
      </c>
      <c r="I10" s="98">
        <v>9</v>
      </c>
      <c r="J10" s="99">
        <v>10</v>
      </c>
    </row>
    <row r="11" spans="1:10" ht="20.25" customHeight="1" hidden="1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8" customHeight="1" hidden="1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5" customHeight="1" hidden="1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5" customHeight="1">
      <c r="A14" s="37"/>
      <c r="B14" s="86" t="s">
        <v>8</v>
      </c>
      <c r="C14" s="86"/>
      <c r="D14" s="86"/>
      <c r="E14" s="38"/>
      <c r="F14" s="39"/>
      <c r="G14" s="40"/>
      <c r="H14" s="40"/>
      <c r="I14" s="41"/>
      <c r="J14" s="42"/>
    </row>
    <row r="15" spans="1:10" ht="58.5" customHeight="1">
      <c r="A15" s="37" t="s">
        <v>9</v>
      </c>
      <c r="B15" s="74" t="s">
        <v>35</v>
      </c>
      <c r="C15" s="74"/>
      <c r="D15" s="74"/>
      <c r="E15" s="38"/>
      <c r="F15" s="43"/>
      <c r="G15" s="40"/>
      <c r="H15" s="40"/>
      <c r="I15" s="41"/>
      <c r="J15" s="42"/>
    </row>
    <row r="16" spans="1:10" ht="13.5">
      <c r="A16" s="37" t="s">
        <v>10</v>
      </c>
      <c r="B16" s="74" t="s">
        <v>11</v>
      </c>
      <c r="C16" s="74"/>
      <c r="D16" s="74"/>
      <c r="E16" s="38" t="s">
        <v>12</v>
      </c>
      <c r="F16" s="43">
        <v>300</v>
      </c>
      <c r="G16" s="40"/>
      <c r="H16" s="40">
        <f>F16*G16</f>
        <v>0</v>
      </c>
      <c r="I16" s="41"/>
      <c r="J16" s="42">
        <f>H16*1.08</f>
        <v>0</v>
      </c>
    </row>
    <row r="17" spans="1:10" ht="13.5">
      <c r="A17" s="37" t="s">
        <v>13</v>
      </c>
      <c r="B17" s="74" t="s">
        <v>14</v>
      </c>
      <c r="C17" s="74"/>
      <c r="D17" s="74"/>
      <c r="E17" s="38" t="s">
        <v>12</v>
      </c>
      <c r="F17" s="43">
        <v>420</v>
      </c>
      <c r="G17" s="40"/>
      <c r="H17" s="40">
        <f>F17*G17</f>
        <v>0</v>
      </c>
      <c r="I17" s="41"/>
      <c r="J17" s="42">
        <f>H17*1.08</f>
        <v>0</v>
      </c>
    </row>
    <row r="18" spans="1:10" ht="13.5">
      <c r="A18" s="37" t="s">
        <v>15</v>
      </c>
      <c r="B18" s="74" t="s">
        <v>16</v>
      </c>
      <c r="C18" s="74"/>
      <c r="D18" s="74"/>
      <c r="E18" s="38" t="s">
        <v>12</v>
      </c>
      <c r="F18" s="43">
        <v>300</v>
      </c>
      <c r="G18" s="40"/>
      <c r="H18" s="40">
        <f>F18*G18</f>
        <v>0</v>
      </c>
      <c r="I18" s="41"/>
      <c r="J18" s="42">
        <f>H18*1.08</f>
        <v>0</v>
      </c>
    </row>
    <row r="19" spans="1:10" ht="13.5">
      <c r="A19" s="37" t="s">
        <v>17</v>
      </c>
      <c r="B19" s="74" t="s">
        <v>18</v>
      </c>
      <c r="C19" s="74"/>
      <c r="D19" s="74"/>
      <c r="E19" s="38" t="s">
        <v>12</v>
      </c>
      <c r="F19" s="43">
        <v>300</v>
      </c>
      <c r="G19" s="40"/>
      <c r="H19" s="40">
        <f>F19*G19</f>
        <v>0</v>
      </c>
      <c r="I19" s="41"/>
      <c r="J19" s="42">
        <f>H19*1.08</f>
        <v>0</v>
      </c>
    </row>
    <row r="20" spans="1:10" ht="15">
      <c r="A20" s="37"/>
      <c r="B20" s="77" t="s">
        <v>19</v>
      </c>
      <c r="C20" s="77"/>
      <c r="D20" s="77"/>
      <c r="E20" s="38"/>
      <c r="F20" s="43"/>
      <c r="G20" s="40"/>
      <c r="H20" s="45">
        <f>SUM(H16:H19)</f>
        <v>0</v>
      </c>
      <c r="I20" s="36"/>
      <c r="J20" s="46">
        <f>SUM(J16:J19)</f>
        <v>0</v>
      </c>
    </row>
    <row r="21" spans="1:10" ht="17.25">
      <c r="A21" s="37"/>
      <c r="B21" s="87" t="s">
        <v>20</v>
      </c>
      <c r="C21" s="87"/>
      <c r="D21" s="87"/>
      <c r="E21" s="38"/>
      <c r="F21" s="43"/>
      <c r="G21" s="40"/>
      <c r="H21" s="40"/>
      <c r="I21" s="36"/>
      <c r="J21" s="42"/>
    </row>
    <row r="22" spans="1:10" ht="85.5" customHeight="1">
      <c r="A22" s="75" t="s">
        <v>9</v>
      </c>
      <c r="B22" s="76" t="s">
        <v>37</v>
      </c>
      <c r="C22" s="76"/>
      <c r="D22" s="76"/>
      <c r="E22" s="38"/>
      <c r="F22" s="43"/>
      <c r="G22" s="40"/>
      <c r="H22" s="40"/>
      <c r="I22" s="41"/>
      <c r="J22" s="42"/>
    </row>
    <row r="23" spans="1:10" ht="13.5">
      <c r="A23" s="75" t="s">
        <v>10</v>
      </c>
      <c r="B23" s="76" t="s">
        <v>33</v>
      </c>
      <c r="C23" s="76"/>
      <c r="D23" s="76"/>
      <c r="E23" s="38" t="s">
        <v>12</v>
      </c>
      <c r="F23" s="43">
        <v>4000</v>
      </c>
      <c r="G23" s="40"/>
      <c r="H23" s="40">
        <f>F23*G23</f>
        <v>0</v>
      </c>
      <c r="I23" s="41"/>
      <c r="J23" s="42">
        <f>H23*1.08</f>
        <v>0</v>
      </c>
    </row>
    <row r="24" spans="1:10" ht="13.5">
      <c r="A24" s="75" t="s">
        <v>13</v>
      </c>
      <c r="B24" s="76" t="s">
        <v>34</v>
      </c>
      <c r="C24" s="76"/>
      <c r="D24" s="76"/>
      <c r="E24" s="38" t="s">
        <v>12</v>
      </c>
      <c r="F24" s="43">
        <v>3000</v>
      </c>
      <c r="G24" s="40"/>
      <c r="H24" s="40">
        <f>F24*G24</f>
        <v>0</v>
      </c>
      <c r="I24" s="41"/>
      <c r="J24" s="42">
        <f>H24*1.08</f>
        <v>0</v>
      </c>
    </row>
    <row r="25" spans="1:10" ht="15">
      <c r="A25" s="37"/>
      <c r="B25" s="77" t="s">
        <v>19</v>
      </c>
      <c r="C25" s="77"/>
      <c r="D25" s="77"/>
      <c r="E25" s="38"/>
      <c r="F25" s="47"/>
      <c r="G25" s="40"/>
      <c r="H25" s="45">
        <f>SUM(H23:H24)</f>
        <v>0</v>
      </c>
      <c r="I25" s="36"/>
      <c r="J25" s="46">
        <f>SUM(J23:J24)</f>
        <v>0</v>
      </c>
    </row>
    <row r="26" spans="1:10" ht="12.75" customHeight="1">
      <c r="A26" s="37"/>
      <c r="B26" s="44"/>
      <c r="C26" s="44"/>
      <c r="D26" s="44"/>
      <c r="E26" s="38"/>
      <c r="F26" s="47"/>
      <c r="G26" s="40"/>
      <c r="H26" s="45"/>
      <c r="I26" s="36"/>
      <c r="J26" s="46"/>
    </row>
    <row r="27" spans="1:10" ht="17.25">
      <c r="A27" s="48"/>
      <c r="B27" s="88" t="s">
        <v>21</v>
      </c>
      <c r="C27" s="88"/>
      <c r="D27" s="88"/>
      <c r="E27" s="49"/>
      <c r="F27" s="50"/>
      <c r="G27" s="51"/>
      <c r="H27" s="52"/>
      <c r="I27" s="49"/>
      <c r="J27" s="53"/>
    </row>
    <row r="28" spans="1:10" ht="99" customHeight="1">
      <c r="A28" s="78">
        <v>1</v>
      </c>
      <c r="B28" s="79" t="s">
        <v>31</v>
      </c>
      <c r="C28" s="79"/>
      <c r="D28" s="79"/>
      <c r="E28" s="54"/>
      <c r="F28" s="55"/>
      <c r="G28" s="56"/>
      <c r="H28" s="57"/>
      <c r="I28" s="58"/>
      <c r="J28" s="59"/>
    </row>
    <row r="29" spans="1:10" ht="13.5">
      <c r="A29" s="80" t="s">
        <v>10</v>
      </c>
      <c r="B29" s="79" t="s">
        <v>23</v>
      </c>
      <c r="C29" s="79"/>
      <c r="D29" s="79"/>
      <c r="E29" s="54" t="s">
        <v>22</v>
      </c>
      <c r="F29" s="55">
        <v>250</v>
      </c>
      <c r="G29" s="56"/>
      <c r="H29" s="56">
        <f>F29*G29</f>
        <v>0</v>
      </c>
      <c r="I29" s="61"/>
      <c r="J29" s="62">
        <f>H29*1.08</f>
        <v>0</v>
      </c>
    </row>
    <row r="30" spans="1:10" ht="13.5">
      <c r="A30" s="81" t="s">
        <v>13</v>
      </c>
      <c r="B30" s="80" t="s">
        <v>32</v>
      </c>
      <c r="C30" s="80"/>
      <c r="D30" s="80"/>
      <c r="E30" s="60" t="s">
        <v>22</v>
      </c>
      <c r="F30" s="64">
        <v>160</v>
      </c>
      <c r="G30" s="56"/>
      <c r="H30" s="65"/>
      <c r="I30" s="61"/>
      <c r="J30" s="62">
        <f>H30*1.08</f>
        <v>0</v>
      </c>
    </row>
    <row r="31" spans="1:10" ht="15" customHeight="1">
      <c r="A31" s="63"/>
      <c r="B31" s="81" t="s">
        <v>19</v>
      </c>
      <c r="C31" s="81"/>
      <c r="D31" s="81"/>
      <c r="E31" s="63"/>
      <c r="F31" s="63"/>
      <c r="G31" s="63"/>
      <c r="H31" s="66"/>
      <c r="I31" s="58"/>
      <c r="J31" s="67">
        <f>SUM(J29:J30)</f>
        <v>0</v>
      </c>
    </row>
    <row r="32" spans="1:10" ht="11.25" customHeight="1">
      <c r="A32" s="29"/>
      <c r="B32" s="89" t="s">
        <v>27</v>
      </c>
      <c r="C32" s="89"/>
      <c r="D32" s="89"/>
      <c r="E32" s="27"/>
      <c r="F32" s="29"/>
      <c r="G32" s="29"/>
      <c r="H32" s="30"/>
      <c r="I32" s="30"/>
      <c r="J32" s="31"/>
    </row>
    <row r="33" spans="1:10" ht="106.5" customHeight="1">
      <c r="A33" s="82" t="s">
        <v>9</v>
      </c>
      <c r="B33" s="83" t="s">
        <v>28</v>
      </c>
      <c r="C33" s="83"/>
      <c r="D33" s="83"/>
      <c r="E33" s="27" t="s">
        <v>22</v>
      </c>
      <c r="F33" s="32">
        <v>200</v>
      </c>
      <c r="G33" s="34"/>
      <c r="H33" s="31">
        <f>F33*G33</f>
        <v>0</v>
      </c>
      <c r="I33" s="33"/>
      <c r="J33" s="31">
        <f>H33*1.23</f>
        <v>0</v>
      </c>
    </row>
    <row r="34" spans="1:10" ht="105" customHeight="1">
      <c r="A34" s="82" t="s">
        <v>25</v>
      </c>
      <c r="B34" s="84" t="s">
        <v>29</v>
      </c>
      <c r="C34" s="84"/>
      <c r="D34" s="84"/>
      <c r="E34" s="27" t="s">
        <v>22</v>
      </c>
      <c r="F34" s="32">
        <v>6300</v>
      </c>
      <c r="G34" s="34"/>
      <c r="H34" s="31">
        <f>F34*G34</f>
        <v>0</v>
      </c>
      <c r="I34" s="33"/>
      <c r="J34" s="31">
        <f>H34*1.23</f>
        <v>0</v>
      </c>
    </row>
    <row r="35" spans="1:10" ht="127.5" customHeight="1">
      <c r="A35" s="82" t="s">
        <v>26</v>
      </c>
      <c r="B35" s="83" t="s">
        <v>30</v>
      </c>
      <c r="C35" s="83"/>
      <c r="D35" s="83"/>
      <c r="E35" s="27" t="s">
        <v>22</v>
      </c>
      <c r="F35" s="32">
        <v>6400</v>
      </c>
      <c r="G35" s="34"/>
      <c r="H35" s="31">
        <f>F35*G35</f>
        <v>0</v>
      </c>
      <c r="I35" s="33"/>
      <c r="J35" s="31">
        <f>H35*1.23</f>
        <v>0</v>
      </c>
    </row>
    <row r="36" spans="1:10" ht="27.75" customHeight="1">
      <c r="A36" s="93"/>
      <c r="B36" s="93"/>
      <c r="C36" s="92"/>
      <c r="D36" s="92"/>
      <c r="E36" s="27"/>
      <c r="F36" s="27"/>
      <c r="G36" s="27"/>
      <c r="H36" s="28">
        <f>SUM(H33:H35)</f>
        <v>0</v>
      </c>
      <c r="I36" s="28"/>
      <c r="J36" s="28">
        <f>SUM(J33:J35)</f>
        <v>0</v>
      </c>
    </row>
    <row r="37" spans="1:10" ht="18" customHeight="1">
      <c r="A37" s="23"/>
      <c r="B37" s="23"/>
      <c r="C37" s="23"/>
      <c r="D37" s="23"/>
      <c r="E37" s="23"/>
      <c r="F37" s="23"/>
      <c r="G37" s="23"/>
      <c r="H37" s="24"/>
      <c r="I37" s="25"/>
      <c r="J37" s="26"/>
    </row>
    <row r="38" spans="1:10" ht="18" customHeight="1">
      <c r="A38" s="19"/>
      <c r="B38" s="19"/>
      <c r="C38" s="19"/>
      <c r="D38" s="19"/>
      <c r="E38" s="19"/>
      <c r="F38" s="19"/>
      <c r="G38" s="19"/>
      <c r="H38" s="20"/>
      <c r="I38" s="21"/>
      <c r="J38" s="22"/>
    </row>
    <row r="39" spans="1:10" ht="21" customHeight="1">
      <c r="A39" s="19"/>
      <c r="B39" s="19"/>
      <c r="C39" s="19"/>
      <c r="D39" s="19"/>
      <c r="E39" s="19"/>
      <c r="F39" s="19"/>
      <c r="G39" s="19"/>
      <c r="H39" s="20"/>
      <c r="I39" s="21"/>
      <c r="J39" s="22"/>
    </row>
    <row r="40" spans="1:10" ht="20.25" customHeight="1">
      <c r="A40" s="3"/>
      <c r="B40" s="85" t="s">
        <v>24</v>
      </c>
      <c r="C40" s="85"/>
      <c r="D40" s="85"/>
      <c r="E40" s="5"/>
      <c r="F40" s="6"/>
      <c r="G40" s="7"/>
      <c r="H40" s="18">
        <f>H20+H25+H31+H36</f>
        <v>0</v>
      </c>
      <c r="J40" s="17">
        <f>J20+J25+J31+J36</f>
        <v>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10" ht="12.75">
      <c r="A42" s="9"/>
      <c r="B42" s="4"/>
      <c r="C42" s="4"/>
      <c r="D42" s="4"/>
      <c r="E42" s="5"/>
      <c r="F42" s="6"/>
      <c r="G42" s="7"/>
      <c r="H42" s="8"/>
      <c r="J42" s="1"/>
    </row>
    <row r="43" spans="2:10" ht="50.25" customHeight="1">
      <c r="B43" s="4"/>
      <c r="C43" s="4"/>
      <c r="D43" s="4"/>
      <c r="E43" s="5"/>
      <c r="F43" s="6"/>
      <c r="G43" s="7"/>
      <c r="H43" s="8"/>
      <c r="I43" s="8"/>
      <c r="J43" s="8"/>
    </row>
    <row r="44" spans="2:10" ht="12.75">
      <c r="B44" s="4"/>
      <c r="C44" s="4"/>
      <c r="D44" s="4"/>
      <c r="E44" s="5"/>
      <c r="F44" s="6"/>
      <c r="G44" s="7"/>
      <c r="H44" s="8"/>
      <c r="I44" s="8"/>
      <c r="J44" s="8"/>
    </row>
    <row r="45" spans="2:10" ht="12.75">
      <c r="B45" s="10"/>
      <c r="C45" s="10"/>
      <c r="D45" s="10"/>
      <c r="E45" s="11"/>
      <c r="F45" s="12"/>
      <c r="G45" s="13"/>
      <c r="H45" s="14"/>
      <c r="I45" s="11"/>
      <c r="J45" s="15"/>
    </row>
    <row r="46" spans="2:10" ht="12.75">
      <c r="B46" s="4"/>
      <c r="C46" s="4"/>
      <c r="D46" s="4"/>
      <c r="E46" s="5"/>
      <c r="F46" s="6"/>
      <c r="G46" s="7"/>
      <c r="H46" s="8"/>
      <c r="J46" s="16">
        <f>H46*1.08</f>
        <v>0</v>
      </c>
    </row>
  </sheetData>
  <sheetProtection selectLockedCells="1" selectUnlockedCells="1"/>
  <mergeCells count="1">
    <mergeCell ref="A36:B36"/>
  </mergeCells>
  <printOptions/>
  <pageMargins left="0.7875" right="0" top="0" bottom="0.7875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2" zoomScaleNormal="62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Krzycka</dc:creator>
  <cp:keywords/>
  <dc:description/>
  <cp:lastModifiedBy>Małgorzata Krzycka</cp:lastModifiedBy>
  <cp:lastPrinted>2024-02-15T07:47:39Z</cp:lastPrinted>
  <dcterms:created xsi:type="dcterms:W3CDTF">2024-02-08T13:05:03Z</dcterms:created>
  <dcterms:modified xsi:type="dcterms:W3CDTF">2024-02-15T07:54:07Z</dcterms:modified>
  <cp:category/>
  <cp:version/>
  <cp:contentType/>
  <cp:contentStatus/>
</cp:coreProperties>
</file>