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3" i="1" l="1"/>
  <c r="J53" i="1"/>
  <c r="H53" i="1"/>
  <c r="I53" i="1"/>
  <c r="J52" i="1"/>
  <c r="K52" i="1" s="1"/>
  <c r="I52" i="1"/>
  <c r="I48" i="1"/>
  <c r="I49" i="1"/>
  <c r="I50" i="1"/>
  <c r="I51" i="1"/>
  <c r="J51" i="1"/>
  <c r="J50" i="1"/>
  <c r="J49" i="1"/>
  <c r="J48" i="1"/>
  <c r="K48" i="1" s="1"/>
  <c r="K51" i="1" l="1"/>
  <c r="K50" i="1"/>
  <c r="K49" i="1"/>
  <c r="J47" i="1" l="1"/>
  <c r="K47" i="1" s="1"/>
  <c r="I47" i="1"/>
  <c r="J46" i="1"/>
  <c r="K46" i="1" s="1"/>
  <c r="I46" i="1"/>
  <c r="J45" i="1"/>
  <c r="K45" i="1" s="1"/>
  <c r="I45" i="1"/>
  <c r="J44" i="1"/>
  <c r="K44" i="1" s="1"/>
  <c r="I44" i="1"/>
  <c r="J43" i="1"/>
  <c r="K43" i="1" s="1"/>
  <c r="I43" i="1"/>
  <c r="J42" i="1"/>
  <c r="K42" i="1" s="1"/>
  <c r="I42" i="1"/>
  <c r="J41" i="1"/>
  <c r="K41" i="1" s="1"/>
  <c r="I41" i="1"/>
  <c r="J40" i="1"/>
  <c r="K40" i="1" s="1"/>
  <c r="I40" i="1"/>
  <c r="J39" i="1"/>
  <c r="K39" i="1" s="1"/>
  <c r="I39" i="1"/>
  <c r="J38" i="1"/>
  <c r="K38" i="1" s="1"/>
  <c r="I38" i="1"/>
  <c r="J37" i="1"/>
  <c r="K37" i="1" s="1"/>
  <c r="I37" i="1"/>
  <c r="J36" i="1"/>
  <c r="K36" i="1" s="1"/>
  <c r="I36" i="1"/>
  <c r="J35" i="1"/>
  <c r="K35" i="1" s="1"/>
  <c r="I35" i="1"/>
  <c r="J34" i="1"/>
  <c r="K34" i="1" s="1"/>
  <c r="I34" i="1"/>
  <c r="J33" i="1"/>
  <c r="K33" i="1" s="1"/>
  <c r="I33" i="1"/>
  <c r="J32" i="1"/>
  <c r="K32" i="1" s="1"/>
  <c r="I32" i="1"/>
  <c r="J31" i="1"/>
  <c r="K31" i="1" s="1"/>
  <c r="I31" i="1"/>
  <c r="J30" i="1"/>
  <c r="K30" i="1" s="1"/>
  <c r="I30" i="1"/>
  <c r="J29" i="1"/>
  <c r="I29" i="1"/>
  <c r="H23" i="1"/>
  <c r="J7" i="1"/>
  <c r="K7" i="1" s="1"/>
  <c r="J15" i="1"/>
  <c r="K15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6" i="1"/>
  <c r="K6" i="1" s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6" i="1"/>
  <c r="K29" i="1" l="1"/>
  <c r="I23" i="1"/>
  <c r="J23" i="1"/>
  <c r="K23" i="1"/>
</calcChain>
</file>

<file path=xl/sharedStrings.xml><?xml version="1.0" encoding="utf-8"?>
<sst xmlns="http://schemas.openxmlformats.org/spreadsheetml/2006/main" count="161" uniqueCount="113">
  <si>
    <t>Lp.</t>
  </si>
  <si>
    <t>Przedmiot zamówienia</t>
  </si>
  <si>
    <t>Ilość</t>
  </si>
  <si>
    <t>Cena jedn. netto [PLN]</t>
  </si>
  <si>
    <t>Wartość netto [PLN]</t>
  </si>
  <si>
    <t>Stawka VAT [%]</t>
  </si>
  <si>
    <t>Cena jedn. brutto [PLN]</t>
  </si>
  <si>
    <t>Wartość brutto [PLN]</t>
  </si>
  <si>
    <t>Razem:</t>
  </si>
  <si>
    <t>B1</t>
  </si>
  <si>
    <t>Dokładna nazwa producenta</t>
  </si>
  <si>
    <t>K1</t>
  </si>
  <si>
    <t>F1</t>
  </si>
  <si>
    <t>S1</t>
  </si>
  <si>
    <t>Krzesło</t>
  </si>
  <si>
    <t>Szafa aktowa</t>
  </si>
  <si>
    <t>Sz1</t>
  </si>
  <si>
    <t>Sz2</t>
  </si>
  <si>
    <t>Sz3</t>
  </si>
  <si>
    <t>Ld1</t>
  </si>
  <si>
    <t>Ld2</t>
  </si>
  <si>
    <t>W1</t>
  </si>
  <si>
    <t>Stolik</t>
  </si>
  <si>
    <t>Sofa modułowa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</si>
  <si>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</si>
  <si>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</si>
  <si>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</si>
  <si>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</si>
  <si>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</si>
  <si>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</si>
  <si>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</si>
  <si>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</si>
  <si>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</si>
  <si>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</si>
  <si>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</si>
  <si>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</si>
  <si>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</si>
  <si>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</si>
  <si>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</si>
  <si>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</si>
  <si>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</si>
  <si>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</si>
  <si>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</si>
  <si>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21.</t>
  </si>
  <si>
    <t>B2</t>
  </si>
  <si>
    <t>T1</t>
  </si>
  <si>
    <t>Sz4</t>
  </si>
  <si>
    <t>Sz5</t>
  </si>
  <si>
    <t>Symbol zamówienia</t>
  </si>
  <si>
    <t>2) wniesienia przedmiotu zamówienia do pomieszczeń wskazanych przez Zamawiającego;</t>
  </si>
  <si>
    <t>3) zabezpieczenia ścian, okien, drzwi i podłóg pomieszczeń, w których montowane będą meble, aby nie zostały uszkodzone, zabrudzone podczas wnoszenia i montażu oraz usunięcia ich na własny koszt w przypadku uszkodzenia lub zabrudzenia (doprowadzenie do stanu pierwotnego);</t>
  </si>
  <si>
    <t>6) świadczenia serwisu gwarancyjnego w okresie gwarancji, na zasadach określonych w umowie.</t>
  </si>
  <si>
    <t>Zamawiający wymaga :</t>
  </si>
  <si>
    <t>1) transportu przedmiotu zamówienia dostarczyć do siedziby Zamawiającego, ul. Nałęczowska 27 w Lublinie;</t>
  </si>
  <si>
    <t>podpis kwalifikowany/ zaufany/ elektroniczny podpis osobisty</t>
  </si>
  <si>
    <t>St1</t>
  </si>
  <si>
    <t>Tapeta</t>
  </si>
  <si>
    <t>T2</t>
  </si>
  <si>
    <t>Z1</t>
  </si>
  <si>
    <t>Zabudowa wg projektu</t>
  </si>
  <si>
    <t>Kt1</t>
  </si>
  <si>
    <t>Kontener podbiurkowy mobilny</t>
  </si>
  <si>
    <t xml:space="preserve">Szafa na dokumenty </t>
  </si>
  <si>
    <t>Lada do szatni</t>
  </si>
  <si>
    <t>Lada rejestracyjna</t>
  </si>
  <si>
    <t>Wieszak mobilny na kółkach</t>
  </si>
  <si>
    <t>Biurko pracownicze</t>
  </si>
  <si>
    <t>Szu</t>
  </si>
  <si>
    <t>Szafa ubraniowa</t>
  </si>
  <si>
    <t>Sk1</t>
  </si>
  <si>
    <t>Skrzynka na klucze</t>
  </si>
  <si>
    <t>K2</t>
  </si>
  <si>
    <t>Z2</t>
  </si>
  <si>
    <t>B3</t>
  </si>
  <si>
    <t>B4</t>
  </si>
  <si>
    <t>Kt2</t>
  </si>
  <si>
    <t>Z3</t>
  </si>
  <si>
    <t>K4</t>
  </si>
  <si>
    <t>Taboret lekarski</t>
  </si>
  <si>
    <t>K3</t>
  </si>
  <si>
    <t>Krzesło z pulpitem</t>
  </si>
  <si>
    <t>B5</t>
  </si>
  <si>
    <t>Szu2</t>
  </si>
  <si>
    <t>Z4</t>
  </si>
  <si>
    <t>Sz6</t>
  </si>
  <si>
    <t>Szafka niska</t>
  </si>
  <si>
    <t>W2</t>
  </si>
  <si>
    <t xml:space="preserve">Wieszak  </t>
  </si>
  <si>
    <t>Fotel obrotowy</t>
  </si>
  <si>
    <t>Nazwa/Symbol/ Numer katalogowy produktu</t>
  </si>
  <si>
    <t>4) dokonania montażu, ustawienia, wypoziomowania dostarczonych mebli, we wskazanych pomieszczeniach</t>
  </si>
  <si>
    <t>5) uprzątnięcia pomieszczeń w których montowano meble oraz usunięcia na własny koszt śmieci powstałych w czasie dostawy i montażu mebli, w szczególności kartonów, folii, zabezpieczeń ze styropiany itp.;</t>
  </si>
  <si>
    <t>22.</t>
  </si>
  <si>
    <t>23.</t>
  </si>
  <si>
    <t>24.</t>
  </si>
  <si>
    <t>25.</t>
  </si>
  <si>
    <t>Szafa ubraniowa 3 osobowa z ławką wysuwną</t>
  </si>
  <si>
    <t>SM1Ł</t>
  </si>
  <si>
    <t xml:space="preserve">Szafa ubraniowa 3 osobowa na podstawie bez ławki </t>
  </si>
  <si>
    <t>SM1</t>
  </si>
  <si>
    <t>Szafa ubraniowa 2 osobowa z ławką wysuwną</t>
  </si>
  <si>
    <t>SM2Ł</t>
  </si>
  <si>
    <t xml:space="preserve">Szafa ubraniowa 2 osobowa na podstawie bez ławki </t>
  </si>
  <si>
    <t>SM2</t>
  </si>
  <si>
    <t>26.</t>
  </si>
  <si>
    <t>G1</t>
  </si>
  <si>
    <t>Gablota szklana</t>
  </si>
  <si>
    <t>Załącznik nr 2.1 do SWZ - Kosztorys ofertowy</t>
  </si>
  <si>
    <t>Meble dostarczyć do 6 tygodni od dnia zawarcia umowy (Tabela B)</t>
  </si>
  <si>
    <t>Meble  dostarczyć do 3 tygodni od dnia zawarcia umowy (Tabela A)</t>
  </si>
  <si>
    <r>
      <t xml:space="preserve">Wartość brutto mebli </t>
    </r>
    <r>
      <rPr>
        <sz val="11"/>
        <color theme="1"/>
        <rFont val="Calibri"/>
        <family val="2"/>
        <charset val="238"/>
        <scheme val="minor"/>
      </rPr>
      <t>(Suma z tabeli  A oraz tabeli B)</t>
    </r>
  </si>
  <si>
    <t>7) dostarczenia najpóżniej w dniu podpisania umowy fabrycznych próbników kolorystycznych</t>
  </si>
  <si>
    <t>8) dostarczenia próbek płyt meblowych oraz próbek tapicerek 
i membran (siatek) – proponowanych mebli, krzeseł oraz wszystkich produktów gdzie takowe będą użyte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</si>
</sst>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trike/>
      <sz val="9"/>
      <color theme="1"/>
      <name val="Arial"/>
      <family val="2"/>
      <charset val="238"/>
    </font>
    <font>
      <strike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Tahoma"/>
      <family val="2"/>
      <charset val="238"/>
    </font>
    <font>
      <sz val="10"/>
      <color theme="1"/>
      <name val="Calibri"/>
      <family val="2"/>
      <scheme val="minor"/>
    </font>
    <font>
      <b/>
      <u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Tahoma"/>
      <family val="2"/>
      <charset val="238"/>
    </font>
    <font>
      <strike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9" fontId="6" fillId="0" borderId="1" xfId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/>
    </xf>
    <xf numFmtId="0" fontId="11" fillId="0" borderId="0" xfId="0" applyFont="1"/>
    <xf numFmtId="0" fontId="3" fillId="0" borderId="0" xfId="0" applyFont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Font="1"/>
    <xf numFmtId="0" fontId="2" fillId="0" borderId="0" xfId="0" applyFont="1"/>
    <xf numFmtId="0" fontId="16" fillId="0" borderId="0" xfId="0" applyFont="1"/>
    <xf numFmtId="0" fontId="2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1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topLeftCell="A49" zoomScaleNormal="100" workbookViewId="0">
      <selection activeCell="M63" sqref="M63"/>
    </sheetView>
  </sheetViews>
  <sheetFormatPr defaultRowHeight="15" x14ac:dyDescent="0.25"/>
  <cols>
    <col min="1" max="1" width="5.42578125" customWidth="1"/>
    <col min="2" max="2" width="10.5703125" customWidth="1"/>
    <col min="3" max="3" width="43.5703125" customWidth="1"/>
    <col min="4" max="4" width="11.5703125" customWidth="1"/>
    <col min="5" max="6" width="18.28515625" style="1" customWidth="1"/>
    <col min="7" max="7" width="9.42578125" style="1" customWidth="1"/>
    <col min="8" max="8" width="13.28515625" customWidth="1"/>
    <col min="9" max="11" width="13.28515625" style="8" customWidth="1"/>
  </cols>
  <sheetData>
    <row r="1" spans="1:11" ht="26.45" customHeight="1" x14ac:dyDescent="0.25">
      <c r="A1" s="28" t="s">
        <v>107</v>
      </c>
      <c r="B1" s="28"/>
      <c r="C1" s="28"/>
      <c r="D1" s="28"/>
    </row>
    <row r="2" spans="1:11" ht="34.9" customHeight="1" x14ac:dyDescent="0.25">
      <c r="A2" s="30" t="s">
        <v>109</v>
      </c>
      <c r="B2" s="30"/>
      <c r="C2" s="30"/>
      <c r="D2" s="7"/>
      <c r="E2" s="29"/>
      <c r="F2" s="29"/>
      <c r="G2" s="29"/>
      <c r="H2" s="29"/>
      <c r="I2" s="29"/>
      <c r="J2" s="29"/>
      <c r="K2" s="29"/>
    </row>
    <row r="3" spans="1:11" x14ac:dyDescent="0.25">
      <c r="A3" s="12"/>
      <c r="B3" s="12"/>
      <c r="C3" s="12"/>
      <c r="D3" s="12"/>
      <c r="E3" s="11"/>
      <c r="F3" s="11"/>
      <c r="G3" s="11"/>
      <c r="H3" s="11"/>
      <c r="I3" s="11"/>
      <c r="J3" s="11"/>
      <c r="K3" s="11"/>
    </row>
    <row r="4" spans="1:11" s="10" customFormat="1" ht="21.6" customHeight="1" x14ac:dyDescent="0.25">
      <c r="A4" s="23" t="s">
        <v>0</v>
      </c>
      <c r="B4" s="23" t="s">
        <v>48</v>
      </c>
      <c r="C4" s="23" t="s">
        <v>1</v>
      </c>
      <c r="D4" s="23" t="s">
        <v>2</v>
      </c>
      <c r="E4" s="23" t="s">
        <v>10</v>
      </c>
      <c r="F4" s="23" t="s">
        <v>89</v>
      </c>
      <c r="G4" s="23" t="s">
        <v>5</v>
      </c>
      <c r="H4" s="23" t="s">
        <v>3</v>
      </c>
      <c r="I4" s="23" t="s">
        <v>6</v>
      </c>
      <c r="J4" s="23" t="s">
        <v>4</v>
      </c>
      <c r="K4" s="23" t="s">
        <v>7</v>
      </c>
    </row>
    <row r="5" spans="1:11" ht="21.6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x14ac:dyDescent="0.25">
      <c r="A6" s="2" t="s">
        <v>24</v>
      </c>
      <c r="B6" s="2" t="s">
        <v>13</v>
      </c>
      <c r="C6" s="2" t="s">
        <v>23</v>
      </c>
      <c r="D6" s="2">
        <v>1</v>
      </c>
      <c r="E6" s="3"/>
      <c r="F6" s="3"/>
      <c r="G6" s="4">
        <v>0.23</v>
      </c>
      <c r="H6" s="9"/>
      <c r="I6" s="9">
        <f>H6*1.23</f>
        <v>0</v>
      </c>
      <c r="J6" s="9">
        <f>H6*D6</f>
        <v>0</v>
      </c>
      <c r="K6" s="9">
        <f>J6*1.23</f>
        <v>0</v>
      </c>
    </row>
    <row r="7" spans="1:11" x14ac:dyDescent="0.25">
      <c r="A7" s="2" t="s">
        <v>25</v>
      </c>
      <c r="B7" s="2" t="s">
        <v>55</v>
      </c>
      <c r="C7" s="2" t="s">
        <v>22</v>
      </c>
      <c r="D7" s="2">
        <v>2</v>
      </c>
      <c r="E7" s="3"/>
      <c r="F7" s="3"/>
      <c r="G7" s="4">
        <v>0.23</v>
      </c>
      <c r="H7" s="9"/>
      <c r="I7" s="9">
        <f t="shared" ref="I7:I22" si="0">H7*1.23</f>
        <v>0</v>
      </c>
      <c r="J7" s="9">
        <f>H7*D7</f>
        <v>0</v>
      </c>
      <c r="K7" s="9">
        <f t="shared" ref="K7:K22" si="1">J7*1.23</f>
        <v>0</v>
      </c>
    </row>
    <row r="8" spans="1:11" x14ac:dyDescent="0.25">
      <c r="A8" s="2" t="s">
        <v>26</v>
      </c>
      <c r="B8" s="2" t="s">
        <v>11</v>
      </c>
      <c r="C8" s="2" t="s">
        <v>14</v>
      </c>
      <c r="D8" s="2">
        <v>18</v>
      </c>
      <c r="E8" s="3"/>
      <c r="F8" s="3"/>
      <c r="G8" s="4">
        <v>0.23</v>
      </c>
      <c r="H8" s="9"/>
      <c r="I8" s="9">
        <f t="shared" si="0"/>
        <v>0</v>
      </c>
      <c r="J8" s="9">
        <f t="shared" ref="J8:J22" si="2">H8*D8</f>
        <v>0</v>
      </c>
      <c r="K8" s="9">
        <f t="shared" si="1"/>
        <v>0</v>
      </c>
    </row>
    <row r="9" spans="1:11" x14ac:dyDescent="0.25">
      <c r="A9" s="2" t="s">
        <v>27</v>
      </c>
      <c r="B9" s="2" t="s">
        <v>45</v>
      </c>
      <c r="C9" s="2" t="s">
        <v>56</v>
      </c>
      <c r="D9" s="2">
        <v>1</v>
      </c>
      <c r="E9" s="3"/>
      <c r="F9" s="3"/>
      <c r="G9" s="4">
        <v>0.23</v>
      </c>
      <c r="H9" s="9"/>
      <c r="I9" s="9">
        <f t="shared" si="0"/>
        <v>0</v>
      </c>
      <c r="J9" s="9">
        <f t="shared" si="2"/>
        <v>0</v>
      </c>
      <c r="K9" s="9">
        <f t="shared" si="1"/>
        <v>0</v>
      </c>
    </row>
    <row r="10" spans="1:11" x14ac:dyDescent="0.25">
      <c r="A10" s="2" t="s">
        <v>28</v>
      </c>
      <c r="B10" s="2" t="s">
        <v>57</v>
      </c>
      <c r="C10" s="2" t="s">
        <v>56</v>
      </c>
      <c r="D10" s="2">
        <v>1</v>
      </c>
      <c r="E10" s="3"/>
      <c r="F10" s="3"/>
      <c r="G10" s="4">
        <v>0.23</v>
      </c>
      <c r="H10" s="9"/>
      <c r="I10" s="9">
        <f t="shared" si="0"/>
        <v>0</v>
      </c>
      <c r="J10" s="9">
        <f t="shared" si="2"/>
        <v>0</v>
      </c>
      <c r="K10" s="9">
        <f t="shared" si="1"/>
        <v>0</v>
      </c>
    </row>
    <row r="11" spans="1:11" x14ac:dyDescent="0.25">
      <c r="A11" s="2" t="s">
        <v>29</v>
      </c>
      <c r="B11" s="2" t="s">
        <v>58</v>
      </c>
      <c r="C11" s="2" t="s">
        <v>59</v>
      </c>
      <c r="D11" s="2">
        <v>1</v>
      </c>
      <c r="E11" s="3"/>
      <c r="F11" s="3"/>
      <c r="G11" s="4">
        <v>0.23</v>
      </c>
      <c r="H11" s="9"/>
      <c r="I11" s="9">
        <f t="shared" si="0"/>
        <v>0</v>
      </c>
      <c r="J11" s="9">
        <f t="shared" si="2"/>
        <v>0</v>
      </c>
      <c r="K11" s="9">
        <f t="shared" si="1"/>
        <v>0</v>
      </c>
    </row>
    <row r="12" spans="1:11" x14ac:dyDescent="0.25">
      <c r="A12" s="2" t="s">
        <v>30</v>
      </c>
      <c r="B12" s="2" t="s">
        <v>19</v>
      </c>
      <c r="C12" s="2" t="s">
        <v>64</v>
      </c>
      <c r="D12" s="2">
        <v>1</v>
      </c>
      <c r="E12" s="3"/>
      <c r="F12" s="3"/>
      <c r="G12" s="4">
        <v>0.23</v>
      </c>
      <c r="H12" s="9"/>
      <c r="I12" s="9">
        <f t="shared" si="0"/>
        <v>0</v>
      </c>
      <c r="J12" s="9">
        <f>H12*D12</f>
        <v>0</v>
      </c>
      <c r="K12" s="9">
        <f t="shared" si="1"/>
        <v>0</v>
      </c>
    </row>
    <row r="13" spans="1:11" x14ac:dyDescent="0.25">
      <c r="A13" s="2" t="s">
        <v>31</v>
      </c>
      <c r="B13" s="2" t="s">
        <v>60</v>
      </c>
      <c r="C13" s="2" t="s">
        <v>61</v>
      </c>
      <c r="D13" s="2">
        <v>11</v>
      </c>
      <c r="E13" s="3"/>
      <c r="F13" s="3"/>
      <c r="G13" s="4">
        <v>0.23</v>
      </c>
      <c r="H13" s="9"/>
      <c r="I13" s="9">
        <f t="shared" si="0"/>
        <v>0</v>
      </c>
      <c r="J13" s="9">
        <f>H13*D13</f>
        <v>0</v>
      </c>
      <c r="K13" s="9">
        <f>J13*1.23</f>
        <v>0</v>
      </c>
    </row>
    <row r="14" spans="1:11" x14ac:dyDescent="0.25">
      <c r="A14" s="2" t="s">
        <v>32</v>
      </c>
      <c r="B14" s="2" t="s">
        <v>12</v>
      </c>
      <c r="C14" s="2" t="s">
        <v>88</v>
      </c>
      <c r="D14" s="2">
        <v>12</v>
      </c>
      <c r="E14" s="3"/>
      <c r="F14" s="3"/>
      <c r="G14" s="4">
        <v>0.23</v>
      </c>
      <c r="H14" s="9"/>
      <c r="I14" s="9">
        <f t="shared" si="0"/>
        <v>0</v>
      </c>
      <c r="J14" s="9">
        <f>H14*D14</f>
        <v>0</v>
      </c>
      <c r="K14" s="9">
        <f t="shared" si="1"/>
        <v>0</v>
      </c>
    </row>
    <row r="15" spans="1:11" x14ac:dyDescent="0.25">
      <c r="A15" s="2" t="s">
        <v>33</v>
      </c>
      <c r="B15" s="2" t="s">
        <v>16</v>
      </c>
      <c r="C15" s="2" t="s">
        <v>62</v>
      </c>
      <c r="D15" s="2">
        <v>21</v>
      </c>
      <c r="E15" s="3"/>
      <c r="F15" s="3"/>
      <c r="G15" s="4">
        <v>0.23</v>
      </c>
      <c r="H15" s="9"/>
      <c r="I15" s="9">
        <f t="shared" si="0"/>
        <v>0</v>
      </c>
      <c r="J15" s="9">
        <f>H15*D15</f>
        <v>0</v>
      </c>
      <c r="K15" s="9">
        <f>J15*1.23</f>
        <v>0</v>
      </c>
    </row>
    <row r="16" spans="1:11" x14ac:dyDescent="0.25">
      <c r="A16" s="2" t="s">
        <v>34</v>
      </c>
      <c r="B16" s="2" t="s">
        <v>20</v>
      </c>
      <c r="C16" s="2" t="s">
        <v>63</v>
      </c>
      <c r="D16" s="2">
        <v>1</v>
      </c>
      <c r="E16" s="3"/>
      <c r="F16" s="3"/>
      <c r="G16" s="4">
        <v>0.23</v>
      </c>
      <c r="H16" s="9"/>
      <c r="I16" s="9">
        <f t="shared" si="0"/>
        <v>0</v>
      </c>
      <c r="J16" s="9">
        <f>H16*D16</f>
        <v>0</v>
      </c>
      <c r="K16" s="9">
        <f t="shared" si="1"/>
        <v>0</v>
      </c>
    </row>
    <row r="17" spans="1:11" x14ac:dyDescent="0.25">
      <c r="A17" s="2" t="s">
        <v>35</v>
      </c>
      <c r="B17" s="2" t="s">
        <v>21</v>
      </c>
      <c r="C17" s="2" t="s">
        <v>65</v>
      </c>
      <c r="D17" s="2">
        <v>5</v>
      </c>
      <c r="E17" s="3"/>
      <c r="F17" s="3"/>
      <c r="G17" s="4">
        <v>0.23</v>
      </c>
      <c r="H17" s="9"/>
      <c r="I17" s="9">
        <f t="shared" si="0"/>
        <v>0</v>
      </c>
      <c r="J17" s="9">
        <f t="shared" si="2"/>
        <v>0</v>
      </c>
      <c r="K17" s="9">
        <f t="shared" si="1"/>
        <v>0</v>
      </c>
    </row>
    <row r="18" spans="1:11" x14ac:dyDescent="0.25">
      <c r="A18" s="2" t="s">
        <v>36</v>
      </c>
      <c r="B18" s="2" t="s">
        <v>9</v>
      </c>
      <c r="C18" s="2" t="s">
        <v>66</v>
      </c>
      <c r="D18" s="2">
        <v>6</v>
      </c>
      <c r="E18" s="3"/>
      <c r="F18" s="3"/>
      <c r="G18" s="4">
        <v>0.23</v>
      </c>
      <c r="H18" s="9"/>
      <c r="I18" s="9">
        <f t="shared" si="0"/>
        <v>0</v>
      </c>
      <c r="J18" s="9">
        <f t="shared" si="2"/>
        <v>0</v>
      </c>
      <c r="K18" s="9">
        <f t="shared" si="1"/>
        <v>0</v>
      </c>
    </row>
    <row r="19" spans="1:11" x14ac:dyDescent="0.25">
      <c r="A19" s="2" t="s">
        <v>37</v>
      </c>
      <c r="B19" s="2" t="s">
        <v>44</v>
      </c>
      <c r="C19" s="2" t="s">
        <v>66</v>
      </c>
      <c r="D19" s="2">
        <v>2</v>
      </c>
      <c r="E19" s="3"/>
      <c r="F19" s="3"/>
      <c r="G19" s="4">
        <v>0.23</v>
      </c>
      <c r="H19" s="9"/>
      <c r="I19" s="9">
        <f t="shared" si="0"/>
        <v>0</v>
      </c>
      <c r="J19" s="9">
        <f t="shared" si="2"/>
        <v>0</v>
      </c>
      <c r="K19" s="9">
        <f t="shared" si="1"/>
        <v>0</v>
      </c>
    </row>
    <row r="20" spans="1:11" x14ac:dyDescent="0.25">
      <c r="A20" s="2" t="s">
        <v>38</v>
      </c>
      <c r="B20" s="2" t="s">
        <v>17</v>
      </c>
      <c r="C20" s="2" t="s">
        <v>15</v>
      </c>
      <c r="D20" s="2">
        <v>4</v>
      </c>
      <c r="E20" s="3"/>
      <c r="F20" s="3"/>
      <c r="G20" s="4">
        <v>0.23</v>
      </c>
      <c r="H20" s="9"/>
      <c r="I20" s="9">
        <f t="shared" si="0"/>
        <v>0</v>
      </c>
      <c r="J20" s="9">
        <f t="shared" si="2"/>
        <v>0</v>
      </c>
      <c r="K20" s="9">
        <f t="shared" si="1"/>
        <v>0</v>
      </c>
    </row>
    <row r="21" spans="1:11" x14ac:dyDescent="0.25">
      <c r="A21" s="2" t="s">
        <v>39</v>
      </c>
      <c r="B21" s="2" t="s">
        <v>67</v>
      </c>
      <c r="C21" s="2" t="s">
        <v>68</v>
      </c>
      <c r="D21" s="2">
        <v>1</v>
      </c>
      <c r="E21" s="3"/>
      <c r="F21" s="3"/>
      <c r="G21" s="4">
        <v>0.23</v>
      </c>
      <c r="H21" s="9"/>
      <c r="I21" s="9">
        <f t="shared" si="0"/>
        <v>0</v>
      </c>
      <c r="J21" s="9">
        <f t="shared" si="2"/>
        <v>0</v>
      </c>
      <c r="K21" s="9">
        <f t="shared" si="1"/>
        <v>0</v>
      </c>
    </row>
    <row r="22" spans="1:11" x14ac:dyDescent="0.25">
      <c r="A22" s="2" t="s">
        <v>40</v>
      </c>
      <c r="B22" s="2" t="s">
        <v>69</v>
      </c>
      <c r="C22" s="2" t="s">
        <v>70</v>
      </c>
      <c r="D22" s="2">
        <v>2</v>
      </c>
      <c r="E22" s="3"/>
      <c r="F22" s="3"/>
      <c r="G22" s="4">
        <v>0.23</v>
      </c>
      <c r="H22" s="9"/>
      <c r="I22" s="9">
        <f t="shared" si="0"/>
        <v>0</v>
      </c>
      <c r="J22" s="9">
        <f t="shared" si="2"/>
        <v>0</v>
      </c>
      <c r="K22" s="9">
        <f t="shared" si="1"/>
        <v>0</v>
      </c>
    </row>
    <row r="23" spans="1:11" x14ac:dyDescent="0.25">
      <c r="A23" s="24" t="s">
        <v>8</v>
      </c>
      <c r="B23" s="25"/>
      <c r="C23" s="25"/>
      <c r="D23" s="25"/>
      <c r="E23" s="25"/>
      <c r="F23" s="25"/>
      <c r="G23" s="26"/>
      <c r="H23" s="6">
        <f>SUM(H6:H22)</f>
        <v>0</v>
      </c>
      <c r="I23" s="6">
        <f>SUM(I6:I22)</f>
        <v>0</v>
      </c>
      <c r="J23" s="6">
        <f>SUM(J6:J22)</f>
        <v>0</v>
      </c>
      <c r="K23" s="6">
        <f>SUM(K6:K22)</f>
        <v>0</v>
      </c>
    </row>
    <row r="25" spans="1:11" ht="32.450000000000003" customHeight="1" x14ac:dyDescent="0.25">
      <c r="A25" s="27" t="s">
        <v>108</v>
      </c>
      <c r="B25" s="27"/>
      <c r="C25" s="27"/>
    </row>
    <row r="27" spans="1:11" ht="21" customHeight="1" x14ac:dyDescent="0.25">
      <c r="A27" s="23" t="s">
        <v>0</v>
      </c>
      <c r="B27" s="23" t="s">
        <v>48</v>
      </c>
      <c r="C27" s="23" t="s">
        <v>1</v>
      </c>
      <c r="D27" s="23" t="s">
        <v>2</v>
      </c>
      <c r="E27" s="23" t="s">
        <v>10</v>
      </c>
      <c r="F27" s="23" t="s">
        <v>89</v>
      </c>
      <c r="G27" s="23" t="s">
        <v>5</v>
      </c>
      <c r="H27" s="23" t="s">
        <v>3</v>
      </c>
      <c r="I27" s="23" t="s">
        <v>6</v>
      </c>
      <c r="J27" s="23" t="s">
        <v>4</v>
      </c>
      <c r="K27" s="23" t="s">
        <v>7</v>
      </c>
    </row>
    <row r="28" spans="1:11" ht="21" customHeight="1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 x14ac:dyDescent="0.25">
      <c r="A29" s="2" t="s">
        <v>24</v>
      </c>
      <c r="B29" s="2" t="s">
        <v>55</v>
      </c>
      <c r="C29" s="2" t="s">
        <v>22</v>
      </c>
      <c r="D29" s="2">
        <v>4</v>
      </c>
      <c r="E29" s="3"/>
      <c r="F29" s="3"/>
      <c r="G29" s="4">
        <v>0.23</v>
      </c>
      <c r="H29" s="9"/>
      <c r="I29" s="9">
        <f t="shared" ref="I29:I51" si="3">H29*1.23</f>
        <v>0</v>
      </c>
      <c r="J29" s="9">
        <f>H29*D29</f>
        <v>0</v>
      </c>
      <c r="K29" s="9">
        <f t="shared" ref="K29:K30" si="4">J29*1.23</f>
        <v>0</v>
      </c>
    </row>
    <row r="30" spans="1:11" x14ac:dyDescent="0.25">
      <c r="A30" s="2" t="s">
        <v>25</v>
      </c>
      <c r="B30" s="2" t="s">
        <v>11</v>
      </c>
      <c r="C30" s="2" t="s">
        <v>14</v>
      </c>
      <c r="D30" s="2">
        <v>2</v>
      </c>
      <c r="E30" s="3"/>
      <c r="F30" s="3"/>
      <c r="G30" s="4">
        <v>0.23</v>
      </c>
      <c r="H30" s="9"/>
      <c r="I30" s="9">
        <f t="shared" si="3"/>
        <v>0</v>
      </c>
      <c r="J30" s="9">
        <f t="shared" ref="J30" si="5">H30*D30</f>
        <v>0</v>
      </c>
      <c r="K30" s="9">
        <f t="shared" si="4"/>
        <v>0</v>
      </c>
    </row>
    <row r="31" spans="1:11" x14ac:dyDescent="0.25">
      <c r="A31" s="2" t="s">
        <v>27</v>
      </c>
      <c r="B31" s="2" t="s">
        <v>12</v>
      </c>
      <c r="C31" s="2" t="s">
        <v>88</v>
      </c>
      <c r="D31" s="2">
        <v>8</v>
      </c>
      <c r="E31" s="3"/>
      <c r="F31" s="3"/>
      <c r="G31" s="4">
        <v>0.23</v>
      </c>
      <c r="H31" s="9"/>
      <c r="I31" s="9">
        <f t="shared" si="3"/>
        <v>0</v>
      </c>
      <c r="J31" s="9">
        <f>H31*D31</f>
        <v>0</v>
      </c>
      <c r="K31" s="9">
        <f t="shared" ref="K31" si="6">J31*1.23</f>
        <v>0</v>
      </c>
    </row>
    <row r="32" spans="1:11" x14ac:dyDescent="0.25">
      <c r="A32" s="2" t="s">
        <v>28</v>
      </c>
      <c r="B32" s="2" t="s">
        <v>71</v>
      </c>
      <c r="C32" s="2" t="s">
        <v>14</v>
      </c>
      <c r="D32" s="2">
        <v>15</v>
      </c>
      <c r="E32" s="3"/>
      <c r="F32" s="3"/>
      <c r="G32" s="4">
        <v>0.23</v>
      </c>
      <c r="H32" s="9"/>
      <c r="I32" s="9">
        <f t="shared" si="3"/>
        <v>0</v>
      </c>
      <c r="J32" s="9">
        <f t="shared" ref="J32:J51" si="7">H32*D32</f>
        <v>0</v>
      </c>
      <c r="K32" s="9">
        <f t="shared" ref="K32:K51" si="8">J32*1.23</f>
        <v>0</v>
      </c>
    </row>
    <row r="33" spans="1:11" x14ac:dyDescent="0.25">
      <c r="A33" s="2" t="s">
        <v>29</v>
      </c>
      <c r="B33" s="2" t="s">
        <v>72</v>
      </c>
      <c r="C33" s="2" t="s">
        <v>59</v>
      </c>
      <c r="D33" s="2">
        <v>1</v>
      </c>
      <c r="E33" s="3"/>
      <c r="F33" s="3"/>
      <c r="G33" s="4">
        <v>0.23</v>
      </c>
      <c r="H33" s="9"/>
      <c r="I33" s="9">
        <f t="shared" si="3"/>
        <v>0</v>
      </c>
      <c r="J33" s="9">
        <f t="shared" si="7"/>
        <v>0</v>
      </c>
      <c r="K33" s="9">
        <f t="shared" si="8"/>
        <v>0</v>
      </c>
    </row>
    <row r="34" spans="1:11" x14ac:dyDescent="0.25">
      <c r="A34" s="2" t="s">
        <v>30</v>
      </c>
      <c r="B34" s="2" t="s">
        <v>18</v>
      </c>
      <c r="C34" s="2" t="s">
        <v>15</v>
      </c>
      <c r="D34" s="2">
        <v>1</v>
      </c>
      <c r="E34" s="3"/>
      <c r="F34" s="3"/>
      <c r="G34" s="4">
        <v>0.23</v>
      </c>
      <c r="H34" s="9"/>
      <c r="I34" s="9">
        <f t="shared" si="3"/>
        <v>0</v>
      </c>
      <c r="J34" s="9">
        <f t="shared" si="7"/>
        <v>0</v>
      </c>
      <c r="K34" s="9">
        <f t="shared" si="8"/>
        <v>0</v>
      </c>
    </row>
    <row r="35" spans="1:11" x14ac:dyDescent="0.25">
      <c r="A35" s="2" t="s">
        <v>31</v>
      </c>
      <c r="B35" s="2" t="s">
        <v>73</v>
      </c>
      <c r="C35" s="2" t="s">
        <v>66</v>
      </c>
      <c r="D35" s="2">
        <v>7</v>
      </c>
      <c r="E35" s="3"/>
      <c r="F35" s="3"/>
      <c r="G35" s="4">
        <v>0.23</v>
      </c>
      <c r="H35" s="9"/>
      <c r="I35" s="9">
        <f t="shared" si="3"/>
        <v>0</v>
      </c>
      <c r="J35" s="9">
        <f t="shared" si="7"/>
        <v>0</v>
      </c>
      <c r="K35" s="9">
        <f t="shared" si="8"/>
        <v>0</v>
      </c>
    </row>
    <row r="36" spans="1:11" x14ac:dyDescent="0.25">
      <c r="A36" s="2" t="s">
        <v>32</v>
      </c>
      <c r="B36" s="2" t="s">
        <v>74</v>
      </c>
      <c r="C36" s="2" t="s">
        <v>66</v>
      </c>
      <c r="D36" s="2">
        <v>2</v>
      </c>
      <c r="E36" s="3"/>
      <c r="F36" s="3"/>
      <c r="G36" s="4">
        <v>0.23</v>
      </c>
      <c r="H36" s="9"/>
      <c r="I36" s="9">
        <f t="shared" si="3"/>
        <v>0</v>
      </c>
      <c r="J36" s="9">
        <f t="shared" si="7"/>
        <v>0</v>
      </c>
      <c r="K36" s="9">
        <f t="shared" si="8"/>
        <v>0</v>
      </c>
    </row>
    <row r="37" spans="1:11" x14ac:dyDescent="0.25">
      <c r="A37" s="2" t="s">
        <v>33</v>
      </c>
      <c r="B37" s="2" t="s">
        <v>75</v>
      </c>
      <c r="C37" s="2" t="s">
        <v>61</v>
      </c>
      <c r="D37" s="2">
        <v>9</v>
      </c>
      <c r="E37" s="3"/>
      <c r="F37" s="3"/>
      <c r="G37" s="4">
        <v>0.23</v>
      </c>
      <c r="H37" s="9"/>
      <c r="I37" s="9">
        <f t="shared" si="3"/>
        <v>0</v>
      </c>
      <c r="J37" s="9">
        <f t="shared" si="7"/>
        <v>0</v>
      </c>
      <c r="K37" s="9">
        <f t="shared" si="8"/>
        <v>0</v>
      </c>
    </row>
    <row r="38" spans="1:11" x14ac:dyDescent="0.25">
      <c r="A38" s="2" t="s">
        <v>34</v>
      </c>
      <c r="B38" s="2" t="s">
        <v>76</v>
      </c>
      <c r="C38" s="2" t="s">
        <v>59</v>
      </c>
      <c r="D38" s="2">
        <v>1</v>
      </c>
      <c r="E38" s="3"/>
      <c r="F38" s="3"/>
      <c r="G38" s="4">
        <v>0.23</v>
      </c>
      <c r="H38" s="9"/>
      <c r="I38" s="9">
        <f t="shared" si="3"/>
        <v>0</v>
      </c>
      <c r="J38" s="9">
        <f t="shared" si="7"/>
        <v>0</v>
      </c>
      <c r="K38" s="9">
        <f t="shared" si="8"/>
        <v>0</v>
      </c>
    </row>
    <row r="39" spans="1:11" x14ac:dyDescent="0.25">
      <c r="A39" s="2" t="s">
        <v>35</v>
      </c>
      <c r="B39" s="2" t="s">
        <v>46</v>
      </c>
      <c r="C39" s="2" t="s">
        <v>15</v>
      </c>
      <c r="D39" s="2">
        <v>10</v>
      </c>
      <c r="E39" s="3"/>
      <c r="F39" s="3"/>
      <c r="G39" s="4">
        <v>0.23</v>
      </c>
      <c r="H39" s="9"/>
      <c r="I39" s="9">
        <f t="shared" si="3"/>
        <v>0</v>
      </c>
      <c r="J39" s="9">
        <f t="shared" si="7"/>
        <v>0</v>
      </c>
      <c r="K39" s="9">
        <f t="shared" si="8"/>
        <v>0</v>
      </c>
    </row>
    <row r="40" spans="1:11" x14ac:dyDescent="0.25">
      <c r="A40" s="2" t="s">
        <v>36</v>
      </c>
      <c r="B40" s="2" t="s">
        <v>77</v>
      </c>
      <c r="C40" s="2" t="s">
        <v>78</v>
      </c>
      <c r="D40" s="2">
        <v>5</v>
      </c>
      <c r="E40" s="3"/>
      <c r="F40" s="3"/>
      <c r="G40" s="4">
        <v>0.23</v>
      </c>
      <c r="H40" s="9"/>
      <c r="I40" s="9">
        <f t="shared" si="3"/>
        <v>0</v>
      </c>
      <c r="J40" s="9">
        <f t="shared" si="7"/>
        <v>0</v>
      </c>
      <c r="K40" s="9">
        <f t="shared" si="8"/>
        <v>0</v>
      </c>
    </row>
    <row r="41" spans="1:11" x14ac:dyDescent="0.25">
      <c r="A41" s="2" t="s">
        <v>37</v>
      </c>
      <c r="B41" s="2" t="s">
        <v>79</v>
      </c>
      <c r="C41" s="2" t="s">
        <v>80</v>
      </c>
      <c r="D41" s="2">
        <v>1</v>
      </c>
      <c r="E41" s="3"/>
      <c r="F41" s="3"/>
      <c r="G41" s="4">
        <v>0.23</v>
      </c>
      <c r="H41" s="9"/>
      <c r="I41" s="9">
        <f t="shared" si="3"/>
        <v>0</v>
      </c>
      <c r="J41" s="9">
        <f t="shared" si="7"/>
        <v>0</v>
      </c>
      <c r="K41" s="9">
        <f t="shared" si="8"/>
        <v>0</v>
      </c>
    </row>
    <row r="42" spans="1:11" x14ac:dyDescent="0.25">
      <c r="A42" s="2" t="s">
        <v>38</v>
      </c>
      <c r="B42" s="2" t="s">
        <v>81</v>
      </c>
      <c r="C42" s="2" t="s">
        <v>66</v>
      </c>
      <c r="D42" s="2">
        <v>3</v>
      </c>
      <c r="E42" s="3"/>
      <c r="F42" s="3"/>
      <c r="G42" s="4">
        <v>0.23</v>
      </c>
      <c r="H42" s="9"/>
      <c r="I42" s="9">
        <f t="shared" si="3"/>
        <v>0</v>
      </c>
      <c r="J42" s="9">
        <f t="shared" si="7"/>
        <v>0</v>
      </c>
      <c r="K42" s="9">
        <f t="shared" si="8"/>
        <v>0</v>
      </c>
    </row>
    <row r="43" spans="1:11" x14ac:dyDescent="0.25">
      <c r="A43" s="2" t="s">
        <v>39</v>
      </c>
      <c r="B43" s="2" t="s">
        <v>82</v>
      </c>
      <c r="C43" s="2" t="s">
        <v>68</v>
      </c>
      <c r="D43" s="2">
        <v>1</v>
      </c>
      <c r="E43" s="3"/>
      <c r="F43" s="3"/>
      <c r="G43" s="4">
        <v>0.23</v>
      </c>
      <c r="H43" s="9"/>
      <c r="I43" s="9">
        <f t="shared" si="3"/>
        <v>0</v>
      </c>
      <c r="J43" s="9">
        <f t="shared" si="7"/>
        <v>0</v>
      </c>
      <c r="K43" s="9">
        <f t="shared" si="8"/>
        <v>0</v>
      </c>
    </row>
    <row r="44" spans="1:11" x14ac:dyDescent="0.25">
      <c r="A44" s="2" t="s">
        <v>40</v>
      </c>
      <c r="B44" s="2" t="s">
        <v>47</v>
      </c>
      <c r="C44" s="2" t="s">
        <v>15</v>
      </c>
      <c r="D44" s="2">
        <v>1</v>
      </c>
      <c r="E44" s="3"/>
      <c r="F44" s="3"/>
      <c r="G44" s="4">
        <v>0.23</v>
      </c>
      <c r="H44" s="9"/>
      <c r="I44" s="9">
        <f t="shared" si="3"/>
        <v>0</v>
      </c>
      <c r="J44" s="9">
        <f t="shared" si="7"/>
        <v>0</v>
      </c>
      <c r="K44" s="9">
        <f t="shared" si="8"/>
        <v>0</v>
      </c>
    </row>
    <row r="45" spans="1:11" x14ac:dyDescent="0.25">
      <c r="A45" s="2" t="s">
        <v>41</v>
      </c>
      <c r="B45" s="2" t="s">
        <v>83</v>
      </c>
      <c r="C45" s="2" t="s">
        <v>59</v>
      </c>
      <c r="D45" s="2">
        <v>1</v>
      </c>
      <c r="E45" s="3"/>
      <c r="F45" s="3"/>
      <c r="G45" s="4">
        <v>0.23</v>
      </c>
      <c r="H45" s="9"/>
      <c r="I45" s="9">
        <f t="shared" si="3"/>
        <v>0</v>
      </c>
      <c r="J45" s="9">
        <f t="shared" si="7"/>
        <v>0</v>
      </c>
      <c r="K45" s="9">
        <f t="shared" si="8"/>
        <v>0</v>
      </c>
    </row>
    <row r="46" spans="1:11" x14ac:dyDescent="0.25">
      <c r="A46" s="2" t="s">
        <v>42</v>
      </c>
      <c r="B46" s="2" t="s">
        <v>84</v>
      </c>
      <c r="C46" s="2" t="s">
        <v>85</v>
      </c>
      <c r="D46" s="2">
        <v>3</v>
      </c>
      <c r="E46" s="3"/>
      <c r="F46" s="3"/>
      <c r="G46" s="4">
        <v>0.23</v>
      </c>
      <c r="H46" s="9"/>
      <c r="I46" s="9">
        <f t="shared" si="3"/>
        <v>0</v>
      </c>
      <c r="J46" s="9">
        <f t="shared" si="7"/>
        <v>0</v>
      </c>
      <c r="K46" s="9">
        <f t="shared" si="8"/>
        <v>0</v>
      </c>
    </row>
    <row r="47" spans="1:11" ht="14.45" customHeight="1" x14ac:dyDescent="0.25">
      <c r="A47" s="2" t="s">
        <v>43</v>
      </c>
      <c r="B47" s="2" t="s">
        <v>86</v>
      </c>
      <c r="C47" s="2" t="s">
        <v>87</v>
      </c>
      <c r="D47" s="2">
        <v>5</v>
      </c>
      <c r="E47" s="3"/>
      <c r="F47" s="3"/>
      <c r="G47" s="4">
        <v>0.23</v>
      </c>
      <c r="H47" s="9"/>
      <c r="I47" s="9">
        <f t="shared" si="3"/>
        <v>0</v>
      </c>
      <c r="J47" s="9">
        <f t="shared" si="7"/>
        <v>0</v>
      </c>
      <c r="K47" s="9">
        <f t="shared" si="8"/>
        <v>0</v>
      </c>
    </row>
    <row r="48" spans="1:11" ht="14.45" customHeight="1" x14ac:dyDescent="0.25">
      <c r="A48" s="2" t="s">
        <v>92</v>
      </c>
      <c r="B48" s="2" t="s">
        <v>97</v>
      </c>
      <c r="C48" s="2" t="s">
        <v>96</v>
      </c>
      <c r="D48" s="2">
        <v>14</v>
      </c>
      <c r="E48" s="3"/>
      <c r="F48" s="3"/>
      <c r="G48" s="4">
        <v>0.23</v>
      </c>
      <c r="H48" s="9"/>
      <c r="I48" s="9">
        <f t="shared" si="3"/>
        <v>0</v>
      </c>
      <c r="J48" s="9">
        <f t="shared" si="7"/>
        <v>0</v>
      </c>
      <c r="K48" s="9">
        <f t="shared" si="8"/>
        <v>0</v>
      </c>
    </row>
    <row r="49" spans="1:11" ht="14.45" customHeight="1" x14ac:dyDescent="0.25">
      <c r="A49" s="2" t="s">
        <v>93</v>
      </c>
      <c r="B49" s="2" t="s">
        <v>99</v>
      </c>
      <c r="C49" s="2" t="s">
        <v>98</v>
      </c>
      <c r="D49" s="2">
        <v>10</v>
      </c>
      <c r="E49" s="3"/>
      <c r="F49" s="3"/>
      <c r="G49" s="4">
        <v>0.23</v>
      </c>
      <c r="H49" s="9"/>
      <c r="I49" s="9">
        <f t="shared" si="3"/>
        <v>0</v>
      </c>
      <c r="J49" s="9">
        <f t="shared" si="7"/>
        <v>0</v>
      </c>
      <c r="K49" s="9">
        <f t="shared" si="8"/>
        <v>0</v>
      </c>
    </row>
    <row r="50" spans="1:11" ht="14.45" customHeight="1" x14ac:dyDescent="0.25">
      <c r="A50" s="2" t="s">
        <v>94</v>
      </c>
      <c r="B50" s="2" t="s">
        <v>101</v>
      </c>
      <c r="C50" s="2" t="s">
        <v>100</v>
      </c>
      <c r="D50" s="2">
        <v>6</v>
      </c>
      <c r="E50" s="3"/>
      <c r="F50" s="3"/>
      <c r="G50" s="4">
        <v>0.23</v>
      </c>
      <c r="H50" s="9"/>
      <c r="I50" s="9">
        <f t="shared" si="3"/>
        <v>0</v>
      </c>
      <c r="J50" s="9">
        <f t="shared" si="7"/>
        <v>0</v>
      </c>
      <c r="K50" s="9">
        <f t="shared" si="8"/>
        <v>0</v>
      </c>
    </row>
    <row r="51" spans="1:11" ht="14.45" customHeight="1" x14ac:dyDescent="0.25">
      <c r="A51" s="2" t="s">
        <v>95</v>
      </c>
      <c r="B51" s="2" t="s">
        <v>103</v>
      </c>
      <c r="C51" s="2" t="s">
        <v>102</v>
      </c>
      <c r="D51" s="2">
        <v>10</v>
      </c>
      <c r="E51" s="3"/>
      <c r="F51" s="3"/>
      <c r="G51" s="4">
        <v>0.23</v>
      </c>
      <c r="H51" s="9"/>
      <c r="I51" s="9">
        <f t="shared" si="3"/>
        <v>0</v>
      </c>
      <c r="J51" s="9">
        <f t="shared" si="7"/>
        <v>0</v>
      </c>
      <c r="K51" s="9">
        <f t="shared" si="8"/>
        <v>0</v>
      </c>
    </row>
    <row r="52" spans="1:11" ht="14.45" customHeight="1" x14ac:dyDescent="0.25">
      <c r="A52" s="2" t="s">
        <v>104</v>
      </c>
      <c r="B52" s="2" t="s">
        <v>105</v>
      </c>
      <c r="C52" s="2" t="s">
        <v>106</v>
      </c>
      <c r="D52" s="2">
        <v>3</v>
      </c>
      <c r="E52" s="3"/>
      <c r="F52" s="3"/>
      <c r="G52" s="4">
        <v>0.23</v>
      </c>
      <c r="H52" s="9"/>
      <c r="I52" s="9">
        <f t="shared" ref="I52" si="9">H52*1.23</f>
        <v>0</v>
      </c>
      <c r="J52" s="9">
        <f t="shared" ref="J52" si="10">H52*D52</f>
        <v>0</v>
      </c>
      <c r="K52" s="9">
        <f t="shared" ref="K52" si="11">J52*1.23</f>
        <v>0</v>
      </c>
    </row>
    <row r="53" spans="1:11" x14ac:dyDescent="0.25">
      <c r="A53" s="24" t="s">
        <v>8</v>
      </c>
      <c r="B53" s="25"/>
      <c r="C53" s="25"/>
      <c r="D53" s="25"/>
      <c r="E53" s="25"/>
      <c r="F53" s="25"/>
      <c r="G53" s="26"/>
      <c r="H53" s="6">
        <f>SUM(H29:H52)</f>
        <v>0</v>
      </c>
      <c r="I53" s="6">
        <f>SUM(I29:I52)</f>
        <v>0</v>
      </c>
      <c r="J53" s="6">
        <f>SUM(J29:J52)</f>
        <v>0</v>
      </c>
      <c r="K53" s="6">
        <f>SUM(K29:K52)</f>
        <v>0</v>
      </c>
    </row>
    <row r="54" spans="1:11" ht="75.75" customHeight="1" x14ac:dyDescent="0.25">
      <c r="B54" s="5"/>
      <c r="J54" s="15" t="s">
        <v>110</v>
      </c>
      <c r="K54" s="16"/>
    </row>
    <row r="55" spans="1:11" x14ac:dyDescent="0.25">
      <c r="B55" s="17" t="s">
        <v>52</v>
      </c>
      <c r="C55" s="18"/>
      <c r="D55" s="18"/>
      <c r="H55" s="18"/>
    </row>
    <row r="56" spans="1:11" x14ac:dyDescent="0.25">
      <c r="B56" s="21" t="s">
        <v>53</v>
      </c>
      <c r="C56" s="19"/>
      <c r="D56" s="19"/>
      <c r="E56" s="20"/>
      <c r="F56" s="20"/>
      <c r="G56" s="20"/>
      <c r="H56" s="19"/>
    </row>
    <row r="57" spans="1:11" x14ac:dyDescent="0.25">
      <c r="B57" s="21" t="s">
        <v>49</v>
      </c>
      <c r="C57" s="19"/>
      <c r="D57" s="19"/>
      <c r="E57" s="20"/>
      <c r="F57" s="20"/>
      <c r="G57" s="20"/>
      <c r="H57" s="19"/>
    </row>
    <row r="58" spans="1:11" ht="27.6" customHeight="1" x14ac:dyDescent="0.25">
      <c r="B58" s="31" t="s">
        <v>50</v>
      </c>
      <c r="C58" s="31"/>
      <c r="D58" s="31"/>
      <c r="E58" s="31"/>
      <c r="F58" s="31"/>
      <c r="G58" s="31"/>
      <c r="H58" s="31"/>
    </row>
    <row r="59" spans="1:11" x14ac:dyDescent="0.25">
      <c r="B59" s="21" t="s">
        <v>90</v>
      </c>
      <c r="C59" s="19"/>
      <c r="D59" s="19"/>
      <c r="E59" s="20"/>
      <c r="F59" s="20"/>
      <c r="G59" s="20"/>
      <c r="H59" s="19"/>
    </row>
    <row r="60" spans="1:11" ht="27.6" customHeight="1" x14ac:dyDescent="0.25">
      <c r="B60" s="31" t="s">
        <v>91</v>
      </c>
      <c r="C60" s="31"/>
      <c r="D60" s="31"/>
      <c r="E60" s="31"/>
      <c r="F60" s="31"/>
      <c r="G60" s="31"/>
      <c r="H60" s="31"/>
    </row>
    <row r="61" spans="1:11" x14ac:dyDescent="0.25">
      <c r="B61" s="21" t="s">
        <v>51</v>
      </c>
      <c r="C61" s="19"/>
      <c r="D61" s="19"/>
      <c r="E61" s="20"/>
      <c r="F61" s="20"/>
      <c r="G61" s="20"/>
      <c r="H61" s="19"/>
    </row>
    <row r="62" spans="1:11" x14ac:dyDescent="0.25">
      <c r="B62" s="22" t="s">
        <v>111</v>
      </c>
      <c r="C62" s="22"/>
      <c r="D62" s="22"/>
      <c r="E62" s="22"/>
      <c r="H62" s="18"/>
    </row>
    <row r="63" spans="1:11" ht="33.75" customHeight="1" x14ac:dyDescent="0.25">
      <c r="B63" s="32" t="s">
        <v>112</v>
      </c>
      <c r="C63" s="32"/>
      <c r="D63" s="32"/>
      <c r="E63" s="32"/>
      <c r="F63" s="32"/>
      <c r="G63" s="32"/>
      <c r="H63" s="32"/>
    </row>
    <row r="64" spans="1:11" ht="53.25" customHeight="1" x14ac:dyDescent="0.25">
      <c r="C64" s="13"/>
      <c r="D64" s="14" t="s">
        <v>54</v>
      </c>
    </row>
  </sheetData>
  <mergeCells count="32">
    <mergeCell ref="B63:H63"/>
    <mergeCell ref="H4:H5"/>
    <mergeCell ref="B4:B5"/>
    <mergeCell ref="A2:C2"/>
    <mergeCell ref="B58:H58"/>
    <mergeCell ref="B60:H60"/>
    <mergeCell ref="A1:D1"/>
    <mergeCell ref="A27:A28"/>
    <mergeCell ref="B27:B28"/>
    <mergeCell ref="C27:C28"/>
    <mergeCell ref="D27:D28"/>
    <mergeCell ref="A23:G23"/>
    <mergeCell ref="E2:K2"/>
    <mergeCell ref="G4:G5"/>
    <mergeCell ref="J4:J5"/>
    <mergeCell ref="K4:K5"/>
    <mergeCell ref="I4:I5"/>
    <mergeCell ref="E4:E5"/>
    <mergeCell ref="F4:F5"/>
    <mergeCell ref="A4:A5"/>
    <mergeCell ref="C4:C5"/>
    <mergeCell ref="D4:D5"/>
    <mergeCell ref="B62:E62"/>
    <mergeCell ref="J27:J28"/>
    <mergeCell ref="K27:K28"/>
    <mergeCell ref="A53:G53"/>
    <mergeCell ref="A25:C25"/>
    <mergeCell ref="E27:E28"/>
    <mergeCell ref="F27:F28"/>
    <mergeCell ref="G27:G28"/>
    <mergeCell ref="H27:H28"/>
    <mergeCell ref="I27:I28"/>
  </mergeCells>
  <phoneticPr fontId="9" type="noConversion"/>
  <pageMargins left="0.7" right="0.7" top="0.75" bottom="0.75" header="0.3" footer="0.3"/>
  <pageSetup paperSize="9" scale="72" orientation="portrait" r:id="rId1"/>
  <ignoredErrors>
    <ignoredError sqref="J6:J22 J29:J5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2024-02-26T19:13:56Z</dcterms:modified>
</cp:coreProperties>
</file>