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wam\___stary komputer\MARIA\2020\27_2020 programy lekowe\27_2020 strona SIWZ\"/>
    </mc:Choice>
  </mc:AlternateContent>
  <bookViews>
    <workbookView xWindow="0" yWindow="0" windowWidth="25110" windowHeight="11820"/>
  </bookViews>
  <sheets>
    <sheet name="Arkusz1" sheetId="1" r:id="rId1"/>
  </sheets>
  <definedNames>
    <definedName name="_xlnm._FilterDatabase" localSheetId="0" hidden="1">Arkusz1!$M$1:$M$21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6" i="1" l="1"/>
  <c r="N36" i="1" s="1"/>
  <c r="L32" i="1"/>
  <c r="N32" i="1" s="1"/>
  <c r="N33" i="1" s="1"/>
  <c r="L14" i="1"/>
  <c r="N14" i="1" s="1"/>
  <c r="L28" i="1"/>
  <c r="N28" i="1" s="1"/>
  <c r="N29" i="1" s="1"/>
  <c r="L24" i="1"/>
  <c r="N24" i="1" s="1"/>
  <c r="N25" i="1" s="1"/>
  <c r="L37" i="1" l="1"/>
  <c r="L33" i="1"/>
  <c r="L25" i="1"/>
  <c r="L29" i="1"/>
  <c r="N37" i="1"/>
  <c r="N15" i="1" l="1"/>
  <c r="L15" i="1"/>
  <c r="L20" i="1" l="1"/>
  <c r="L21" i="1" s="1"/>
  <c r="N20" i="1" l="1"/>
  <c r="N21" i="1" s="1"/>
  <c r="L9" i="1"/>
  <c r="N9" i="1" l="1"/>
  <c r="N10" i="1" s="1"/>
  <c r="L10" i="1"/>
  <c r="L4" i="1" l="1"/>
  <c r="L5" i="1" s="1"/>
  <c r="N4" i="1" l="1"/>
  <c r="N5" i="1" s="1"/>
</calcChain>
</file>

<file path=xl/sharedStrings.xml><?xml version="1.0" encoding="utf-8"?>
<sst xmlns="http://schemas.openxmlformats.org/spreadsheetml/2006/main" count="50" uniqueCount="45">
  <si>
    <t>L.p.</t>
  </si>
  <si>
    <t>J.M.</t>
  </si>
  <si>
    <t>Nr i nazwa dokumnetu dopuszczającego do obrotu</t>
  </si>
  <si>
    <t>Nazwa preparatu oferowanego</t>
  </si>
  <si>
    <t>Producent</t>
  </si>
  <si>
    <t>Wielkość opakowania oferowanego</t>
  </si>
  <si>
    <t>Cena netto (zł) za j.m</t>
  </si>
  <si>
    <t>Wartość netto w zł</t>
  </si>
  <si>
    <t>Stawka VAT (%)</t>
  </si>
  <si>
    <t>Wartość brutto w zł</t>
  </si>
  <si>
    <t>PAKIET 2</t>
  </si>
  <si>
    <t>PAKIET 3</t>
  </si>
  <si>
    <t>PAKIET 4</t>
  </si>
  <si>
    <t>Asortyment</t>
  </si>
  <si>
    <t>PAKIET 1</t>
  </si>
  <si>
    <t>RAZEM PAKIET 1</t>
  </si>
  <si>
    <t>RAZEM PAKIET 2</t>
  </si>
  <si>
    <t>RAZEM PAKIET 3</t>
  </si>
  <si>
    <t>RAZEM PAKIET 4</t>
  </si>
  <si>
    <t>Zamawiana ilość (j.m.)</t>
  </si>
  <si>
    <t>Ilość oferowana (opakowania)</t>
  </si>
  <si>
    <t>Kod EAN</t>
  </si>
  <si>
    <t>op</t>
  </si>
  <si>
    <t xml:space="preserve">Etanercept 50mg x 4 szt. po 1 ml </t>
  </si>
  <si>
    <t xml:space="preserve"> INFLIXIMAB  [0,1 G] x 1 FIOL. - Oferowany produkt musi znajdować się w obowiązującym katalogu leków refundowanych stosowanych w programach lekowych lub w obowiązującym katalogu leków refundowanych stosowanych w chemioterapii i musi być refundowany w programach lekowych określonych w załącznikach: B.32 (terapia podtrzymująca do 24 miesięcy), B.33., B.35., B.36., B.55.</t>
  </si>
  <si>
    <t>op.</t>
  </si>
  <si>
    <t>Pakiet 1 - opakowanie handlowe zgodne z Obwieszczeniem MZ z dnia 27.02.2019 w części B - leki dostępne w ramach programu lekowego</t>
  </si>
  <si>
    <t xml:space="preserve"> INFLIXIMAB  [0,1 G] x 1 FIOL.*</t>
  </si>
  <si>
    <t>*Zamawiający wymaga, aby lek był zarejestrowany w leczeniu łuszczycy plackowatej ciężkiej i umiarkowanej postaci</t>
  </si>
  <si>
    <t xml:space="preserve">Ustekinumab 45 mg/0,5 ml x 1 amp. </t>
  </si>
  <si>
    <t>amp.</t>
  </si>
  <si>
    <t>PAKIET 5</t>
  </si>
  <si>
    <t>RAZEM PAKIET 5</t>
  </si>
  <si>
    <t>PAKIET 6</t>
  </si>
  <si>
    <t>RAZEM PAKIET 6</t>
  </si>
  <si>
    <t>RAZEM PAKIET 7</t>
  </si>
  <si>
    <t>PAKIET 7</t>
  </si>
  <si>
    <t>PAKIET 8</t>
  </si>
  <si>
    <t>RAZEM PAKIET 8</t>
  </si>
  <si>
    <t>Beksaroten [0,075 G] x 100 KAPS</t>
  </si>
  <si>
    <t>gram</t>
  </si>
  <si>
    <t>Certolizumab 200 mg certolizumabu pegol w 1 ml. Roztwór do wstrzykiwań w ampułkostrzykawce (1 op - 2 ampułkostrzykawki)</t>
  </si>
  <si>
    <t xml:space="preserve">Iksekizumab 80 mg/ml; 1op.= 2 wstrzykiwacze </t>
  </si>
  <si>
    <r>
      <rPr>
        <strike/>
        <sz val="8"/>
        <rFont val="Arial"/>
        <family val="2"/>
        <charset val="238"/>
      </rPr>
      <t>Roztwór do inf. 1 ml zawiera 100 mg immunoglobuliny ludzkiej normalnej (IVIg) (odpowiada zawartości białka ludzkiego, którego co najmniej 98% stanowi IgG); 10 g/100 ml; 1 fiol x 100 ml</t>
    </r>
    <r>
      <rPr>
        <sz val="8"/>
        <rFont val="Arial"/>
        <family val="2"/>
        <charset val="238"/>
      </rPr>
      <t xml:space="preserve"> 
Roztwór do podania dożylnego, 1 ml zawiera 100 mg immunoglobuliny ludzkiej; - Oferowany produkt musi znajdować się w obowiązującym katalogu leków refundowanych stosowanych w programach lekowych  i musi być refundowany w programie lekowym B.67.</t>
    </r>
  </si>
  <si>
    <t>Zamawiający wymaga dostarczenia do każdego opakowania 1 szt. filtra infuzyjnego 1,2um.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</si>
</sst>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#,##0.00\ &quot;zł&quot;"/>
  </numFmts>
  <fonts count="15" x14ac:knownFonts="1">
    <font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11"/>
      <color indexed="8"/>
      <name val="Calibri"/>
      <family val="2"/>
    </font>
    <font>
      <sz val="11"/>
      <color rgb="FF9C6500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strike/>
      <sz val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1">
    <xf numFmtId="0" fontId="0" fillId="0" borderId="0"/>
    <xf numFmtId="0" fontId="2" fillId="0" borderId="0"/>
    <xf numFmtId="0" fontId="3" fillId="0" borderId="0"/>
    <xf numFmtId="0" fontId="4" fillId="0" borderId="0"/>
    <xf numFmtId="0" fontId="2" fillId="0" borderId="0"/>
    <xf numFmtId="0" fontId="5" fillId="0" borderId="0"/>
    <xf numFmtId="0" fontId="8" fillId="0" borderId="0"/>
    <xf numFmtId="44" fontId="10" fillId="0" borderId="0" applyFont="0" applyFill="0" applyBorder="0" applyAlignment="0" applyProtection="0"/>
    <xf numFmtId="0" fontId="11" fillId="0" borderId="0"/>
    <xf numFmtId="0" fontId="12" fillId="2" borderId="0" applyNumberFormat="0" applyBorder="0" applyAlignment="0" applyProtection="0"/>
    <xf numFmtId="0" fontId="8" fillId="0" borderId="0"/>
    <xf numFmtId="0" fontId="3" fillId="0" borderId="0"/>
    <xf numFmtId="0" fontId="10" fillId="0" borderId="0"/>
    <xf numFmtId="0" fontId="2" fillId="0" borderId="0"/>
    <xf numFmtId="44" fontId="2" fillId="0" borderId="0" applyFont="0" applyFill="0" applyBorder="0" applyAlignment="0" applyProtection="0"/>
    <xf numFmtId="44" fontId="3" fillId="0" borderId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" fillId="0" borderId="0"/>
    <xf numFmtId="44" fontId="10" fillId="0" borderId="0" applyFont="0" applyFill="0" applyBorder="0" applyAlignment="0" applyProtection="0"/>
  </cellStyleXfs>
  <cellXfs count="77">
    <xf numFmtId="0" fontId="0" fillId="0" borderId="0" xfId="0"/>
    <xf numFmtId="0" fontId="6" fillId="0" borderId="3" xfId="3" applyFont="1" applyFill="1" applyBorder="1" applyAlignment="1">
      <alignment horizontal="center" vertical="center"/>
    </xf>
    <xf numFmtId="0" fontId="6" fillId="0" borderId="3" xfId="3" applyFont="1" applyFill="1" applyBorder="1" applyAlignment="1">
      <alignment vertical="top"/>
    </xf>
    <xf numFmtId="0" fontId="6" fillId="0" borderId="0" xfId="3" applyFont="1" applyFill="1" applyBorder="1" applyAlignment="1">
      <alignment vertical="top"/>
    </xf>
    <xf numFmtId="0" fontId="6" fillId="0" borderId="0" xfId="3" applyFont="1" applyFill="1" applyBorder="1" applyAlignment="1">
      <alignment horizontal="center" vertical="center"/>
    </xf>
    <xf numFmtId="0" fontId="6" fillId="0" borderId="0" xfId="3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6" fillId="0" borderId="2" xfId="1" applyNumberFormat="1" applyFont="1" applyFill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 vertical="center" wrapText="1"/>
    </xf>
    <xf numFmtId="0" fontId="7" fillId="0" borderId="0" xfId="0" applyFont="1" applyFill="1"/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/>
    </xf>
    <xf numFmtId="44" fontId="6" fillId="0" borderId="3" xfId="7" applyFont="1" applyFill="1" applyBorder="1" applyAlignment="1">
      <alignment horizontal="center" vertical="center"/>
    </xf>
    <xf numFmtId="9" fontId="6" fillId="0" borderId="3" xfId="2" applyNumberFormat="1" applyFont="1" applyFill="1" applyBorder="1" applyAlignment="1">
      <alignment horizontal="center" vertical="center"/>
    </xf>
    <xf numFmtId="9" fontId="9" fillId="0" borderId="0" xfId="4" applyNumberFormat="1" applyFont="1" applyFill="1" applyBorder="1" applyAlignment="1">
      <alignment horizontal="center" vertical="center"/>
    </xf>
    <xf numFmtId="44" fontId="9" fillId="0" borderId="0" xfId="7" applyFont="1" applyFill="1" applyBorder="1" applyAlignment="1">
      <alignment horizontal="center" vertical="center"/>
    </xf>
    <xf numFmtId="0" fontId="6" fillId="0" borderId="3" xfId="4" applyFont="1" applyFill="1" applyBorder="1" applyAlignment="1">
      <alignment horizontal="center" vertical="center"/>
    </xf>
    <xf numFmtId="0" fontId="6" fillId="0" borderId="3" xfId="4" applyFont="1" applyFill="1" applyBorder="1" applyAlignment="1">
      <alignment vertical="center"/>
    </xf>
    <xf numFmtId="0" fontId="7" fillId="0" borderId="0" xfId="4" applyFont="1" applyFill="1"/>
    <xf numFmtId="0" fontId="6" fillId="0" borderId="0" xfId="4" applyFont="1" applyFill="1" applyBorder="1" applyAlignment="1">
      <alignment vertical="center" wrapText="1"/>
    </xf>
    <xf numFmtId="0" fontId="6" fillId="0" borderId="0" xfId="4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 wrapText="1"/>
    </xf>
    <xf numFmtId="0" fontId="6" fillId="0" borderId="0" xfId="1" applyNumberFormat="1" applyFont="1" applyFill="1" applyBorder="1" applyAlignment="1">
      <alignment horizontal="center" vertical="center" wrapText="1"/>
    </xf>
    <xf numFmtId="0" fontId="9" fillId="0" borderId="0" xfId="5" applyFont="1" applyFill="1" applyBorder="1" applyAlignment="1">
      <alignment vertical="center"/>
    </xf>
    <xf numFmtId="44" fontId="9" fillId="0" borderId="10" xfId="7" applyFont="1" applyFill="1" applyBorder="1" applyAlignment="1">
      <alignment horizontal="center" vertical="center"/>
    </xf>
    <xf numFmtId="44" fontId="9" fillId="0" borderId="11" xfId="7" applyFont="1" applyFill="1" applyBorder="1" applyAlignment="1">
      <alignment horizontal="center" vertical="center"/>
    </xf>
    <xf numFmtId="0" fontId="7" fillId="0" borderId="0" xfId="0" applyFont="1" applyFill="1" applyBorder="1"/>
    <xf numFmtId="3" fontId="7" fillId="0" borderId="1" xfId="1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Alignment="1">
      <alignment horizontal="right" vertical="center"/>
    </xf>
    <xf numFmtId="3" fontId="6" fillId="0" borderId="0" xfId="3" applyNumberFormat="1" applyFont="1" applyFill="1" applyBorder="1" applyAlignment="1">
      <alignment horizontal="right" vertical="center"/>
    </xf>
    <xf numFmtId="3" fontId="6" fillId="0" borderId="0" xfId="4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6" fillId="3" borderId="3" xfId="4" applyFont="1" applyFill="1" applyBorder="1" applyAlignment="1">
      <alignment horizontal="center" vertical="center"/>
    </xf>
    <xf numFmtId="9" fontId="9" fillId="0" borderId="10" xfId="4" applyNumberFormat="1" applyFont="1" applyFill="1" applyBorder="1" applyAlignment="1">
      <alignment horizontal="center" vertical="center"/>
    </xf>
    <xf numFmtId="0" fontId="6" fillId="0" borderId="3" xfId="2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6" fillId="0" borderId="4" xfId="2" applyFont="1" applyFill="1" applyBorder="1" applyAlignment="1">
      <alignment horizontal="center" vertical="center"/>
    </xf>
    <xf numFmtId="0" fontId="6" fillId="0" borderId="3" xfId="2" applyFont="1" applyFill="1" applyBorder="1" applyAlignment="1">
      <alignment horizontal="left" vertical="center"/>
    </xf>
    <xf numFmtId="44" fontId="9" fillId="0" borderId="15" xfId="7" applyFont="1" applyFill="1" applyBorder="1" applyAlignment="1">
      <alignment horizontal="center" vertical="center"/>
    </xf>
    <xf numFmtId="9" fontId="9" fillId="0" borderId="15" xfId="4" applyNumberFormat="1" applyFont="1" applyFill="1" applyBorder="1" applyAlignment="1">
      <alignment horizontal="center" vertical="center"/>
    </xf>
    <xf numFmtId="44" fontId="9" fillId="0" borderId="16" xfId="7" applyFont="1" applyFill="1" applyBorder="1" applyAlignment="1">
      <alignment horizontal="center" vertical="center"/>
    </xf>
    <xf numFmtId="0" fontId="9" fillId="0" borderId="3" xfId="2" applyFont="1" applyFill="1" applyBorder="1" applyAlignment="1">
      <alignment horizontal="left" vertical="center"/>
    </xf>
    <xf numFmtId="0" fontId="7" fillId="0" borderId="3" xfId="0" applyFont="1" applyBorder="1" applyAlignment="1">
      <alignment wrapText="1"/>
    </xf>
    <xf numFmtId="4" fontId="7" fillId="0" borderId="3" xfId="0" applyNumberFormat="1" applyFont="1" applyBorder="1" applyAlignment="1">
      <alignment horizontal="center" vertical="center" wrapText="1"/>
    </xf>
    <xf numFmtId="4" fontId="7" fillId="0" borderId="18" xfId="0" applyNumberFormat="1" applyFont="1" applyBorder="1" applyAlignment="1">
      <alignment horizontal="center" vertical="center" wrapText="1"/>
    </xf>
    <xf numFmtId="0" fontId="6" fillId="0" borderId="17" xfId="3" applyFont="1" applyBorder="1" applyAlignment="1">
      <alignment horizontal="left" vertical="top" wrapText="1"/>
    </xf>
    <xf numFmtId="0" fontId="6" fillId="0" borderId="17" xfId="3" applyFont="1" applyBorder="1" applyAlignment="1">
      <alignment horizontal="center" vertical="center"/>
    </xf>
    <xf numFmtId="0" fontId="6" fillId="0" borderId="17" xfId="3" applyFont="1" applyBorder="1" applyAlignment="1">
      <alignment horizontal="left" vertical="center" wrapText="1"/>
    </xf>
    <xf numFmtId="0" fontId="6" fillId="0" borderId="0" xfId="3" applyFont="1" applyBorder="1" applyAlignment="1">
      <alignment horizontal="left" wrapText="1"/>
    </xf>
    <xf numFmtId="0" fontId="6" fillId="3" borderId="17" xfId="3" applyFont="1" applyFill="1" applyBorder="1" applyAlignment="1">
      <alignment vertical="top" wrapText="1"/>
    </xf>
    <xf numFmtId="0" fontId="13" fillId="0" borderId="0" xfId="0" applyFont="1" applyAlignment="1">
      <alignment wrapText="1"/>
    </xf>
    <xf numFmtId="0" fontId="7" fillId="0" borderId="17" xfId="0" applyFont="1" applyBorder="1" applyAlignment="1">
      <alignment horizontal="left" vertical="top" wrapText="1"/>
    </xf>
    <xf numFmtId="164" fontId="6" fillId="0" borderId="18" xfId="3" applyNumberFormat="1" applyFont="1" applyFill="1" applyBorder="1" applyAlignment="1">
      <alignment horizontal="center" vertical="center"/>
    </xf>
    <xf numFmtId="0" fontId="6" fillId="0" borderId="17" xfId="4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9" fontId="6" fillId="0" borderId="3" xfId="2" applyNumberFormat="1" applyFont="1" applyFill="1" applyBorder="1" applyAlignment="1">
      <alignment horizontal="left" vertical="center"/>
    </xf>
    <xf numFmtId="0" fontId="6" fillId="4" borderId="17" xfId="3" applyFont="1" applyFill="1" applyBorder="1" applyAlignment="1">
      <alignment vertical="top" wrapText="1"/>
    </xf>
    <xf numFmtId="0" fontId="9" fillId="0" borderId="12" xfId="5" applyFont="1" applyFill="1" applyBorder="1" applyAlignment="1">
      <alignment horizontal="left" vertical="center"/>
    </xf>
    <xf numFmtId="0" fontId="9" fillId="0" borderId="13" xfId="5" applyFont="1" applyFill="1" applyBorder="1" applyAlignment="1">
      <alignment horizontal="left" vertical="center"/>
    </xf>
    <xf numFmtId="0" fontId="9" fillId="0" borderId="14" xfId="5" applyFont="1" applyFill="1" applyBorder="1" applyAlignment="1">
      <alignment horizontal="left" vertical="center"/>
    </xf>
    <xf numFmtId="0" fontId="9" fillId="0" borderId="4" xfId="2" applyFont="1" applyFill="1" applyBorder="1" applyAlignment="1">
      <alignment horizontal="left" vertical="center"/>
    </xf>
    <xf numFmtId="0" fontId="9" fillId="0" borderId="5" xfId="2" applyFont="1" applyFill="1" applyBorder="1" applyAlignment="1">
      <alignment horizontal="left" vertical="center"/>
    </xf>
    <xf numFmtId="0" fontId="9" fillId="0" borderId="6" xfId="2" applyFont="1" applyFill="1" applyBorder="1" applyAlignment="1">
      <alignment horizontal="left" vertical="center"/>
    </xf>
    <xf numFmtId="0" fontId="9" fillId="0" borderId="3" xfId="2" applyFont="1" applyFill="1" applyBorder="1" applyAlignment="1">
      <alignment horizontal="left" vertical="center"/>
    </xf>
    <xf numFmtId="0" fontId="9" fillId="0" borderId="7" xfId="5" applyFont="1" applyFill="1" applyBorder="1" applyAlignment="1">
      <alignment vertical="center"/>
    </xf>
    <xf numFmtId="0" fontId="9" fillId="0" borderId="8" xfId="5" applyFont="1" applyFill="1" applyBorder="1" applyAlignment="1">
      <alignment vertical="center"/>
    </xf>
    <xf numFmtId="0" fontId="9" fillId="0" borderId="9" xfId="5" applyFont="1" applyFill="1" applyBorder="1" applyAlignment="1">
      <alignment vertical="center"/>
    </xf>
    <xf numFmtId="0" fontId="9" fillId="0" borderId="7" xfId="5" applyFont="1" applyFill="1" applyBorder="1" applyAlignment="1">
      <alignment horizontal="left" vertical="center"/>
    </xf>
    <xf numFmtId="0" fontId="9" fillId="0" borderId="8" xfId="5" applyFont="1" applyFill="1" applyBorder="1" applyAlignment="1">
      <alignment horizontal="left" vertical="center"/>
    </xf>
    <xf numFmtId="0" fontId="9" fillId="0" borderId="9" xfId="5" applyFont="1" applyFill="1" applyBorder="1" applyAlignment="1">
      <alignment horizontal="left" vertical="center"/>
    </xf>
    <xf numFmtId="0" fontId="6" fillId="0" borderId="0" xfId="3" applyFont="1" applyBorder="1" applyAlignment="1">
      <alignment horizontal="left" wrapText="1"/>
    </xf>
    <xf numFmtId="0" fontId="6" fillId="4" borderId="0" xfId="4" applyFont="1" applyFill="1" applyBorder="1" applyAlignment="1">
      <alignment horizontal="left" vertical="center" wrapText="1"/>
    </xf>
  </cellXfs>
  <cellStyles count="21">
    <cellStyle name="Excel Built-in Normal" xfId="8"/>
    <cellStyle name="Neutralny 2" xfId="9"/>
    <cellStyle name="Normal 7" xfId="10"/>
    <cellStyle name="Normalny" xfId="0" builtinId="0"/>
    <cellStyle name="Normalny 2" xfId="4"/>
    <cellStyle name="Normalny 3" xfId="2"/>
    <cellStyle name="Normalny 4" xfId="6"/>
    <cellStyle name="Normalny 5" xfId="5"/>
    <cellStyle name="Normalny 6" xfId="11"/>
    <cellStyle name="Normalny 7" xfId="3"/>
    <cellStyle name="Normalny 8" xfId="1"/>
    <cellStyle name="Normalny 8 2" xfId="13"/>
    <cellStyle name="Normalny 8 3" xfId="12"/>
    <cellStyle name="Normalny 9" xfId="19"/>
    <cellStyle name="Walutowy" xfId="7" builtinId="4"/>
    <cellStyle name="Walutowy 2" xfId="15"/>
    <cellStyle name="Walutowy 3" xfId="16"/>
    <cellStyle name="Walutowy 4" xfId="17"/>
    <cellStyle name="Walutowy 5" xfId="14"/>
    <cellStyle name="Walutowy 6" xfId="18"/>
    <cellStyle name="Walutowy 6 2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7"/>
  <sheetViews>
    <sheetView tabSelected="1" zoomScaleNormal="100" workbookViewId="0">
      <selection activeCell="B11" sqref="B11:N11"/>
    </sheetView>
  </sheetViews>
  <sheetFormatPr defaultRowHeight="11.25" x14ac:dyDescent="0.2"/>
  <cols>
    <col min="1" max="1" width="3.83203125" style="12" customWidth="1"/>
    <col min="2" max="2" width="50.83203125" style="12" customWidth="1"/>
    <col min="3" max="3" width="9.1640625" style="33" customWidth="1"/>
    <col min="4" max="4" width="6.83203125" style="36" customWidth="1"/>
    <col min="5" max="5" width="11.33203125" style="14" customWidth="1"/>
    <col min="6" max="6" width="12" style="12" customWidth="1"/>
    <col min="7" max="7" width="9.33203125" style="12" customWidth="1"/>
    <col min="8" max="8" width="11.83203125" style="12" customWidth="1"/>
    <col min="9" max="9" width="13.1640625" style="13" customWidth="1"/>
    <col min="10" max="10" width="11.33203125" style="13" customWidth="1"/>
    <col min="11" max="11" width="11.83203125" style="13" customWidth="1"/>
    <col min="12" max="12" width="18.83203125" style="13" customWidth="1"/>
    <col min="13" max="13" width="7.6640625" style="13" customWidth="1"/>
    <col min="14" max="14" width="20.83203125" style="13" customWidth="1"/>
    <col min="15" max="16384" width="9.33203125" style="12"/>
  </cols>
  <sheetData>
    <row r="1" spans="1:23" ht="56.25" x14ac:dyDescent="0.2">
      <c r="A1" s="7" t="s">
        <v>0</v>
      </c>
      <c r="B1" s="8" t="s">
        <v>13</v>
      </c>
      <c r="C1" s="32" t="s">
        <v>19</v>
      </c>
      <c r="D1" s="7" t="s">
        <v>1</v>
      </c>
      <c r="E1" s="7" t="s">
        <v>2</v>
      </c>
      <c r="F1" s="7" t="s">
        <v>3</v>
      </c>
      <c r="G1" s="7" t="s">
        <v>4</v>
      </c>
      <c r="H1" s="7" t="s">
        <v>5</v>
      </c>
      <c r="I1" s="9" t="s">
        <v>20</v>
      </c>
      <c r="J1" s="9" t="s">
        <v>21</v>
      </c>
      <c r="K1" s="7" t="s">
        <v>6</v>
      </c>
      <c r="L1" s="8" t="s">
        <v>7</v>
      </c>
      <c r="M1" s="10" t="s">
        <v>8</v>
      </c>
      <c r="N1" s="11" t="s">
        <v>9</v>
      </c>
      <c r="S1" s="24"/>
      <c r="T1" s="25"/>
      <c r="U1" s="26"/>
      <c r="V1" s="27"/>
      <c r="W1" s="26"/>
    </row>
    <row r="3" spans="1:23" x14ac:dyDescent="0.2">
      <c r="A3" s="68" t="s">
        <v>14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</row>
    <row r="4" spans="1:23" ht="12" thickBot="1" x14ac:dyDescent="0.25">
      <c r="A4" s="1">
        <v>1</v>
      </c>
      <c r="B4" s="47" t="s">
        <v>23</v>
      </c>
      <c r="C4" s="40">
        <v>30</v>
      </c>
      <c r="D4" s="40" t="s">
        <v>22</v>
      </c>
      <c r="E4" s="1"/>
      <c r="F4" s="2"/>
      <c r="G4" s="2"/>
      <c r="H4" s="2"/>
      <c r="I4" s="6"/>
      <c r="J4" s="6"/>
      <c r="K4" s="49"/>
      <c r="L4" s="15">
        <f>I4*K4</f>
        <v>0</v>
      </c>
      <c r="M4" s="16"/>
      <c r="N4" s="15">
        <f>L4+(L4*M4)</f>
        <v>0</v>
      </c>
    </row>
    <row r="5" spans="1:23" ht="12" thickBot="1" x14ac:dyDescent="0.25">
      <c r="A5" s="3"/>
      <c r="C5" s="34"/>
      <c r="D5" s="4"/>
      <c r="E5" s="5"/>
      <c r="F5" s="3"/>
      <c r="G5" s="3"/>
      <c r="H5" s="3"/>
      <c r="I5" s="69" t="s">
        <v>15</v>
      </c>
      <c r="J5" s="70"/>
      <c r="K5" s="71"/>
      <c r="L5" s="29">
        <f>SUM(L4:L4)</f>
        <v>0</v>
      </c>
      <c r="M5" s="29"/>
      <c r="N5" s="30">
        <f>SUM(N4:N4)</f>
        <v>0</v>
      </c>
    </row>
    <row r="6" spans="1:23" x14ac:dyDescent="0.2">
      <c r="A6" s="3"/>
      <c r="B6" s="31" t="s">
        <v>26</v>
      </c>
      <c r="C6" s="34"/>
      <c r="D6" s="4"/>
      <c r="E6" s="5"/>
      <c r="F6" s="3"/>
      <c r="G6" s="3"/>
      <c r="H6" s="3"/>
      <c r="I6" s="28"/>
      <c r="J6" s="28"/>
      <c r="K6" s="28"/>
      <c r="L6" s="18"/>
      <c r="M6" s="18"/>
      <c r="N6" s="18"/>
    </row>
    <row r="7" spans="1:23" x14ac:dyDescent="0.2">
      <c r="A7" s="3"/>
      <c r="B7" s="31"/>
      <c r="C7" s="34"/>
      <c r="D7" s="4"/>
      <c r="E7" s="5"/>
      <c r="F7" s="3"/>
      <c r="G7" s="3"/>
      <c r="H7" s="3"/>
      <c r="I7" s="28"/>
      <c r="J7" s="28"/>
      <c r="K7" s="28"/>
      <c r="L7" s="18"/>
      <c r="M7" s="18"/>
      <c r="N7" s="18"/>
    </row>
    <row r="8" spans="1:23" x14ac:dyDescent="0.2">
      <c r="A8" s="65" t="s">
        <v>10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7"/>
    </row>
    <row r="9" spans="1:23" ht="90.75" thickBot="1" x14ac:dyDescent="0.25">
      <c r="A9" s="39">
        <v>1</v>
      </c>
      <c r="B9" s="50" t="s">
        <v>24</v>
      </c>
      <c r="C9" s="51">
        <v>1300</v>
      </c>
      <c r="D9" s="51" t="s">
        <v>25</v>
      </c>
      <c r="E9" s="46"/>
      <c r="F9" s="46"/>
      <c r="G9" s="46"/>
      <c r="H9" s="46"/>
      <c r="I9" s="46"/>
      <c r="J9" s="46"/>
      <c r="K9" s="48"/>
      <c r="L9" s="15">
        <f t="shared" ref="L9" si="0">I9*K9</f>
        <v>0</v>
      </c>
      <c r="M9" s="16"/>
      <c r="N9" s="15">
        <f t="shared" ref="N9" si="1">L9+(L9*M9)</f>
        <v>0</v>
      </c>
    </row>
    <row r="10" spans="1:23" ht="12" thickBot="1" x14ac:dyDescent="0.25">
      <c r="A10" s="21"/>
      <c r="B10" s="22"/>
      <c r="C10" s="35"/>
      <c r="D10" s="23"/>
      <c r="E10" s="21"/>
      <c r="F10" s="21"/>
      <c r="G10" s="21"/>
      <c r="H10" s="21"/>
      <c r="I10" s="72" t="s">
        <v>16</v>
      </c>
      <c r="J10" s="73"/>
      <c r="K10" s="74"/>
      <c r="L10" s="29">
        <f>SUM(L9:L9)</f>
        <v>0</v>
      </c>
      <c r="M10" s="38"/>
      <c r="N10" s="30">
        <f>SUM(N9:N9)</f>
        <v>0</v>
      </c>
    </row>
    <row r="11" spans="1:23" x14ac:dyDescent="0.2">
      <c r="A11" s="21"/>
      <c r="B11" s="76" t="s">
        <v>44</v>
      </c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</row>
    <row r="12" spans="1:23" x14ac:dyDescent="0.2">
      <c r="A12" s="21"/>
      <c r="B12" s="22"/>
      <c r="C12" s="35"/>
      <c r="D12" s="23"/>
      <c r="E12" s="21"/>
      <c r="F12" s="21"/>
      <c r="G12" s="21"/>
      <c r="H12" s="21"/>
      <c r="I12" s="23"/>
      <c r="J12" s="23"/>
      <c r="K12" s="23"/>
      <c r="L12" s="18"/>
      <c r="M12" s="17"/>
      <c r="N12" s="18"/>
    </row>
    <row r="13" spans="1:23" x14ac:dyDescent="0.2">
      <c r="A13" s="65" t="s">
        <v>11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7"/>
    </row>
    <row r="14" spans="1:23" ht="24.75" customHeight="1" x14ac:dyDescent="0.2">
      <c r="A14" s="37">
        <v>1</v>
      </c>
      <c r="B14" s="52" t="s">
        <v>27</v>
      </c>
      <c r="C14" s="51">
        <v>40</v>
      </c>
      <c r="D14" s="51" t="s">
        <v>22</v>
      </c>
      <c r="E14" s="20"/>
      <c r="F14" s="20"/>
      <c r="G14" s="20"/>
      <c r="H14" s="20"/>
      <c r="I14" s="19"/>
      <c r="J14" s="19"/>
      <c r="K14" s="48"/>
      <c r="L14" s="15">
        <f t="shared" ref="L14" si="2">I14*K14</f>
        <v>0</v>
      </c>
      <c r="M14" s="16"/>
      <c r="N14" s="15">
        <f t="shared" ref="N14" si="3">L14+(L14*M14)</f>
        <v>0</v>
      </c>
    </row>
    <row r="15" spans="1:23" ht="12" thickBot="1" x14ac:dyDescent="0.25">
      <c r="A15" s="21"/>
      <c r="B15" s="22"/>
      <c r="C15" s="35"/>
      <c r="D15" s="23"/>
      <c r="E15" s="21"/>
      <c r="F15" s="21"/>
      <c r="G15" s="21"/>
      <c r="H15" s="21"/>
      <c r="I15" s="62" t="s">
        <v>17</v>
      </c>
      <c r="J15" s="63"/>
      <c r="K15" s="64"/>
      <c r="L15" s="43">
        <f>SUM(L14)</f>
        <v>0</v>
      </c>
      <c r="M15" s="44"/>
      <c r="N15" s="45">
        <f>SUM(N14)</f>
        <v>0</v>
      </c>
    </row>
    <row r="16" spans="1:23" x14ac:dyDescent="0.2">
      <c r="A16" s="21"/>
      <c r="B16" s="75" t="s">
        <v>28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</row>
    <row r="17" spans="1:14" x14ac:dyDescent="0.2">
      <c r="A17" s="21"/>
      <c r="B17" s="76" t="s">
        <v>44</v>
      </c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</row>
    <row r="18" spans="1:14" x14ac:dyDescent="0.2">
      <c r="A18" s="21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</row>
    <row r="19" spans="1:14" x14ac:dyDescent="0.2">
      <c r="A19" s="65" t="s">
        <v>12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7"/>
    </row>
    <row r="20" spans="1:14" x14ac:dyDescent="0.2">
      <c r="A20" s="41">
        <v>1</v>
      </c>
      <c r="B20" s="54" t="s">
        <v>29</v>
      </c>
      <c r="C20" s="51">
        <v>30</v>
      </c>
      <c r="D20" s="51" t="s">
        <v>30</v>
      </c>
      <c r="E20" s="42"/>
      <c r="F20" s="42"/>
      <c r="G20" s="42"/>
      <c r="H20" s="42"/>
      <c r="I20" s="42"/>
      <c r="J20" s="42"/>
      <c r="K20" s="48"/>
      <c r="L20" s="15">
        <f>I20*K20</f>
        <v>0</v>
      </c>
      <c r="M20" s="60"/>
      <c r="N20" s="15">
        <f>L20+(L20*M20)</f>
        <v>0</v>
      </c>
    </row>
    <row r="21" spans="1:14" ht="12" thickBot="1" x14ac:dyDescent="0.25">
      <c r="A21" s="21"/>
      <c r="B21" s="22"/>
      <c r="C21" s="35"/>
      <c r="D21" s="23"/>
      <c r="E21" s="21"/>
      <c r="F21" s="21"/>
      <c r="G21" s="21"/>
      <c r="H21" s="21"/>
      <c r="I21" s="62" t="s">
        <v>18</v>
      </c>
      <c r="J21" s="63"/>
      <c r="K21" s="64"/>
      <c r="L21" s="43">
        <f>SUM(L20)</f>
        <v>0</v>
      </c>
      <c r="M21" s="44"/>
      <c r="N21" s="45">
        <f>SUM(N20)</f>
        <v>0</v>
      </c>
    </row>
    <row r="22" spans="1:14" ht="12.75" customHeight="1" x14ac:dyDescent="0.2">
      <c r="B22" s="55"/>
      <c r="C22" s="55"/>
      <c r="D22" s="55"/>
      <c r="E22" s="55"/>
      <c r="F22" s="55"/>
      <c r="G22" s="55"/>
      <c r="H22" s="55"/>
      <c r="I22" s="55"/>
    </row>
    <row r="23" spans="1:14" x14ac:dyDescent="0.2">
      <c r="A23" s="68" t="s">
        <v>31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</row>
    <row r="24" spans="1:14" ht="12" thickBot="1" x14ac:dyDescent="0.25">
      <c r="A24" s="1">
        <v>1</v>
      </c>
      <c r="B24" s="56" t="s">
        <v>39</v>
      </c>
      <c r="C24" s="6">
        <v>10</v>
      </c>
      <c r="D24" s="6" t="s">
        <v>25</v>
      </c>
      <c r="E24" s="1"/>
      <c r="F24" s="2"/>
      <c r="G24" s="2"/>
      <c r="H24" s="2"/>
      <c r="I24" s="6"/>
      <c r="J24" s="6"/>
      <c r="K24" s="57"/>
      <c r="L24" s="15">
        <f>I24*K24</f>
        <v>0</v>
      </c>
      <c r="M24" s="16"/>
      <c r="N24" s="15">
        <f>L24+(L24*M24)</f>
        <v>0</v>
      </c>
    </row>
    <row r="25" spans="1:14" ht="12" thickBot="1" x14ac:dyDescent="0.25">
      <c r="A25" s="3"/>
      <c r="C25" s="34"/>
      <c r="D25" s="4"/>
      <c r="E25" s="5"/>
      <c r="F25" s="3"/>
      <c r="G25" s="3"/>
      <c r="H25" s="3"/>
      <c r="I25" s="69" t="s">
        <v>32</v>
      </c>
      <c r="J25" s="70"/>
      <c r="K25" s="71"/>
      <c r="L25" s="29">
        <f>SUM(L24:L24)</f>
        <v>0</v>
      </c>
      <c r="M25" s="29"/>
      <c r="N25" s="30">
        <f>SUM(N24:N24)</f>
        <v>0</v>
      </c>
    </row>
    <row r="26" spans="1:14" x14ac:dyDescent="0.2">
      <c r="A26" s="3"/>
      <c r="B26" s="31"/>
      <c r="C26" s="34"/>
      <c r="D26" s="4"/>
      <c r="E26" s="5"/>
      <c r="F26" s="3"/>
      <c r="G26" s="3"/>
      <c r="H26" s="3"/>
      <c r="I26" s="28"/>
      <c r="J26" s="28"/>
      <c r="K26" s="28"/>
      <c r="L26" s="18"/>
      <c r="M26" s="18"/>
      <c r="N26" s="18"/>
    </row>
    <row r="27" spans="1:14" x14ac:dyDescent="0.2">
      <c r="A27" s="65" t="s">
        <v>33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7"/>
    </row>
    <row r="28" spans="1:14" ht="102" thickBot="1" x14ac:dyDescent="0.25">
      <c r="A28" s="39">
        <v>1</v>
      </c>
      <c r="B28" s="61" t="s">
        <v>43</v>
      </c>
      <c r="C28" s="6">
        <v>11000</v>
      </c>
      <c r="D28" s="6" t="s">
        <v>40</v>
      </c>
      <c r="E28" s="46"/>
      <c r="F28" s="46"/>
      <c r="G28" s="46"/>
      <c r="H28" s="46"/>
      <c r="I28" s="46"/>
      <c r="J28" s="46"/>
      <c r="K28" s="57"/>
      <c r="L28" s="15">
        <f t="shared" ref="L28" si="4">I28*K28</f>
        <v>0</v>
      </c>
      <c r="M28" s="16"/>
      <c r="N28" s="15">
        <f t="shared" ref="N28" si="5">L28+(L28*M28)</f>
        <v>0</v>
      </c>
    </row>
    <row r="29" spans="1:14" ht="12" thickBot="1" x14ac:dyDescent="0.25">
      <c r="A29" s="21"/>
      <c r="B29" s="22"/>
      <c r="C29" s="35"/>
      <c r="D29" s="23"/>
      <c r="E29" s="21"/>
      <c r="F29" s="21"/>
      <c r="G29" s="21"/>
      <c r="H29" s="21"/>
      <c r="I29" s="72" t="s">
        <v>34</v>
      </c>
      <c r="J29" s="73"/>
      <c r="K29" s="74"/>
      <c r="L29" s="29">
        <f>SUM(L28:L28)</f>
        <v>0</v>
      </c>
      <c r="M29" s="38"/>
      <c r="N29" s="30">
        <f>SUM(N28:N28)</f>
        <v>0</v>
      </c>
    </row>
    <row r="30" spans="1:14" x14ac:dyDescent="0.2">
      <c r="A30" s="21"/>
      <c r="B30" s="22"/>
      <c r="C30" s="35"/>
      <c r="D30" s="23"/>
      <c r="E30" s="21"/>
      <c r="F30" s="21"/>
      <c r="G30" s="21"/>
      <c r="H30" s="21"/>
      <c r="I30" s="23"/>
      <c r="J30" s="23"/>
      <c r="K30" s="23"/>
      <c r="L30" s="18"/>
      <c r="M30" s="17"/>
      <c r="N30" s="18"/>
    </row>
    <row r="31" spans="1:14" x14ac:dyDescent="0.2">
      <c r="A31" s="65" t="s">
        <v>36</v>
      </c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7"/>
    </row>
    <row r="32" spans="1:14" ht="33.75" x14ac:dyDescent="0.2">
      <c r="A32" s="37">
        <v>1</v>
      </c>
      <c r="B32" s="58" t="s">
        <v>41</v>
      </c>
      <c r="C32" s="51">
        <v>45</v>
      </c>
      <c r="D32" s="51" t="s">
        <v>25</v>
      </c>
      <c r="E32" s="20"/>
      <c r="F32" s="20"/>
      <c r="G32" s="20"/>
      <c r="H32" s="20"/>
      <c r="I32" s="19"/>
      <c r="J32" s="19"/>
      <c r="K32" s="48"/>
      <c r="L32" s="15">
        <f t="shared" ref="L32" si="6">I32*K32</f>
        <v>0</v>
      </c>
      <c r="M32" s="16"/>
      <c r="N32" s="15">
        <f t="shared" ref="N32" si="7">L32+(L32*M32)</f>
        <v>0</v>
      </c>
    </row>
    <row r="33" spans="1:14" ht="12" thickBot="1" x14ac:dyDescent="0.25">
      <c r="A33" s="21"/>
      <c r="B33" s="22"/>
      <c r="C33" s="35"/>
      <c r="D33" s="23"/>
      <c r="E33" s="21"/>
      <c r="F33" s="21"/>
      <c r="G33" s="21"/>
      <c r="H33" s="21"/>
      <c r="I33" s="62" t="s">
        <v>35</v>
      </c>
      <c r="J33" s="63"/>
      <c r="K33" s="64"/>
      <c r="L33" s="43">
        <f>SUM(L32)</f>
        <v>0</v>
      </c>
      <c r="M33" s="44"/>
      <c r="N33" s="45">
        <f>SUM(N32)</f>
        <v>0</v>
      </c>
    </row>
    <row r="34" spans="1:14" x14ac:dyDescent="0.2">
      <c r="A34" s="21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</row>
    <row r="35" spans="1:14" x14ac:dyDescent="0.2">
      <c r="A35" s="65" t="s">
        <v>37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7"/>
    </row>
    <row r="36" spans="1:14" x14ac:dyDescent="0.2">
      <c r="A36" s="41">
        <v>1</v>
      </c>
      <c r="B36" s="59" t="s">
        <v>42</v>
      </c>
      <c r="C36" s="51">
        <v>35</v>
      </c>
      <c r="D36" s="51" t="s">
        <v>25</v>
      </c>
      <c r="E36" s="42"/>
      <c r="F36" s="42"/>
      <c r="G36" s="42"/>
      <c r="H36" s="42"/>
      <c r="I36" s="42"/>
      <c r="J36" s="42"/>
      <c r="K36" s="48"/>
      <c r="L36" s="15">
        <f>I36*K36</f>
        <v>0</v>
      </c>
      <c r="M36" s="16"/>
      <c r="N36" s="15">
        <f t="shared" ref="N36" si="8">L36+(L36*M36)</f>
        <v>0</v>
      </c>
    </row>
    <row r="37" spans="1:14" ht="12" thickBot="1" x14ac:dyDescent="0.25">
      <c r="A37" s="21"/>
      <c r="B37" s="22"/>
      <c r="C37" s="35"/>
      <c r="D37" s="23"/>
      <c r="E37" s="21"/>
      <c r="F37" s="21"/>
      <c r="G37" s="21"/>
      <c r="H37" s="21"/>
      <c r="I37" s="62" t="s">
        <v>38</v>
      </c>
      <c r="J37" s="63"/>
      <c r="K37" s="64"/>
      <c r="L37" s="43">
        <f>SUM(L36)</f>
        <v>0</v>
      </c>
      <c r="M37" s="44"/>
      <c r="N37" s="45">
        <f>SUM(N36)</f>
        <v>0</v>
      </c>
    </row>
  </sheetData>
  <mergeCells count="19">
    <mergeCell ref="I33:K33"/>
    <mergeCell ref="A35:N35"/>
    <mergeCell ref="I37:K37"/>
    <mergeCell ref="A23:N23"/>
    <mergeCell ref="I25:K25"/>
    <mergeCell ref="A27:N27"/>
    <mergeCell ref="I29:K29"/>
    <mergeCell ref="A31:N31"/>
    <mergeCell ref="I21:K21"/>
    <mergeCell ref="A13:N13"/>
    <mergeCell ref="A19:N19"/>
    <mergeCell ref="A3:N3"/>
    <mergeCell ref="I5:K5"/>
    <mergeCell ref="A8:N8"/>
    <mergeCell ref="I10:K10"/>
    <mergeCell ref="I15:K15"/>
    <mergeCell ref="B16:N16"/>
    <mergeCell ref="B11:N11"/>
    <mergeCell ref="B17:N17"/>
  </mergeCells>
  <pageMargins left="0.11811023622047245" right="0.11811023622047245" top="0.35433070866141736" bottom="0.35433070866141736" header="0.19685039370078741" footer="0.11811023622047245"/>
  <pageSetup paperSize="9" orientation="landscape" horizontalDpi="4294967294" verticalDpi="4294967294" r:id="rId1"/>
  <headerFooter>
    <oddHeader>&amp;L27/PN/ZP/D/2020&amp;CFORMULARZ ASORTYMENTOWO-CENOWY&amp;RZałącznik nr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</dc:creator>
  <cp:lastModifiedBy>Maria Dyl-Niedźwiecka</cp:lastModifiedBy>
  <cp:lastPrinted>2020-02-24T12:43:25Z</cp:lastPrinted>
  <dcterms:created xsi:type="dcterms:W3CDTF">2017-12-18T07:20:46Z</dcterms:created>
  <dcterms:modified xsi:type="dcterms:W3CDTF">2020-03-05T12:25:20Z</dcterms:modified>
</cp:coreProperties>
</file>