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59" activeTab="0"/>
  </bookViews>
  <sheets>
    <sheet name="Część nr 1 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7" sheetId="7" r:id="rId7"/>
    <sheet name="Część nr 8" sheetId="8" r:id="rId8"/>
    <sheet name="Część nr 9" sheetId="9" r:id="rId9"/>
    <sheet name="Część nr 10" sheetId="10" r:id="rId10"/>
    <sheet name="Część nr 11" sheetId="11" r:id="rId11"/>
    <sheet name="Część nr 12" sheetId="12" r:id="rId12"/>
    <sheet name="Część nr 13" sheetId="13" r:id="rId13"/>
    <sheet name="Część nr 14" sheetId="14" r:id="rId14"/>
  </sheets>
  <definedNames/>
  <calcPr fullCalcOnLoad="1"/>
</workbook>
</file>

<file path=xl/sharedStrings.xml><?xml version="1.0" encoding="utf-8"?>
<sst xmlns="http://schemas.openxmlformats.org/spreadsheetml/2006/main" count="452" uniqueCount="114">
  <si>
    <t>Asortyment</t>
  </si>
  <si>
    <t>Ilość</t>
  </si>
  <si>
    <t>Cena jedn. netto</t>
  </si>
  <si>
    <t>Wartość netto</t>
  </si>
  <si>
    <t>Wartość brutto</t>
  </si>
  <si>
    <t>L.p.</t>
  </si>
  <si>
    <t xml:space="preserve">Jed. miary </t>
  </si>
  <si>
    <t>Stawka VAT</t>
  </si>
  <si>
    <t xml:space="preserve"> </t>
  </si>
  <si>
    <t xml:space="preserve">                                                                                                                                      …..…...................................................</t>
  </si>
  <si>
    <t>Całkowita wartość</t>
  </si>
  <si>
    <t>Producent/ Model/ Nazwa / Kod katalogowy</t>
  </si>
  <si>
    <t>Cena jedn. brutto</t>
  </si>
  <si>
    <t>Zaciski donosowe</t>
  </si>
  <si>
    <t>Załącznik nr 2 do SWZ - Formularz asortymentowo-cenowy</t>
  </si>
  <si>
    <t>Numer referencyjny postępowania:
SZP/DT-SERW/24/2024</t>
  </si>
  <si>
    <t>FORMULARZ ASORTYMENTOWO-CENOWY</t>
  </si>
  <si>
    <t>Wartość zamówienia postawowego</t>
  </si>
  <si>
    <t>Łączna wartość zamówienia (zamówienie podstawowe plus zamówienie prawo opcji)</t>
  </si>
  <si>
    <t>Wartość zamówienia prawa opcji (30% zamówienia podstawowego)</t>
  </si>
  <si>
    <t>CZĘŚĆ NR 1 - Akcesoria do mobilego robora rehabilitacyjnego</t>
  </si>
  <si>
    <t>Elektrody do neurostymuacji 32 mm</t>
  </si>
  <si>
    <t>Elektrody do neurostymulacji 75x130 mm</t>
  </si>
  <si>
    <t>Elektrody do neurostymulacji 40x60 mm</t>
  </si>
  <si>
    <t>Elektrody do neurostymulacji 50x90 mm</t>
  </si>
  <si>
    <t>CZĘŚĆ NR 2 - Elektrody do elektrostymulatorów do EMG</t>
  </si>
  <si>
    <t>CZĘŚĆ NR 3 - Osłony do lamp operacyjnych Marled E9i</t>
  </si>
  <si>
    <t>Osłony do lamp operacyjnych Marled E9i</t>
  </si>
  <si>
    <t>CZĘŚĆ NR 4 - Akcesoria do aparatów do elektrochirurgii</t>
  </si>
  <si>
    <t>Elektroda bierna dla dorosłych</t>
  </si>
  <si>
    <t>Elektroda bierna dla noworotków</t>
  </si>
  <si>
    <t>Przewód do elektrody neutralnej jednorazowej, płaski</t>
  </si>
  <si>
    <t>Przewód do elektrody neutralnej jednorazowej, jednopinowy</t>
  </si>
  <si>
    <t>Uchwyt elektrody monopolarnej z przewodem</t>
  </si>
  <si>
    <t>Przewód do instrumentów bipolarnych</t>
  </si>
  <si>
    <t xml:space="preserve">Elektroda bipolarna do artroskopii </t>
  </si>
  <si>
    <t>Szczypce/pinceta bipolarna prosta 190-195 mm</t>
  </si>
  <si>
    <t>Uchwyt elektrod argonowych</t>
  </si>
  <si>
    <t>Szczypce/pinceta bipolarna bagnetowa</t>
  </si>
  <si>
    <t>Szczypce bipolarne bagnetowe, kątowe</t>
  </si>
  <si>
    <t>Szczypce/pinceta bipolarna prosta 160-165 mm</t>
  </si>
  <si>
    <t>Elektroda kula 4mm</t>
  </si>
  <si>
    <t>Elektroda kula 6 mm</t>
  </si>
  <si>
    <t>Elektroda monopolarna 25 x 3,3-3,5 mm</t>
  </si>
  <si>
    <t>Elektroda argonowa sztywna 102-103 mm</t>
  </si>
  <si>
    <t>Elektroda argonowa sztywna 73-75 mm</t>
  </si>
  <si>
    <t>Elektroda argonowa sztywna 175-180 mm</t>
  </si>
  <si>
    <t>Elektroda bipolarna do waporyzacji 115 mm</t>
  </si>
  <si>
    <t>Elektroda bipolarna do waporyzacji 170 mm</t>
  </si>
  <si>
    <t>Elektroda monopolarna nóż/lancet prosty</t>
  </si>
  <si>
    <t>Szczypce/pinceta bipolarna 220 mm</t>
  </si>
  <si>
    <t>Elektroda monopolarna 0,7mm</t>
  </si>
  <si>
    <t>Elektroda monopolarna 24-25 x 2-2,2 mm</t>
  </si>
  <si>
    <t>Szczypce bipolarne bagnetowe 220 mm</t>
  </si>
  <si>
    <t>Uchwyt elektrod monopolarnych wąski</t>
  </si>
  <si>
    <t>Przewód bipolarny</t>
  </si>
  <si>
    <t>CZĘŚĆ NR 5 - Akcesoria do aparatów do znieczulenia oraz respiratorów firmy Drager</t>
  </si>
  <si>
    <t>Pułapka wodna</t>
  </si>
  <si>
    <t>Czujnik przepływu SpO2</t>
  </si>
  <si>
    <t>Wkłady do ssaka z drenem</t>
  </si>
  <si>
    <t>Filtr na pojemnik z wapnem sodowanym</t>
  </si>
  <si>
    <t>Czujnik tlenu</t>
  </si>
  <si>
    <t>Zastawka wydechowa do Evita XL</t>
  </si>
  <si>
    <t>Zastawka wydechowa do Evita v500</t>
  </si>
  <si>
    <t>CZĘŚĆ NR 6 - Akcesoria do zasilaczy opasek uciskowych</t>
  </si>
  <si>
    <t>Chusta do uszczelniania mankietów 35-76 cm</t>
  </si>
  <si>
    <t>Chusta do uszczelniania mankietów 61-107 cm</t>
  </si>
  <si>
    <t>Taśma do opasek uciskowych 8x500 cm</t>
  </si>
  <si>
    <t>Taśma do opasek uciskowych 10x500 cm</t>
  </si>
  <si>
    <t>Taśma do opasek uciskowych 15x500 cm</t>
  </si>
  <si>
    <t>Taśma do opasek uciskowych 8x365 cm</t>
  </si>
  <si>
    <t>Taśma do opasek uciskowych 10x365 cm</t>
  </si>
  <si>
    <t>Taśma do opasek uciskowych 15x365 cm</t>
  </si>
  <si>
    <t>CZĘŚĆ NR 7 - Akcesoria do aparatów EKG</t>
  </si>
  <si>
    <t>Elektrody kończynowe dla dorosłych</t>
  </si>
  <si>
    <t>Elektrody kończynowe dla dzieci</t>
  </si>
  <si>
    <t>Elektrody przyssawkowe dla dorosłych</t>
  </si>
  <si>
    <t>Elektrody przyssawkowe dla dzieci</t>
  </si>
  <si>
    <t>CZĘŚĆ NR 8 - Akumulatory do wiertarek S8 firmy Stryker</t>
  </si>
  <si>
    <t>Akumulatory do wiertarek S8 firmy Stryker</t>
  </si>
  <si>
    <t>CZĘŚĆ NR 9 - Akcesoria do fizykoterapii</t>
  </si>
  <si>
    <t>Podkład wiskozowy 6x12 cm</t>
  </si>
  <si>
    <t>Filtry do lamp Lumina niebieski</t>
  </si>
  <si>
    <t>Filtry do lamp Lumina czerwony</t>
  </si>
  <si>
    <t>Okulary ochronne do laseroterapii</t>
  </si>
  <si>
    <t>Pas rzepowy 80-100x9 cm</t>
  </si>
  <si>
    <t>CZĘŚĆ NR 10 - Akcesoria wielorazowe do terapii światłem</t>
  </si>
  <si>
    <t>Filtry do lampy Solmed Uno niebieski</t>
  </si>
  <si>
    <t>Filtry do lampy Solmed Uno czerwony</t>
  </si>
  <si>
    <t xml:space="preserve">CZĘŚĆ NR 11 - Akcesoria do elektroterapii </t>
  </si>
  <si>
    <t>Podkład lekowy 8x8 cm</t>
  </si>
  <si>
    <t>Elektroda silikonowo-węglowa 6x6 cm</t>
  </si>
  <si>
    <t>CZĘŚĆ NR 12 - Akcesoria do spirometru Lungtest Mobile</t>
  </si>
  <si>
    <t>Wielorazowy ustnik dla dzieci</t>
  </si>
  <si>
    <t>Głowica peumatochograficzna</t>
  </si>
  <si>
    <t>Ustniki do alkomatu ALP-1 Lite</t>
  </si>
  <si>
    <t>CZĘŚĆ NR 13 - Ustniki do alkomatu ALP-1 Lite</t>
  </si>
  <si>
    <t>CZĘŚĆ NR 14 - Łyżki do wideolaryngoskopu firmy Insighters</t>
  </si>
  <si>
    <t>Łyżka do wideolaryngoskopu SS</t>
  </si>
  <si>
    <t>Łyżka do wideolaryngoskopu S</t>
  </si>
  <si>
    <t>Łyżka do wideolaryngoskopu M</t>
  </si>
  <si>
    <t>Łyżka do wideolaryngoskopu L</t>
  </si>
  <si>
    <t>Elektrody do EKG 30 x 24 mm</t>
  </si>
  <si>
    <t>Elektrody do elektrostymulatorów do EMG 50 x 50 mm</t>
  </si>
  <si>
    <t>Mankiet pod opaskę ≤ 20 cm</t>
  </si>
  <si>
    <t>Mankiet pod opaskę ≤ 30 cm</t>
  </si>
  <si>
    <t>Mankiet pod opaskę ≤ 35 cm</t>
  </si>
  <si>
    <t>Mankiet pod opaskę ≤ 46 cm</t>
  </si>
  <si>
    <t>Mankiet pod opaskę ≤ 61 cm</t>
  </si>
  <si>
    <t>Mankiet pod opaskę ≤ 76 cm</t>
  </si>
  <si>
    <t>Mankiet pod opaskę ≤ 86 cm</t>
  </si>
  <si>
    <t>Mankiet pod opaskę ≤ 107 cm</t>
  </si>
  <si>
    <t>Chusta do uszczelniania mankietów ≤ 45 cm</t>
  </si>
  <si>
    <t>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</si>
</sst>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wrapText="1"/>
    </xf>
    <xf numFmtId="44" fontId="4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9" fontId="4" fillId="0" borderId="30" xfId="0" applyNumberFormat="1" applyFont="1" applyBorder="1" applyAlignment="1">
      <alignment horizontal="center" vertical="center" wrapText="1"/>
    </xf>
    <xf numFmtId="9" fontId="4" fillId="0" borderId="31" xfId="0" applyNumberFormat="1" applyFont="1" applyBorder="1" applyAlignment="1">
      <alignment horizontal="center" vertical="center" wrapText="1"/>
    </xf>
    <xf numFmtId="9" fontId="4" fillId="0" borderId="3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indent="15"/>
    </xf>
    <xf numFmtId="0" fontId="7" fillId="33" borderId="30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47" fillId="34" borderId="40" xfId="0" applyFont="1" applyFill="1" applyBorder="1" applyAlignment="1">
      <alignment horizontal="right" vertical="center"/>
    </xf>
    <xf numFmtId="0" fontId="47" fillId="34" borderId="24" xfId="0" applyFont="1" applyFill="1" applyBorder="1" applyAlignment="1">
      <alignment horizontal="right" vertical="center"/>
    </xf>
    <xf numFmtId="0" fontId="47" fillId="34" borderId="25" xfId="0" applyFont="1" applyFill="1" applyBorder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right" vertical="center"/>
    </xf>
    <xf numFmtId="0" fontId="47" fillId="34" borderId="21" xfId="0" applyFont="1" applyFill="1" applyBorder="1" applyAlignment="1">
      <alignment horizontal="right" vertical="center"/>
    </xf>
    <xf numFmtId="0" fontId="47" fillId="34" borderId="27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right" vertical="center" wrapText="1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1</xdr:row>
      <xdr:rowOff>666750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981075</xdr:colOff>
      <xdr:row>2</xdr:row>
      <xdr:rowOff>0</xdr:rowOff>
    </xdr:to>
    <xdr:pic>
      <xdr:nvPicPr>
        <xdr:cNvPr id="1" name="Obraz 1" descr="Deg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4">
      <selection activeCell="H14" sqref="H14"/>
    </sheetView>
  </sheetViews>
  <sheetFormatPr defaultColWidth="9.140625" defaultRowHeight="12.75"/>
  <cols>
    <col min="1" max="1" width="4.7109375" style="0" bestFit="1" customWidth="1"/>
    <col min="2" max="2" width="51.140625" style="0" customWidth="1"/>
    <col min="3" max="3" width="11.57421875" style="0" bestFit="1" customWidth="1"/>
    <col min="4" max="5" width="10.7109375" style="0" customWidth="1"/>
    <col min="6" max="6" width="12.7109375" style="0" customWidth="1"/>
    <col min="7" max="7" width="13.7109375" style="0" customWidth="1"/>
    <col min="8" max="8" width="13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12"/>
      <c r="C2" s="12"/>
      <c r="D2" s="12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20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20" t="s">
        <v>5</v>
      </c>
      <c r="B5" s="20" t="s">
        <v>0</v>
      </c>
      <c r="C5" s="20" t="s">
        <v>6</v>
      </c>
      <c r="D5" s="20" t="s">
        <v>1</v>
      </c>
      <c r="E5" s="19" t="s">
        <v>2</v>
      </c>
      <c r="F5" s="19" t="s">
        <v>3</v>
      </c>
      <c r="G5" s="19" t="s">
        <v>12</v>
      </c>
      <c r="H5" s="19" t="s">
        <v>4</v>
      </c>
      <c r="I5" s="19" t="s">
        <v>7</v>
      </c>
      <c r="J5" s="19" t="s">
        <v>11</v>
      </c>
    </row>
    <row r="6" spans="1:10" ht="26.25" customHeight="1">
      <c r="A6" s="45">
        <v>1</v>
      </c>
      <c r="B6" s="85" t="s">
        <v>102</v>
      </c>
      <c r="C6" s="27" t="s">
        <v>113</v>
      </c>
      <c r="D6" s="28">
        <v>2200</v>
      </c>
      <c r="E6" s="29"/>
      <c r="F6" s="29">
        <f>ROUND(E6*D6,2)</f>
        <v>0</v>
      </c>
      <c r="G6" s="29">
        <f>E6+(E6*I6)</f>
        <v>0</v>
      </c>
      <c r="H6" s="29">
        <f>ROUND(G6*D6,2)</f>
        <v>0</v>
      </c>
      <c r="I6" s="30"/>
      <c r="J6" s="31"/>
    </row>
    <row r="7" spans="1:10" ht="26.25" customHeight="1">
      <c r="A7" s="75">
        <v>2</v>
      </c>
      <c r="B7" s="86" t="s">
        <v>21</v>
      </c>
      <c r="C7" s="5" t="s">
        <v>113</v>
      </c>
      <c r="D7" s="25">
        <v>40</v>
      </c>
      <c r="E7" s="24"/>
      <c r="F7" s="24">
        <f>ROUND(E7*D7,2)</f>
        <v>0</v>
      </c>
      <c r="G7" s="24">
        <f>E7+(E7*I7)</f>
        <v>0</v>
      </c>
      <c r="H7" s="24">
        <f>ROUND(G7*D7,2)</f>
        <v>0</v>
      </c>
      <c r="I7" s="9"/>
      <c r="J7" s="18"/>
    </row>
    <row r="8" spans="1:10" ht="26.25" customHeight="1">
      <c r="A8" s="75">
        <v>3</v>
      </c>
      <c r="B8" s="86" t="s">
        <v>22</v>
      </c>
      <c r="C8" s="5" t="s">
        <v>113</v>
      </c>
      <c r="D8" s="25">
        <v>20</v>
      </c>
      <c r="E8" s="24"/>
      <c r="F8" s="24">
        <f>ROUND(E8*D8,2)</f>
        <v>0</v>
      </c>
      <c r="G8" s="24">
        <f>E8+(E8*I8)</f>
        <v>0</v>
      </c>
      <c r="H8" s="24">
        <f>ROUND(G8*D8,2)</f>
        <v>0</v>
      </c>
      <c r="I8" s="9"/>
      <c r="J8" s="18"/>
    </row>
    <row r="9" spans="1:10" ht="24" customHeight="1">
      <c r="A9" s="83">
        <v>4</v>
      </c>
      <c r="B9" s="86" t="s">
        <v>23</v>
      </c>
      <c r="C9" s="7" t="s">
        <v>113</v>
      </c>
      <c r="D9" s="25">
        <v>40</v>
      </c>
      <c r="E9" s="22"/>
      <c r="F9" s="24">
        <f>ROUND(E9*D9,2)</f>
        <v>0</v>
      </c>
      <c r="G9" s="24">
        <f>E9+(E9*I9)</f>
        <v>0</v>
      </c>
      <c r="H9" s="24">
        <f>ROUND(G9*D9,2)</f>
        <v>0</v>
      </c>
      <c r="I9" s="9"/>
      <c r="J9" s="15"/>
    </row>
    <row r="10" spans="1:10" ht="21" customHeight="1" thickBot="1">
      <c r="A10" s="76">
        <v>5</v>
      </c>
      <c r="B10" s="87" t="s">
        <v>24</v>
      </c>
      <c r="C10" s="7" t="s">
        <v>113</v>
      </c>
      <c r="D10" s="36">
        <v>40</v>
      </c>
      <c r="E10" s="37"/>
      <c r="F10" s="33">
        <f>ROUND(E10*D10,2)</f>
        <v>0</v>
      </c>
      <c r="G10" s="33">
        <f>E10+(E10*I10)</f>
        <v>0</v>
      </c>
      <c r="H10" s="33">
        <f>ROUND(G10*D10,2)</f>
        <v>0</v>
      </c>
      <c r="I10" s="21"/>
      <c r="J10" s="17"/>
    </row>
    <row r="11" spans="1:10" ht="34.5" customHeight="1" thickBot="1">
      <c r="A11" s="88" t="s">
        <v>17</v>
      </c>
      <c r="B11" s="89"/>
      <c r="C11" s="89"/>
      <c r="D11" s="89"/>
      <c r="E11" s="90"/>
      <c r="F11" s="34">
        <f>ROUND(SUM(F6:F10),2)</f>
        <v>0</v>
      </c>
      <c r="G11" s="13"/>
      <c r="H11" s="26">
        <f>ROUND(SUM(H6:H10),2)</f>
        <v>0</v>
      </c>
      <c r="I11" s="6"/>
      <c r="J11" s="8"/>
    </row>
    <row r="12" spans="1:8" ht="34.5" customHeight="1" thickBot="1">
      <c r="A12" s="88" t="s">
        <v>19</v>
      </c>
      <c r="B12" s="89"/>
      <c r="C12" s="89"/>
      <c r="D12" s="89"/>
      <c r="E12" s="90"/>
      <c r="F12" s="35">
        <f>ROUND(F11*30%,2)</f>
        <v>0</v>
      </c>
      <c r="G12" s="8"/>
      <c r="H12" s="23">
        <f>ROUND(H11*30%,2)</f>
        <v>0</v>
      </c>
    </row>
    <row r="13" spans="1:8" ht="15.75" thickBot="1">
      <c r="A13" s="88" t="s">
        <v>18</v>
      </c>
      <c r="B13" s="89"/>
      <c r="C13" s="89"/>
      <c r="D13" s="89"/>
      <c r="E13" s="90"/>
      <c r="F13" s="35">
        <f>ROUND(SUM(F11:F12),2)</f>
        <v>0</v>
      </c>
      <c r="H13" s="23">
        <f>ROUND(SUM(H11:H12),2)</f>
        <v>0</v>
      </c>
    </row>
    <row r="14" spans="1:5" ht="12.75">
      <c r="A14" s="4" t="s">
        <v>8</v>
      </c>
      <c r="B14" s="2" t="s">
        <v>9</v>
      </c>
      <c r="C14" s="4" t="s">
        <v>8</v>
      </c>
      <c r="D14" s="4" t="s">
        <v>8</v>
      </c>
      <c r="E14" s="4" t="s">
        <v>8</v>
      </c>
    </row>
    <row r="15" ht="12.75">
      <c r="B15" s="3"/>
    </row>
  </sheetData>
  <sheetProtection/>
  <mergeCells count="9">
    <mergeCell ref="A11:E11"/>
    <mergeCell ref="A12:E12"/>
    <mergeCell ref="A13:E13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.7109375" style="0" bestFit="1" customWidth="1"/>
    <col min="2" max="2" width="51.140625" style="0" customWidth="1"/>
    <col min="3" max="3" width="11.57421875" style="0" bestFit="1" customWidth="1"/>
    <col min="4" max="5" width="10.7109375" style="0" customWidth="1"/>
    <col min="6" max="6" width="12.8515625" style="0" customWidth="1"/>
    <col min="7" max="7" width="13.7109375" style="0" customWidth="1"/>
    <col min="8" max="8" width="12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12"/>
      <c r="C2" s="12"/>
      <c r="D2" s="12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86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20" t="s">
        <v>5</v>
      </c>
      <c r="B5" s="20" t="s">
        <v>0</v>
      </c>
      <c r="C5" s="20" t="s">
        <v>6</v>
      </c>
      <c r="D5" s="20" t="s">
        <v>1</v>
      </c>
      <c r="E5" s="46" t="s">
        <v>2</v>
      </c>
      <c r="F5" s="46" t="s">
        <v>3</v>
      </c>
      <c r="G5" s="46" t="s">
        <v>12</v>
      </c>
      <c r="H5" s="46" t="s">
        <v>4</v>
      </c>
      <c r="I5" s="46" t="s">
        <v>7</v>
      </c>
      <c r="J5" s="46" t="s">
        <v>11</v>
      </c>
    </row>
    <row r="6" spans="1:10" ht="26.25" customHeight="1">
      <c r="A6" s="74">
        <v>1</v>
      </c>
      <c r="B6" s="71" t="s">
        <v>87</v>
      </c>
      <c r="C6" s="49" t="s">
        <v>113</v>
      </c>
      <c r="D6" s="56">
        <v>15</v>
      </c>
      <c r="E6" s="50"/>
      <c r="F6" s="50">
        <f>ROUND(E6*D6,2)</f>
        <v>0</v>
      </c>
      <c r="G6" s="50">
        <f>E6+(E6*I6)</f>
        <v>0</v>
      </c>
      <c r="H6" s="50">
        <f>ROUND(G6*D6,2)</f>
        <v>0</v>
      </c>
      <c r="I6" s="51"/>
      <c r="J6" s="31"/>
    </row>
    <row r="7" spans="1:10" ht="24" customHeight="1" thickBot="1">
      <c r="A7" s="76">
        <v>2</v>
      </c>
      <c r="B7" s="73" t="s">
        <v>88</v>
      </c>
      <c r="C7" s="16" t="s">
        <v>113</v>
      </c>
      <c r="D7" s="32">
        <v>15</v>
      </c>
      <c r="E7" s="43"/>
      <c r="F7" s="43">
        <f>ROUND(E7*D7,2)</f>
        <v>0</v>
      </c>
      <c r="G7" s="43">
        <f>E7+(E7*I7)</f>
        <v>0</v>
      </c>
      <c r="H7" s="43">
        <f>ROUND(G7*D7,2)</f>
        <v>0</v>
      </c>
      <c r="I7" s="44"/>
      <c r="J7" s="57"/>
    </row>
    <row r="8" spans="1:10" ht="34.5" customHeight="1" thickBot="1">
      <c r="A8" s="105" t="s">
        <v>10</v>
      </c>
      <c r="B8" s="106"/>
      <c r="C8" s="106"/>
      <c r="D8" s="106"/>
      <c r="E8" s="107"/>
      <c r="F8" s="47">
        <f>ROUND(SUM(F6:F7),2)</f>
        <v>0</v>
      </c>
      <c r="G8" s="13"/>
      <c r="H8" s="48">
        <f>ROUND(SUM(H6:H7),2)</f>
        <v>0</v>
      </c>
      <c r="I8" s="6"/>
      <c r="J8" s="8"/>
    </row>
    <row r="9" spans="7:9" ht="34.5" customHeight="1">
      <c r="G9" s="8"/>
      <c r="I9" s="14"/>
    </row>
    <row r="10" ht="14.25">
      <c r="B10" s="1"/>
    </row>
    <row r="11" spans="1:5" ht="12.75">
      <c r="A11" s="4" t="s">
        <v>8</v>
      </c>
      <c r="B11" s="2" t="s">
        <v>9</v>
      </c>
      <c r="C11" s="4" t="s">
        <v>8</v>
      </c>
      <c r="D11" s="4" t="s">
        <v>8</v>
      </c>
      <c r="E11" s="4" t="s">
        <v>8</v>
      </c>
    </row>
    <row r="12" ht="12.75">
      <c r="B12" s="3"/>
    </row>
  </sheetData>
  <sheetProtection/>
  <mergeCells count="7">
    <mergeCell ref="A8:E8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.7109375" style="0" bestFit="1" customWidth="1"/>
    <col min="2" max="2" width="51.140625" style="0" customWidth="1"/>
    <col min="3" max="3" width="11.57421875" style="0" bestFit="1" customWidth="1"/>
    <col min="4" max="5" width="10.7109375" style="0" customWidth="1"/>
    <col min="6" max="6" width="12.8515625" style="0" customWidth="1"/>
    <col min="7" max="7" width="13.7109375" style="0" customWidth="1"/>
    <col min="8" max="8" width="12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12"/>
      <c r="C2" s="12"/>
      <c r="D2" s="12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89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20" t="s">
        <v>5</v>
      </c>
      <c r="B5" s="20" t="s">
        <v>0</v>
      </c>
      <c r="C5" s="20" t="s">
        <v>6</v>
      </c>
      <c r="D5" s="20" t="s">
        <v>1</v>
      </c>
      <c r="E5" s="46" t="s">
        <v>2</v>
      </c>
      <c r="F5" s="46" t="s">
        <v>3</v>
      </c>
      <c r="G5" s="46" t="s">
        <v>12</v>
      </c>
      <c r="H5" s="46" t="s">
        <v>4</v>
      </c>
      <c r="I5" s="46" t="s">
        <v>7</v>
      </c>
      <c r="J5" s="46" t="s">
        <v>11</v>
      </c>
    </row>
    <row r="6" spans="1:10" ht="26.25" customHeight="1">
      <c r="A6" s="74">
        <v>1</v>
      </c>
      <c r="B6" s="81" t="s">
        <v>90</v>
      </c>
      <c r="C6" s="54" t="s">
        <v>113</v>
      </c>
      <c r="D6" s="55">
        <v>200</v>
      </c>
      <c r="E6" s="50"/>
      <c r="F6" s="50">
        <f>ROUND(E6*D6,2)</f>
        <v>0</v>
      </c>
      <c r="G6" s="50">
        <f>E6+(E6*I6)</f>
        <v>0</v>
      </c>
      <c r="H6" s="50">
        <f>ROUND(G6*D6,2)</f>
        <v>0</v>
      </c>
      <c r="I6" s="51"/>
      <c r="J6" s="31"/>
    </row>
    <row r="7" spans="1:10" ht="24" customHeight="1" thickBot="1">
      <c r="A7" s="76">
        <v>2</v>
      </c>
      <c r="B7" s="73" t="s">
        <v>91</v>
      </c>
      <c r="C7" s="16" t="s">
        <v>113</v>
      </c>
      <c r="D7" s="32">
        <v>400</v>
      </c>
      <c r="E7" s="43"/>
      <c r="F7" s="43">
        <f>ROUND(E7*D7,2)</f>
        <v>0</v>
      </c>
      <c r="G7" s="43">
        <f>E7+(E7*I7)</f>
        <v>0</v>
      </c>
      <c r="H7" s="43">
        <f>ROUND(G7*D7,2)</f>
        <v>0</v>
      </c>
      <c r="I7" s="44"/>
      <c r="J7" s="57"/>
    </row>
    <row r="8" spans="1:10" ht="34.5" customHeight="1" thickBot="1">
      <c r="A8" s="105" t="s">
        <v>10</v>
      </c>
      <c r="B8" s="106"/>
      <c r="C8" s="106"/>
      <c r="D8" s="106"/>
      <c r="E8" s="107"/>
      <c r="F8" s="47">
        <f>ROUND(SUM(F6:F7),2)</f>
        <v>0</v>
      </c>
      <c r="G8" s="13"/>
      <c r="H8" s="48">
        <f>ROUND(SUM(H6:H7),2)</f>
        <v>0</v>
      </c>
      <c r="I8" s="6"/>
      <c r="J8" s="8"/>
    </row>
    <row r="9" spans="7:9" ht="34.5" customHeight="1">
      <c r="G9" s="8"/>
      <c r="I9" s="14"/>
    </row>
    <row r="10" ht="14.25">
      <c r="B10" s="1"/>
    </row>
    <row r="11" spans="1:5" ht="12.75">
      <c r="A11" s="4" t="s">
        <v>8</v>
      </c>
      <c r="B11" s="2" t="s">
        <v>9</v>
      </c>
      <c r="C11" s="4" t="s">
        <v>8</v>
      </c>
      <c r="D11" s="4" t="s">
        <v>8</v>
      </c>
      <c r="E11" s="4" t="s">
        <v>8</v>
      </c>
    </row>
    <row r="12" ht="12.75">
      <c r="B12" s="3"/>
    </row>
  </sheetData>
  <sheetProtection/>
  <mergeCells count="7">
    <mergeCell ref="A8:E8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7109375" style="0" bestFit="1" customWidth="1"/>
    <col min="2" max="2" width="51.140625" style="0" customWidth="1"/>
    <col min="3" max="3" width="11.57421875" style="0" bestFit="1" customWidth="1"/>
    <col min="4" max="5" width="10.7109375" style="0" customWidth="1"/>
    <col min="6" max="6" width="12.8515625" style="0" customWidth="1"/>
    <col min="7" max="7" width="13.7109375" style="0" customWidth="1"/>
    <col min="8" max="8" width="12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12"/>
      <c r="C2" s="12"/>
      <c r="D2" s="12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92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20" t="s">
        <v>5</v>
      </c>
      <c r="B5" s="20" t="s">
        <v>0</v>
      </c>
      <c r="C5" s="20" t="s">
        <v>6</v>
      </c>
      <c r="D5" s="20" t="s">
        <v>1</v>
      </c>
      <c r="E5" s="46" t="s">
        <v>2</v>
      </c>
      <c r="F5" s="46" t="s">
        <v>3</v>
      </c>
      <c r="G5" s="46" t="s">
        <v>12</v>
      </c>
      <c r="H5" s="46" t="s">
        <v>4</v>
      </c>
      <c r="I5" s="46" t="s">
        <v>7</v>
      </c>
      <c r="J5" s="46" t="s">
        <v>11</v>
      </c>
    </row>
    <row r="6" spans="1:10" ht="26.25" customHeight="1">
      <c r="A6" s="74">
        <v>1</v>
      </c>
      <c r="B6" s="71" t="s">
        <v>93</v>
      </c>
      <c r="C6" s="49" t="s">
        <v>113</v>
      </c>
      <c r="D6" s="56">
        <v>300</v>
      </c>
      <c r="E6" s="50"/>
      <c r="F6" s="50">
        <f>ROUND(E6*D6,2)</f>
        <v>0</v>
      </c>
      <c r="G6" s="50">
        <f>E6+(E6*I6)</f>
        <v>0</v>
      </c>
      <c r="H6" s="50">
        <f>ROUND(G6*D6,2)</f>
        <v>0</v>
      </c>
      <c r="I6" s="51"/>
      <c r="J6" s="31"/>
    </row>
    <row r="7" spans="1:10" ht="24" customHeight="1">
      <c r="A7" s="75">
        <v>2</v>
      </c>
      <c r="B7" s="72" t="s">
        <v>94</v>
      </c>
      <c r="C7" s="5" t="s">
        <v>113</v>
      </c>
      <c r="D7" s="53">
        <v>200</v>
      </c>
      <c r="E7" s="24"/>
      <c r="F7" s="24">
        <f>ROUND(E7*D7,2)</f>
        <v>0</v>
      </c>
      <c r="G7" s="24">
        <f>E7+(E7*I7)</f>
        <v>0</v>
      </c>
      <c r="H7" s="24">
        <f>ROUND(G7*D7,2)</f>
        <v>0</v>
      </c>
      <c r="I7" s="9"/>
      <c r="J7" s="15"/>
    </row>
    <row r="8" spans="1:10" ht="24" customHeight="1" thickBot="1">
      <c r="A8" s="76">
        <v>3</v>
      </c>
      <c r="B8" s="73" t="s">
        <v>13</v>
      </c>
      <c r="C8" s="16" t="s">
        <v>113</v>
      </c>
      <c r="D8" s="58">
        <v>200</v>
      </c>
      <c r="E8" s="43"/>
      <c r="F8" s="43">
        <f>ROUND(E8*D8,2)</f>
        <v>0</v>
      </c>
      <c r="G8" s="43">
        <f>E8+(E8*I8)</f>
        <v>0</v>
      </c>
      <c r="H8" s="43">
        <f>ROUND(G8*D8,2)</f>
        <v>0</v>
      </c>
      <c r="I8" s="44"/>
      <c r="J8" s="57"/>
    </row>
    <row r="9" spans="1:10" ht="34.5" customHeight="1" thickBot="1">
      <c r="A9" s="105" t="s">
        <v>10</v>
      </c>
      <c r="B9" s="106"/>
      <c r="C9" s="106"/>
      <c r="D9" s="106"/>
      <c r="E9" s="107"/>
      <c r="F9" s="47">
        <f>ROUND(SUM(F6:F8),2)</f>
        <v>0</v>
      </c>
      <c r="G9" s="13"/>
      <c r="H9" s="48">
        <f>ROUND(SUM(H6:H8),2)</f>
        <v>0</v>
      </c>
      <c r="I9" s="6"/>
      <c r="J9" s="8"/>
    </row>
    <row r="10" spans="7:9" ht="34.5" customHeight="1">
      <c r="G10" s="8"/>
      <c r="I10" s="14"/>
    </row>
    <row r="11" ht="14.25">
      <c r="B11" s="1"/>
    </row>
    <row r="12" spans="1:5" ht="12.75">
      <c r="A12" s="4" t="s">
        <v>8</v>
      </c>
      <c r="B12" s="2" t="s">
        <v>9</v>
      </c>
      <c r="C12" s="4" t="s">
        <v>8</v>
      </c>
      <c r="D12" s="4" t="s">
        <v>8</v>
      </c>
      <c r="E12" s="4" t="s">
        <v>8</v>
      </c>
    </row>
    <row r="13" ht="12.75">
      <c r="B13" s="3"/>
    </row>
  </sheetData>
  <sheetProtection/>
  <mergeCells count="7">
    <mergeCell ref="A9:E9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7109375" style="0" bestFit="1" customWidth="1"/>
    <col min="2" max="2" width="51.140625" style="0" customWidth="1"/>
    <col min="3" max="3" width="11.57421875" style="0" bestFit="1" customWidth="1"/>
    <col min="4" max="5" width="10.7109375" style="0" customWidth="1"/>
    <col min="6" max="6" width="12.8515625" style="0" customWidth="1"/>
    <col min="7" max="7" width="13.7109375" style="0" customWidth="1"/>
    <col min="8" max="8" width="12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12"/>
      <c r="C2" s="12"/>
      <c r="D2" s="12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96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45" t="s">
        <v>5</v>
      </c>
      <c r="B5" s="45" t="s">
        <v>0</v>
      </c>
      <c r="C5" s="45" t="s">
        <v>6</v>
      </c>
      <c r="D5" s="45" t="s">
        <v>1</v>
      </c>
      <c r="E5" s="46" t="s">
        <v>2</v>
      </c>
      <c r="F5" s="46" t="s">
        <v>3</v>
      </c>
      <c r="G5" s="46" t="s">
        <v>12</v>
      </c>
      <c r="H5" s="46" t="s">
        <v>4</v>
      </c>
      <c r="I5" s="46" t="s">
        <v>7</v>
      </c>
      <c r="J5" s="46" t="s">
        <v>11</v>
      </c>
    </row>
    <row r="6" spans="1:10" ht="26.25" customHeight="1" thickBot="1">
      <c r="A6" s="20">
        <v>1</v>
      </c>
      <c r="B6" s="77" t="s">
        <v>95</v>
      </c>
      <c r="C6" s="38" t="s">
        <v>113</v>
      </c>
      <c r="D6" s="52">
        <v>100</v>
      </c>
      <c r="E6" s="40"/>
      <c r="F6" s="40">
        <f>ROUND(E6*D6,2)</f>
        <v>0</v>
      </c>
      <c r="G6" s="40">
        <f>E6+(E6*I6)</f>
        <v>0</v>
      </c>
      <c r="H6" s="40">
        <f>ROUND(G6*D6,2)</f>
        <v>0</v>
      </c>
      <c r="I6" s="41"/>
      <c r="J6" s="42"/>
    </row>
    <row r="7" spans="1:10" ht="34.5" customHeight="1" thickBot="1">
      <c r="A7" s="105" t="s">
        <v>10</v>
      </c>
      <c r="B7" s="106"/>
      <c r="C7" s="106"/>
      <c r="D7" s="106"/>
      <c r="E7" s="107"/>
      <c r="F7" s="47">
        <f>ROUND(SUM(F6:F6),2)</f>
        <v>0</v>
      </c>
      <c r="G7" s="13"/>
      <c r="H7" s="48">
        <f>ROUND(SUM(H6:H6),2)</f>
        <v>0</v>
      </c>
      <c r="I7" s="6"/>
      <c r="J7" s="8"/>
    </row>
    <row r="8" spans="7:9" ht="34.5" customHeight="1">
      <c r="G8" s="8"/>
      <c r="I8" s="14"/>
    </row>
    <row r="9" ht="14.25">
      <c r="B9" s="1"/>
    </row>
    <row r="10" spans="1:5" ht="12.75">
      <c r="A10" s="4" t="s">
        <v>8</v>
      </c>
      <c r="B10" s="2" t="s">
        <v>9</v>
      </c>
      <c r="C10" s="4" t="s">
        <v>8</v>
      </c>
      <c r="D10" s="4" t="s">
        <v>8</v>
      </c>
      <c r="E10" s="4" t="s">
        <v>8</v>
      </c>
    </row>
    <row r="11" ht="12.75">
      <c r="B11" s="3"/>
    </row>
  </sheetData>
  <sheetProtection/>
  <mergeCells count="7">
    <mergeCell ref="A7:E7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7109375" style="0" bestFit="1" customWidth="1"/>
    <col min="2" max="2" width="51.140625" style="0" customWidth="1"/>
    <col min="3" max="3" width="11.57421875" style="0" bestFit="1" customWidth="1"/>
    <col min="4" max="5" width="10.7109375" style="0" customWidth="1"/>
    <col min="6" max="6" width="12.8515625" style="0" customWidth="1"/>
    <col min="7" max="7" width="13.7109375" style="0" customWidth="1"/>
    <col min="8" max="8" width="12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12"/>
      <c r="C2" s="12"/>
      <c r="D2" s="12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97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20" t="s">
        <v>5</v>
      </c>
      <c r="B5" s="20" t="s">
        <v>0</v>
      </c>
      <c r="C5" s="20" t="s">
        <v>6</v>
      </c>
      <c r="D5" s="20" t="s">
        <v>1</v>
      </c>
      <c r="E5" s="19" t="s">
        <v>2</v>
      </c>
      <c r="F5" s="46" t="s">
        <v>3</v>
      </c>
      <c r="G5" s="46" t="s">
        <v>12</v>
      </c>
      <c r="H5" s="46" t="s">
        <v>4</v>
      </c>
      <c r="I5" s="46" t="s">
        <v>7</v>
      </c>
      <c r="J5" s="46" t="s">
        <v>11</v>
      </c>
    </row>
    <row r="6" spans="1:10" ht="26.25" customHeight="1">
      <c r="A6" s="74">
        <v>1</v>
      </c>
      <c r="B6" s="78" t="s">
        <v>98</v>
      </c>
      <c r="C6" s="49" t="s">
        <v>113</v>
      </c>
      <c r="D6" s="62">
        <v>10</v>
      </c>
      <c r="E6" s="50"/>
      <c r="F6" s="50">
        <f>ROUND(E6*D6,2)</f>
        <v>0</v>
      </c>
      <c r="G6" s="50">
        <f>E6+(E6*I6)</f>
        <v>0</v>
      </c>
      <c r="H6" s="63">
        <f>ROUND(G6*D6,2)</f>
        <v>0</v>
      </c>
      <c r="I6" s="59"/>
      <c r="J6" s="31"/>
    </row>
    <row r="7" spans="1:10" ht="24" customHeight="1">
      <c r="A7" s="75">
        <v>2</v>
      </c>
      <c r="B7" s="79" t="s">
        <v>99</v>
      </c>
      <c r="C7" s="5" t="s">
        <v>113</v>
      </c>
      <c r="D7" s="25">
        <v>20</v>
      </c>
      <c r="E7" s="24"/>
      <c r="F7" s="24">
        <f>ROUND(E7*D7,2)</f>
        <v>0</v>
      </c>
      <c r="G7" s="24">
        <f>E7+(E7*I7)</f>
        <v>0</v>
      </c>
      <c r="H7" s="64">
        <f>ROUND(G7*D7,2)</f>
        <v>0</v>
      </c>
      <c r="I7" s="60"/>
      <c r="J7" s="15"/>
    </row>
    <row r="8" spans="1:10" ht="24" customHeight="1">
      <c r="A8" s="75">
        <v>3</v>
      </c>
      <c r="B8" s="79" t="s">
        <v>100</v>
      </c>
      <c r="C8" s="5" t="s">
        <v>113</v>
      </c>
      <c r="D8" s="25">
        <v>100</v>
      </c>
      <c r="E8" s="24"/>
      <c r="F8" s="24">
        <f>ROUND(E8*D8,2)</f>
        <v>0</v>
      </c>
      <c r="G8" s="24">
        <f>E8+(E8*I8)</f>
        <v>0</v>
      </c>
      <c r="H8" s="64">
        <f>ROUND(G8*D8,2)</f>
        <v>0</v>
      </c>
      <c r="I8" s="60"/>
      <c r="J8" s="15"/>
    </row>
    <row r="9" spans="1:10" ht="21" customHeight="1" thickBot="1">
      <c r="A9" s="76">
        <v>4</v>
      </c>
      <c r="B9" s="80" t="s">
        <v>101</v>
      </c>
      <c r="C9" s="16" t="s">
        <v>113</v>
      </c>
      <c r="D9" s="32">
        <v>100</v>
      </c>
      <c r="E9" s="43"/>
      <c r="F9" s="43">
        <f>ROUND(E9*D9,2)</f>
        <v>0</v>
      </c>
      <c r="G9" s="43">
        <f>E9+(E9*I9)</f>
        <v>0</v>
      </c>
      <c r="H9" s="65">
        <f>ROUND(G9*D9,2)</f>
        <v>0</v>
      </c>
      <c r="I9" s="61"/>
      <c r="J9" s="17"/>
    </row>
    <row r="10" spans="1:10" ht="34.5" customHeight="1" thickBot="1">
      <c r="A10" s="105" t="s">
        <v>10</v>
      </c>
      <c r="B10" s="106"/>
      <c r="C10" s="106"/>
      <c r="D10" s="106"/>
      <c r="E10" s="107"/>
      <c r="F10" s="47">
        <f>ROUND(SUM(F6:F9),2)</f>
        <v>0</v>
      </c>
      <c r="G10" s="13"/>
      <c r="H10" s="48">
        <f>ROUND(SUM(H6:H9),2)</f>
        <v>0</v>
      </c>
      <c r="I10" s="6"/>
      <c r="J10" s="8"/>
    </row>
    <row r="11" spans="7:9" ht="34.5" customHeight="1">
      <c r="G11" s="8"/>
      <c r="I11" s="14"/>
    </row>
    <row r="12" ht="14.25">
      <c r="B12" s="1"/>
    </row>
    <row r="13" spans="1:5" ht="12.75">
      <c r="A13" s="4" t="s">
        <v>8</v>
      </c>
      <c r="B13" s="2" t="s">
        <v>9</v>
      </c>
      <c r="C13" s="4" t="s">
        <v>8</v>
      </c>
      <c r="D13" s="4" t="s">
        <v>8</v>
      </c>
      <c r="E13" s="4" t="s">
        <v>8</v>
      </c>
    </row>
    <row r="14" ht="12.75">
      <c r="B14" s="3"/>
    </row>
  </sheetData>
  <sheetProtection/>
  <mergeCells count="7">
    <mergeCell ref="A10:E10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7109375" style="0" bestFit="1" customWidth="1"/>
    <col min="2" max="2" width="51.140625" style="0" customWidth="1"/>
    <col min="3" max="3" width="11.57421875" style="0" bestFit="1" customWidth="1"/>
    <col min="4" max="5" width="10.7109375" style="0" customWidth="1"/>
    <col min="6" max="6" width="12.7109375" style="0" customWidth="1"/>
    <col min="7" max="7" width="13.7109375" style="0" customWidth="1"/>
    <col min="8" max="8" width="13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12"/>
      <c r="C2" s="12"/>
      <c r="D2" s="12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25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20" t="s">
        <v>5</v>
      </c>
      <c r="B5" s="20" t="s">
        <v>0</v>
      </c>
      <c r="C5" s="20" t="s">
        <v>6</v>
      </c>
      <c r="D5" s="20" t="s">
        <v>1</v>
      </c>
      <c r="E5" s="19" t="s">
        <v>2</v>
      </c>
      <c r="F5" s="19" t="s">
        <v>3</v>
      </c>
      <c r="G5" s="19" t="s">
        <v>12</v>
      </c>
      <c r="H5" s="19" t="s">
        <v>4</v>
      </c>
      <c r="I5" s="19" t="s">
        <v>7</v>
      </c>
      <c r="J5" s="19" t="s">
        <v>11</v>
      </c>
    </row>
    <row r="6" spans="1:10" ht="26.25" customHeight="1" thickBot="1">
      <c r="A6" s="20">
        <v>1</v>
      </c>
      <c r="B6" s="84" t="s">
        <v>103</v>
      </c>
      <c r="C6" s="38" t="s">
        <v>113</v>
      </c>
      <c r="D6" s="39">
        <v>580</v>
      </c>
      <c r="E6" s="40"/>
      <c r="F6" s="40">
        <f>ROUND(E6*D6,2)</f>
        <v>0</v>
      </c>
      <c r="G6" s="40">
        <f>E6+(E6*I6)</f>
        <v>0</v>
      </c>
      <c r="H6" s="40">
        <f>ROUND(G6*D6,2)</f>
        <v>0</v>
      </c>
      <c r="I6" s="41"/>
      <c r="J6" s="42"/>
    </row>
    <row r="7" spans="1:10" ht="34.5" customHeight="1" thickBot="1">
      <c r="A7" s="102" t="s">
        <v>17</v>
      </c>
      <c r="B7" s="103"/>
      <c r="C7" s="103"/>
      <c r="D7" s="103"/>
      <c r="E7" s="104"/>
      <c r="F7" s="34">
        <f>ROUND(SUM(F6:F6),2)</f>
        <v>0</v>
      </c>
      <c r="G7" s="13"/>
      <c r="H7" s="26">
        <f>ROUND(SUM(H6:H6),2)</f>
        <v>0</v>
      </c>
      <c r="I7" s="6"/>
      <c r="J7" s="8"/>
    </row>
    <row r="8" spans="1:8" ht="34.5" customHeight="1" thickBot="1">
      <c r="A8" s="88" t="s">
        <v>19</v>
      </c>
      <c r="B8" s="89"/>
      <c r="C8" s="89"/>
      <c r="D8" s="89"/>
      <c r="E8" s="90"/>
      <c r="F8" s="35">
        <f>ROUND(F7*30%,2)</f>
        <v>0</v>
      </c>
      <c r="G8" s="8"/>
      <c r="H8" s="23">
        <f>ROUND(H7*30%,2)</f>
        <v>0</v>
      </c>
    </row>
    <row r="9" spans="1:8" ht="15.75" thickBot="1">
      <c r="A9" s="88" t="s">
        <v>18</v>
      </c>
      <c r="B9" s="89"/>
      <c r="C9" s="89"/>
      <c r="D9" s="89"/>
      <c r="E9" s="90"/>
      <c r="F9" s="35">
        <f>ROUND(SUM(F7:F8),2)</f>
        <v>0</v>
      </c>
      <c r="H9" s="23">
        <f>ROUND(SUM(H7:H8),2)</f>
        <v>0</v>
      </c>
    </row>
    <row r="10" spans="1:5" ht="12.75">
      <c r="A10" s="4" t="s">
        <v>8</v>
      </c>
      <c r="B10" s="2" t="s">
        <v>9</v>
      </c>
      <c r="C10" s="4" t="s">
        <v>8</v>
      </c>
      <c r="D10" s="4" t="s">
        <v>8</v>
      </c>
      <c r="E10" s="4" t="s">
        <v>8</v>
      </c>
    </row>
    <row r="11" ht="12.75">
      <c r="B11" s="3"/>
    </row>
  </sheetData>
  <sheetProtection/>
  <mergeCells count="9">
    <mergeCell ref="A7:E7"/>
    <mergeCell ref="A8:E8"/>
    <mergeCell ref="A9:E9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4.7109375" style="0" bestFit="1" customWidth="1"/>
    <col min="2" max="2" width="51.140625" style="0" customWidth="1"/>
    <col min="3" max="3" width="11.57421875" style="0" bestFit="1" customWidth="1"/>
    <col min="4" max="5" width="10.7109375" style="0" customWidth="1"/>
    <col min="6" max="6" width="12.7109375" style="0" customWidth="1"/>
    <col min="7" max="7" width="13.7109375" style="0" customWidth="1"/>
    <col min="8" max="8" width="13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12"/>
      <c r="C2" s="12"/>
      <c r="D2" s="12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26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20" t="s">
        <v>5</v>
      </c>
      <c r="B5" s="20" t="s">
        <v>0</v>
      </c>
      <c r="C5" s="20" t="s">
        <v>6</v>
      </c>
      <c r="D5" s="20" t="s">
        <v>1</v>
      </c>
      <c r="E5" s="19" t="s">
        <v>2</v>
      </c>
      <c r="F5" s="19" t="s">
        <v>3</v>
      </c>
      <c r="G5" s="19" t="s">
        <v>12</v>
      </c>
      <c r="H5" s="19" t="s">
        <v>4</v>
      </c>
      <c r="I5" s="19" t="s">
        <v>7</v>
      </c>
      <c r="J5" s="19" t="s">
        <v>11</v>
      </c>
    </row>
    <row r="6" spans="1:10" ht="26.25" customHeight="1" thickBot="1">
      <c r="A6" s="20">
        <v>1</v>
      </c>
      <c r="B6" s="84" t="s">
        <v>27</v>
      </c>
      <c r="C6" s="38" t="s">
        <v>113</v>
      </c>
      <c r="D6" s="39">
        <v>20</v>
      </c>
      <c r="E6" s="40"/>
      <c r="F6" s="40">
        <f>ROUND(E6*D6,2)</f>
        <v>0</v>
      </c>
      <c r="G6" s="40">
        <f>E6+(E6*I6)</f>
        <v>0</v>
      </c>
      <c r="H6" s="40">
        <f>ROUND(G6*D6,2)</f>
        <v>0</v>
      </c>
      <c r="I6" s="41"/>
      <c r="J6" s="42"/>
    </row>
    <row r="7" spans="1:10" ht="34.5" customHeight="1" thickBot="1">
      <c r="A7" s="102" t="s">
        <v>17</v>
      </c>
      <c r="B7" s="103"/>
      <c r="C7" s="103"/>
      <c r="D7" s="103"/>
      <c r="E7" s="104"/>
      <c r="F7" s="34">
        <f>ROUND(SUM(F6:F6),2)</f>
        <v>0</v>
      </c>
      <c r="G7" s="13"/>
      <c r="H7" s="26">
        <f>ROUND(SUM(H6:H6),2)</f>
        <v>0</v>
      </c>
      <c r="I7" s="6"/>
      <c r="J7" s="8"/>
    </row>
    <row r="8" spans="1:8" ht="34.5" customHeight="1" thickBot="1">
      <c r="A8" s="88" t="s">
        <v>19</v>
      </c>
      <c r="B8" s="89"/>
      <c r="C8" s="89"/>
      <c r="D8" s="89"/>
      <c r="E8" s="90"/>
      <c r="F8" s="35">
        <f>ROUND(F7*30%,2)</f>
        <v>0</v>
      </c>
      <c r="G8" s="8"/>
      <c r="H8" s="23">
        <f>ROUND(H7*30%,2)</f>
        <v>0</v>
      </c>
    </row>
    <row r="9" spans="1:8" ht="15.75" thickBot="1">
      <c r="A9" s="88" t="s">
        <v>18</v>
      </c>
      <c r="B9" s="89"/>
      <c r="C9" s="89"/>
      <c r="D9" s="89"/>
      <c r="E9" s="90"/>
      <c r="F9" s="35">
        <f>ROUND(SUM(F7:F8),2)</f>
        <v>0</v>
      </c>
      <c r="H9" s="23">
        <f>ROUND(SUM(H7:H8),2)</f>
        <v>0</v>
      </c>
    </row>
    <row r="10" spans="1:5" ht="12.75">
      <c r="A10" s="4" t="s">
        <v>8</v>
      </c>
      <c r="B10" s="2" t="s">
        <v>9</v>
      </c>
      <c r="C10" s="4" t="s">
        <v>8</v>
      </c>
      <c r="D10" s="4" t="s">
        <v>8</v>
      </c>
      <c r="E10" s="4" t="s">
        <v>8</v>
      </c>
    </row>
    <row r="11" ht="12.75">
      <c r="B11" s="3"/>
    </row>
  </sheetData>
  <sheetProtection/>
  <mergeCells count="9">
    <mergeCell ref="A7:E7"/>
    <mergeCell ref="A8:E8"/>
    <mergeCell ref="A9:E9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9">
      <selection activeCell="H36" sqref="H36"/>
    </sheetView>
  </sheetViews>
  <sheetFormatPr defaultColWidth="9.140625" defaultRowHeight="12.75"/>
  <cols>
    <col min="1" max="1" width="4.7109375" style="0" bestFit="1" customWidth="1"/>
    <col min="2" max="2" width="51.140625" style="69" customWidth="1"/>
    <col min="3" max="3" width="11.57421875" style="69" bestFit="1" customWidth="1"/>
    <col min="4" max="4" width="10.7109375" style="69" customWidth="1"/>
    <col min="5" max="5" width="10.7109375" style="0" customWidth="1"/>
    <col min="6" max="6" width="12.7109375" style="0" customWidth="1"/>
    <col min="7" max="7" width="13.7109375" style="0" customWidth="1"/>
    <col min="8" max="8" width="13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D1" s="66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67"/>
      <c r="C2" s="67"/>
      <c r="D2" s="67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28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20" t="s">
        <v>5</v>
      </c>
      <c r="B5" s="20" t="s">
        <v>0</v>
      </c>
      <c r="C5" s="20" t="s">
        <v>6</v>
      </c>
      <c r="D5" s="20" t="s">
        <v>1</v>
      </c>
      <c r="E5" s="19" t="s">
        <v>2</v>
      </c>
      <c r="F5" s="19" t="s">
        <v>3</v>
      </c>
      <c r="G5" s="19" t="s">
        <v>12</v>
      </c>
      <c r="H5" s="19" t="s">
        <v>4</v>
      </c>
      <c r="I5" s="19" t="s">
        <v>7</v>
      </c>
      <c r="J5" s="19" t="s">
        <v>11</v>
      </c>
    </row>
    <row r="6" spans="1:10" ht="26.25" customHeight="1" thickBot="1">
      <c r="A6" s="45">
        <v>1</v>
      </c>
      <c r="B6" s="79" t="s">
        <v>29</v>
      </c>
      <c r="C6" s="27" t="s">
        <v>113</v>
      </c>
      <c r="D6" s="25">
        <v>8000</v>
      </c>
      <c r="E6" s="29"/>
      <c r="F6" s="29">
        <f>ROUND(E6*D6,2)</f>
        <v>0</v>
      </c>
      <c r="G6" s="29">
        <f>E6+(E6*I6)</f>
        <v>0</v>
      </c>
      <c r="H6" s="29">
        <f>ROUND(G6*D6,2)</f>
        <v>0</v>
      </c>
      <c r="I6" s="30"/>
      <c r="J6" s="31"/>
    </row>
    <row r="7" spans="1:10" ht="26.25" customHeight="1" thickBot="1">
      <c r="A7" s="45">
        <v>2</v>
      </c>
      <c r="B7" s="79" t="s">
        <v>30</v>
      </c>
      <c r="C7" s="5" t="s">
        <v>113</v>
      </c>
      <c r="D7" s="25">
        <v>600</v>
      </c>
      <c r="E7" s="24"/>
      <c r="F7" s="24">
        <f aca="true" t="shared" si="0" ref="F7:F18">ROUND(E7*D7,2)</f>
        <v>0</v>
      </c>
      <c r="G7" s="24">
        <f aca="true" t="shared" si="1" ref="G7:G18">E7+(E7*I7)</f>
        <v>0</v>
      </c>
      <c r="H7" s="24">
        <f aca="true" t="shared" si="2" ref="H7:H18">ROUND(G7*D7,2)</f>
        <v>0</v>
      </c>
      <c r="I7" s="9"/>
      <c r="J7" s="18"/>
    </row>
    <row r="8" spans="1:10" ht="26.25" customHeight="1" thickBot="1">
      <c r="A8" s="45">
        <v>3</v>
      </c>
      <c r="B8" s="79" t="s">
        <v>31</v>
      </c>
      <c r="C8" s="5" t="s">
        <v>113</v>
      </c>
      <c r="D8" s="25">
        <v>30</v>
      </c>
      <c r="E8" s="24"/>
      <c r="F8" s="24">
        <f t="shared" si="0"/>
        <v>0</v>
      </c>
      <c r="G8" s="24">
        <f t="shared" si="1"/>
        <v>0</v>
      </c>
      <c r="H8" s="24">
        <f t="shared" si="2"/>
        <v>0</v>
      </c>
      <c r="I8" s="9"/>
      <c r="J8" s="18"/>
    </row>
    <row r="9" spans="1:10" ht="24" customHeight="1" thickBot="1">
      <c r="A9" s="45">
        <v>4</v>
      </c>
      <c r="B9" s="79" t="s">
        <v>32</v>
      </c>
      <c r="C9" s="5" t="s">
        <v>113</v>
      </c>
      <c r="D9" s="25">
        <v>10</v>
      </c>
      <c r="E9" s="22"/>
      <c r="F9" s="24">
        <f t="shared" si="0"/>
        <v>0</v>
      </c>
      <c r="G9" s="24">
        <f t="shared" si="1"/>
        <v>0</v>
      </c>
      <c r="H9" s="24">
        <f t="shared" si="2"/>
        <v>0</v>
      </c>
      <c r="I9" s="9"/>
      <c r="J9" s="15"/>
    </row>
    <row r="10" spans="1:10" ht="26.25" customHeight="1" thickBot="1">
      <c r="A10" s="45">
        <v>5</v>
      </c>
      <c r="B10" s="79" t="s">
        <v>33</v>
      </c>
      <c r="C10" s="5" t="s">
        <v>113</v>
      </c>
      <c r="D10" s="25">
        <v>10</v>
      </c>
      <c r="E10" s="24"/>
      <c r="F10" s="24">
        <f t="shared" si="0"/>
        <v>0</v>
      </c>
      <c r="G10" s="24">
        <f t="shared" si="1"/>
        <v>0</v>
      </c>
      <c r="H10" s="24">
        <f t="shared" si="2"/>
        <v>0</v>
      </c>
      <c r="I10" s="9"/>
      <c r="J10" s="18"/>
    </row>
    <row r="11" spans="1:10" ht="26.25" customHeight="1" thickBot="1">
      <c r="A11" s="45">
        <v>6</v>
      </c>
      <c r="B11" s="79" t="s">
        <v>34</v>
      </c>
      <c r="C11" s="5" t="s">
        <v>113</v>
      </c>
      <c r="D11" s="25">
        <v>20</v>
      </c>
      <c r="E11" s="24"/>
      <c r="F11" s="24">
        <f t="shared" si="0"/>
        <v>0</v>
      </c>
      <c r="G11" s="24">
        <f t="shared" si="1"/>
        <v>0</v>
      </c>
      <c r="H11" s="24">
        <f t="shared" si="2"/>
        <v>0</v>
      </c>
      <c r="I11" s="9"/>
      <c r="J11" s="18"/>
    </row>
    <row r="12" spans="1:10" ht="24" customHeight="1" thickBot="1">
      <c r="A12" s="45">
        <v>7</v>
      </c>
      <c r="B12" s="79" t="s">
        <v>35</v>
      </c>
      <c r="C12" s="5" t="s">
        <v>113</v>
      </c>
      <c r="D12" s="25">
        <v>10</v>
      </c>
      <c r="E12" s="22"/>
      <c r="F12" s="24">
        <f t="shared" si="0"/>
        <v>0</v>
      </c>
      <c r="G12" s="24">
        <f t="shared" si="1"/>
        <v>0</v>
      </c>
      <c r="H12" s="24">
        <f t="shared" si="2"/>
        <v>0</v>
      </c>
      <c r="I12" s="9"/>
      <c r="J12" s="15"/>
    </row>
    <row r="13" spans="1:10" ht="26.25" customHeight="1" thickBot="1">
      <c r="A13" s="45">
        <v>8</v>
      </c>
      <c r="B13" s="79" t="s">
        <v>36</v>
      </c>
      <c r="C13" s="5" t="s">
        <v>113</v>
      </c>
      <c r="D13" s="25">
        <v>30</v>
      </c>
      <c r="E13" s="24"/>
      <c r="F13" s="24">
        <f t="shared" si="0"/>
        <v>0</v>
      </c>
      <c r="G13" s="24">
        <f t="shared" si="1"/>
        <v>0</v>
      </c>
      <c r="H13" s="24">
        <f t="shared" si="2"/>
        <v>0</v>
      </c>
      <c r="I13" s="9"/>
      <c r="J13" s="18"/>
    </row>
    <row r="14" spans="1:10" ht="26.25" customHeight="1" thickBot="1">
      <c r="A14" s="45">
        <v>9</v>
      </c>
      <c r="B14" s="79" t="s">
        <v>37</v>
      </c>
      <c r="C14" s="5" t="s">
        <v>113</v>
      </c>
      <c r="D14" s="25">
        <v>20</v>
      </c>
      <c r="E14" s="24"/>
      <c r="F14" s="24">
        <f t="shared" si="0"/>
        <v>0</v>
      </c>
      <c r="G14" s="24">
        <f t="shared" si="1"/>
        <v>0</v>
      </c>
      <c r="H14" s="24">
        <f t="shared" si="2"/>
        <v>0</v>
      </c>
      <c r="I14" s="9"/>
      <c r="J14" s="18"/>
    </row>
    <row r="15" spans="1:10" ht="24" customHeight="1" thickBot="1">
      <c r="A15" s="45">
        <v>10</v>
      </c>
      <c r="B15" s="79" t="s">
        <v>38</v>
      </c>
      <c r="C15" s="5" t="s">
        <v>113</v>
      </c>
      <c r="D15" s="25">
        <v>10</v>
      </c>
      <c r="E15" s="22"/>
      <c r="F15" s="24">
        <f t="shared" si="0"/>
        <v>0</v>
      </c>
      <c r="G15" s="24">
        <f t="shared" si="1"/>
        <v>0</v>
      </c>
      <c r="H15" s="24">
        <f t="shared" si="2"/>
        <v>0</v>
      </c>
      <c r="I15" s="9"/>
      <c r="J15" s="15"/>
    </row>
    <row r="16" spans="1:10" ht="26.25" customHeight="1" thickBot="1">
      <c r="A16" s="45">
        <v>11</v>
      </c>
      <c r="B16" s="79" t="s">
        <v>39</v>
      </c>
      <c r="C16" s="5" t="s">
        <v>113</v>
      </c>
      <c r="D16" s="25">
        <v>10</v>
      </c>
      <c r="E16" s="24"/>
      <c r="F16" s="24">
        <f t="shared" si="0"/>
        <v>0</v>
      </c>
      <c r="G16" s="24">
        <f t="shared" si="1"/>
        <v>0</v>
      </c>
      <c r="H16" s="24">
        <f t="shared" si="2"/>
        <v>0</v>
      </c>
      <c r="I16" s="9"/>
      <c r="J16" s="18"/>
    </row>
    <row r="17" spans="1:10" ht="26.25" customHeight="1" thickBot="1">
      <c r="A17" s="45">
        <v>12</v>
      </c>
      <c r="B17" s="79" t="s">
        <v>40</v>
      </c>
      <c r="C17" s="5" t="s">
        <v>113</v>
      </c>
      <c r="D17" s="25">
        <v>10</v>
      </c>
      <c r="E17" s="24"/>
      <c r="F17" s="24">
        <f t="shared" si="0"/>
        <v>0</v>
      </c>
      <c r="G17" s="24">
        <f t="shared" si="1"/>
        <v>0</v>
      </c>
      <c r="H17" s="24">
        <f t="shared" si="2"/>
        <v>0</v>
      </c>
      <c r="I17" s="9"/>
      <c r="J17" s="18"/>
    </row>
    <row r="18" spans="1:10" ht="24" customHeight="1" thickBot="1">
      <c r="A18" s="45">
        <v>13</v>
      </c>
      <c r="B18" s="79" t="s">
        <v>41</v>
      </c>
      <c r="C18" s="5" t="s">
        <v>113</v>
      </c>
      <c r="D18" s="25">
        <v>10</v>
      </c>
      <c r="E18" s="22"/>
      <c r="F18" s="24">
        <f t="shared" si="0"/>
        <v>0</v>
      </c>
      <c r="G18" s="24">
        <f t="shared" si="1"/>
        <v>0</v>
      </c>
      <c r="H18" s="24">
        <f t="shared" si="2"/>
        <v>0</v>
      </c>
      <c r="I18" s="9"/>
      <c r="J18" s="15"/>
    </row>
    <row r="19" spans="1:10" ht="26.25" customHeight="1" thickBot="1">
      <c r="A19" s="45">
        <v>14</v>
      </c>
      <c r="B19" s="79" t="s">
        <v>42</v>
      </c>
      <c r="C19" s="5" t="s">
        <v>113</v>
      </c>
      <c r="D19" s="25">
        <v>10</v>
      </c>
      <c r="E19" s="24"/>
      <c r="F19" s="24">
        <f aca="true" t="shared" si="3" ref="F19:F24">ROUND(E19*D19,2)</f>
        <v>0</v>
      </c>
      <c r="G19" s="24">
        <f aca="true" t="shared" si="4" ref="G19:G24">E19+(E19*I19)</f>
        <v>0</v>
      </c>
      <c r="H19" s="24">
        <f aca="true" t="shared" si="5" ref="H19:H24">ROUND(G19*D19,2)</f>
        <v>0</v>
      </c>
      <c r="I19" s="9"/>
      <c r="J19" s="18"/>
    </row>
    <row r="20" spans="1:10" ht="26.25" customHeight="1" thickBot="1">
      <c r="A20" s="45">
        <v>15</v>
      </c>
      <c r="B20" s="79" t="s">
        <v>43</v>
      </c>
      <c r="C20" s="5" t="s">
        <v>113</v>
      </c>
      <c r="D20" s="25">
        <v>70</v>
      </c>
      <c r="E20" s="24"/>
      <c r="F20" s="24">
        <f t="shared" si="3"/>
        <v>0</v>
      </c>
      <c r="G20" s="24">
        <f t="shared" si="4"/>
        <v>0</v>
      </c>
      <c r="H20" s="24">
        <f t="shared" si="5"/>
        <v>0</v>
      </c>
      <c r="I20" s="9"/>
      <c r="J20" s="18"/>
    </row>
    <row r="21" spans="1:10" ht="24" customHeight="1" thickBot="1">
      <c r="A21" s="45">
        <v>16</v>
      </c>
      <c r="B21" s="79" t="s">
        <v>44</v>
      </c>
      <c r="C21" s="5" t="s">
        <v>113</v>
      </c>
      <c r="D21" s="25">
        <v>200</v>
      </c>
      <c r="E21" s="22"/>
      <c r="F21" s="24">
        <f t="shared" si="3"/>
        <v>0</v>
      </c>
      <c r="G21" s="24">
        <f t="shared" si="4"/>
        <v>0</v>
      </c>
      <c r="H21" s="24">
        <f t="shared" si="5"/>
        <v>0</v>
      </c>
      <c r="I21" s="9"/>
      <c r="J21" s="15"/>
    </row>
    <row r="22" spans="1:10" ht="26.25" customHeight="1" thickBot="1">
      <c r="A22" s="45">
        <v>17</v>
      </c>
      <c r="B22" s="79" t="s">
        <v>45</v>
      </c>
      <c r="C22" s="5" t="s">
        <v>113</v>
      </c>
      <c r="D22" s="25">
        <v>100</v>
      </c>
      <c r="E22" s="24"/>
      <c r="F22" s="24">
        <f t="shared" si="3"/>
        <v>0</v>
      </c>
      <c r="G22" s="24">
        <f t="shared" si="4"/>
        <v>0</v>
      </c>
      <c r="H22" s="24">
        <f t="shared" si="5"/>
        <v>0</v>
      </c>
      <c r="I22" s="9"/>
      <c r="J22" s="18"/>
    </row>
    <row r="23" spans="1:10" ht="26.25" customHeight="1" thickBot="1">
      <c r="A23" s="45">
        <v>18</v>
      </c>
      <c r="B23" s="79" t="s">
        <v>46</v>
      </c>
      <c r="C23" s="5" t="s">
        <v>113</v>
      </c>
      <c r="D23" s="25">
        <v>20</v>
      </c>
      <c r="E23" s="24"/>
      <c r="F23" s="24">
        <f t="shared" si="3"/>
        <v>0</v>
      </c>
      <c r="G23" s="24">
        <f t="shared" si="4"/>
        <v>0</v>
      </c>
      <c r="H23" s="24">
        <f t="shared" si="5"/>
        <v>0</v>
      </c>
      <c r="I23" s="9"/>
      <c r="J23" s="18"/>
    </row>
    <row r="24" spans="1:10" ht="24" customHeight="1" thickBot="1">
      <c r="A24" s="45">
        <v>19</v>
      </c>
      <c r="B24" s="79" t="s">
        <v>47</v>
      </c>
      <c r="C24" s="5" t="s">
        <v>113</v>
      </c>
      <c r="D24" s="25">
        <v>10</v>
      </c>
      <c r="E24" s="22"/>
      <c r="F24" s="24">
        <f t="shared" si="3"/>
        <v>0</v>
      </c>
      <c r="G24" s="24">
        <f t="shared" si="4"/>
        <v>0</v>
      </c>
      <c r="H24" s="24">
        <f t="shared" si="5"/>
        <v>0</v>
      </c>
      <c r="I24" s="9"/>
      <c r="J24" s="15"/>
    </row>
    <row r="25" spans="1:10" ht="26.25" customHeight="1" thickBot="1">
      <c r="A25" s="45">
        <v>20</v>
      </c>
      <c r="B25" s="79" t="s">
        <v>48</v>
      </c>
      <c r="C25" s="5" t="s">
        <v>113</v>
      </c>
      <c r="D25" s="25">
        <v>10</v>
      </c>
      <c r="E25" s="24"/>
      <c r="F25" s="24">
        <f aca="true" t="shared" si="6" ref="F25:F32">ROUND(E25*D25,2)</f>
        <v>0</v>
      </c>
      <c r="G25" s="24">
        <f aca="true" t="shared" si="7" ref="G25:G32">E25+(E25*I25)</f>
        <v>0</v>
      </c>
      <c r="H25" s="24">
        <f aca="true" t="shared" si="8" ref="H25:H32">ROUND(G25*D25,2)</f>
        <v>0</v>
      </c>
      <c r="I25" s="9"/>
      <c r="J25" s="18"/>
    </row>
    <row r="26" spans="1:10" ht="26.25" customHeight="1" thickBot="1">
      <c r="A26" s="45">
        <v>21</v>
      </c>
      <c r="B26" s="79" t="s">
        <v>49</v>
      </c>
      <c r="C26" s="5" t="s">
        <v>113</v>
      </c>
      <c r="D26" s="25">
        <v>20</v>
      </c>
      <c r="E26" s="24"/>
      <c r="F26" s="24">
        <f t="shared" si="6"/>
        <v>0</v>
      </c>
      <c r="G26" s="24">
        <f t="shared" si="7"/>
        <v>0</v>
      </c>
      <c r="H26" s="24">
        <f t="shared" si="8"/>
        <v>0</v>
      </c>
      <c r="I26" s="9"/>
      <c r="J26" s="18"/>
    </row>
    <row r="27" spans="1:10" ht="24" customHeight="1" thickBot="1">
      <c r="A27" s="45">
        <v>22</v>
      </c>
      <c r="B27" s="79" t="s">
        <v>50</v>
      </c>
      <c r="C27" s="5" t="s">
        <v>113</v>
      </c>
      <c r="D27" s="25">
        <v>10</v>
      </c>
      <c r="E27" s="22"/>
      <c r="F27" s="24">
        <f t="shared" si="6"/>
        <v>0</v>
      </c>
      <c r="G27" s="24">
        <f t="shared" si="7"/>
        <v>0</v>
      </c>
      <c r="H27" s="24">
        <f t="shared" si="8"/>
        <v>0</v>
      </c>
      <c r="I27" s="9"/>
      <c r="J27" s="15"/>
    </row>
    <row r="28" spans="1:10" ht="26.25" customHeight="1" thickBot="1">
      <c r="A28" s="45">
        <v>23</v>
      </c>
      <c r="B28" s="79" t="s">
        <v>51</v>
      </c>
      <c r="C28" s="5" t="s">
        <v>113</v>
      </c>
      <c r="D28" s="25">
        <v>10</v>
      </c>
      <c r="E28" s="24"/>
      <c r="F28" s="24">
        <f t="shared" si="6"/>
        <v>0</v>
      </c>
      <c r="G28" s="24">
        <f t="shared" si="7"/>
        <v>0</v>
      </c>
      <c r="H28" s="24">
        <f t="shared" si="8"/>
        <v>0</v>
      </c>
      <c r="I28" s="9"/>
      <c r="J28" s="18"/>
    </row>
    <row r="29" spans="1:10" ht="26.25" customHeight="1" thickBot="1">
      <c r="A29" s="45">
        <v>24</v>
      </c>
      <c r="B29" s="79" t="s">
        <v>52</v>
      </c>
      <c r="C29" s="5" t="s">
        <v>113</v>
      </c>
      <c r="D29" s="25">
        <v>10</v>
      </c>
      <c r="E29" s="24"/>
      <c r="F29" s="24">
        <f t="shared" si="6"/>
        <v>0</v>
      </c>
      <c r="G29" s="24">
        <f t="shared" si="7"/>
        <v>0</v>
      </c>
      <c r="H29" s="24">
        <f t="shared" si="8"/>
        <v>0</v>
      </c>
      <c r="I29" s="9"/>
      <c r="J29" s="18"/>
    </row>
    <row r="30" spans="1:10" ht="26.25" customHeight="1" thickBot="1">
      <c r="A30" s="45">
        <v>25</v>
      </c>
      <c r="B30" s="79" t="s">
        <v>53</v>
      </c>
      <c r="C30" s="5" t="s">
        <v>113</v>
      </c>
      <c r="D30" s="25">
        <v>10</v>
      </c>
      <c r="E30" s="22"/>
      <c r="F30" s="24">
        <f t="shared" si="6"/>
        <v>0</v>
      </c>
      <c r="G30" s="24">
        <f t="shared" si="7"/>
        <v>0</v>
      </c>
      <c r="H30" s="24">
        <f t="shared" si="8"/>
        <v>0</v>
      </c>
      <c r="I30" s="9"/>
      <c r="J30" s="18"/>
    </row>
    <row r="31" spans="1:10" ht="24" customHeight="1">
      <c r="A31" s="45">
        <v>26</v>
      </c>
      <c r="B31" s="79" t="s">
        <v>54</v>
      </c>
      <c r="C31" s="5" t="s">
        <v>113</v>
      </c>
      <c r="D31" s="25">
        <v>10</v>
      </c>
      <c r="E31" s="22"/>
      <c r="F31" s="24">
        <f t="shared" si="6"/>
        <v>0</v>
      </c>
      <c r="G31" s="24">
        <f t="shared" si="7"/>
        <v>0</v>
      </c>
      <c r="H31" s="24">
        <f t="shared" si="8"/>
        <v>0</v>
      </c>
      <c r="I31" s="9"/>
      <c r="J31" s="15"/>
    </row>
    <row r="32" spans="1:10" ht="21" customHeight="1" thickBot="1">
      <c r="A32" s="76">
        <v>27</v>
      </c>
      <c r="B32" s="79" t="s">
        <v>55</v>
      </c>
      <c r="C32" s="7" t="s">
        <v>113</v>
      </c>
      <c r="D32" s="25">
        <v>10</v>
      </c>
      <c r="E32" s="37"/>
      <c r="F32" s="33">
        <f t="shared" si="6"/>
        <v>0</v>
      </c>
      <c r="G32" s="33">
        <f t="shared" si="7"/>
        <v>0</v>
      </c>
      <c r="H32" s="33">
        <f t="shared" si="8"/>
        <v>0</v>
      </c>
      <c r="I32" s="21"/>
      <c r="J32" s="17"/>
    </row>
    <row r="33" spans="1:10" ht="34.5" customHeight="1" thickBot="1">
      <c r="A33" s="88" t="s">
        <v>17</v>
      </c>
      <c r="B33" s="89"/>
      <c r="C33" s="89"/>
      <c r="D33" s="89"/>
      <c r="E33" s="90"/>
      <c r="F33" s="34">
        <f>ROUND(SUM(F6:F32),2)</f>
        <v>0</v>
      </c>
      <c r="G33" s="13"/>
      <c r="H33" s="26">
        <f>ROUND(SUM(H6:H32),2)</f>
        <v>0</v>
      </c>
      <c r="I33" s="6"/>
      <c r="J33" s="8"/>
    </row>
    <row r="34" spans="1:8" ht="34.5" customHeight="1" thickBot="1">
      <c r="A34" s="88" t="s">
        <v>19</v>
      </c>
      <c r="B34" s="89"/>
      <c r="C34" s="89"/>
      <c r="D34" s="89"/>
      <c r="E34" s="90"/>
      <c r="F34" s="35">
        <f>ROUND(F33*30%,2)</f>
        <v>0</v>
      </c>
      <c r="G34" s="8"/>
      <c r="H34" s="23">
        <f>ROUND(H33*30%,2)</f>
        <v>0</v>
      </c>
    </row>
    <row r="35" spans="1:8" ht="15.75" thickBot="1">
      <c r="A35" s="88" t="s">
        <v>18</v>
      </c>
      <c r="B35" s="89"/>
      <c r="C35" s="89"/>
      <c r="D35" s="89"/>
      <c r="E35" s="90"/>
      <c r="F35" s="35">
        <f>ROUND(SUM(F33:F34),2)</f>
        <v>0</v>
      </c>
      <c r="H35" s="23">
        <f>ROUND(SUM(H33:H34),2)</f>
        <v>0</v>
      </c>
    </row>
    <row r="36" spans="1:5" ht="12.75">
      <c r="A36" s="4" t="s">
        <v>8</v>
      </c>
      <c r="B36" s="68" t="s">
        <v>9</v>
      </c>
      <c r="C36" s="69" t="s">
        <v>8</v>
      </c>
      <c r="D36" s="69" t="s">
        <v>8</v>
      </c>
      <c r="E36" s="4" t="s">
        <v>8</v>
      </c>
    </row>
    <row r="37" ht="12.75">
      <c r="B37" s="70"/>
    </row>
  </sheetData>
  <sheetProtection/>
  <mergeCells count="9">
    <mergeCell ref="A33:E33"/>
    <mergeCell ref="A34:E34"/>
    <mergeCell ref="A35:E35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7109375" style="0" bestFit="1" customWidth="1"/>
    <col min="2" max="2" width="51.140625" style="0" customWidth="1"/>
    <col min="3" max="3" width="11.57421875" style="0" bestFit="1" customWidth="1"/>
    <col min="4" max="5" width="10.7109375" style="0" customWidth="1"/>
    <col min="6" max="6" width="12.7109375" style="0" customWidth="1"/>
    <col min="7" max="7" width="13.7109375" style="0" customWidth="1"/>
    <col min="8" max="8" width="13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12"/>
      <c r="C2" s="12"/>
      <c r="D2" s="12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56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20" t="s">
        <v>5</v>
      </c>
      <c r="B5" s="20" t="s">
        <v>0</v>
      </c>
      <c r="C5" s="20" t="s">
        <v>6</v>
      </c>
      <c r="D5" s="20" t="s">
        <v>1</v>
      </c>
      <c r="E5" s="19" t="s">
        <v>2</v>
      </c>
      <c r="F5" s="19" t="s">
        <v>3</v>
      </c>
      <c r="G5" s="19" t="s">
        <v>12</v>
      </c>
      <c r="H5" s="19" t="s">
        <v>4</v>
      </c>
      <c r="I5" s="19" t="s">
        <v>7</v>
      </c>
      <c r="J5" s="19" t="s">
        <v>11</v>
      </c>
    </row>
    <row r="6" spans="1:10" ht="26.25" customHeight="1">
      <c r="A6" s="45">
        <v>1</v>
      </c>
      <c r="B6" s="79" t="s">
        <v>57</v>
      </c>
      <c r="C6" s="27" t="s">
        <v>113</v>
      </c>
      <c r="D6" s="25">
        <v>60</v>
      </c>
      <c r="E6" s="29"/>
      <c r="F6" s="29">
        <f>ROUND(E6*D6,2)</f>
        <v>0</v>
      </c>
      <c r="G6" s="29">
        <f>E6+(E6*I6)</f>
        <v>0</v>
      </c>
      <c r="H6" s="29">
        <f>ROUND(G6*D6,2)</f>
        <v>0</v>
      </c>
      <c r="I6" s="30"/>
      <c r="J6" s="31"/>
    </row>
    <row r="7" spans="1:10" ht="26.25" customHeight="1">
      <c r="A7" s="75">
        <v>2</v>
      </c>
      <c r="B7" s="79" t="s">
        <v>58</v>
      </c>
      <c r="C7" s="5" t="s">
        <v>113</v>
      </c>
      <c r="D7" s="25">
        <v>40</v>
      </c>
      <c r="E7" s="24"/>
      <c r="F7" s="24">
        <f aca="true" t="shared" si="0" ref="F7:F12">ROUND(E7*D7,2)</f>
        <v>0</v>
      </c>
      <c r="G7" s="24">
        <f aca="true" t="shared" si="1" ref="G7:G12">E7+(E7*I7)</f>
        <v>0</v>
      </c>
      <c r="H7" s="24">
        <f aca="true" t="shared" si="2" ref="H7:H12">ROUND(G7*D7,2)</f>
        <v>0</v>
      </c>
      <c r="I7" s="9"/>
      <c r="J7" s="18"/>
    </row>
    <row r="8" spans="1:10" ht="26.25" customHeight="1">
      <c r="A8" s="75">
        <v>3</v>
      </c>
      <c r="B8" s="79" t="s">
        <v>59</v>
      </c>
      <c r="C8" s="5" t="s">
        <v>113</v>
      </c>
      <c r="D8" s="25">
        <v>300</v>
      </c>
      <c r="E8" s="24"/>
      <c r="F8" s="24">
        <f>ROUND(E8*D8,2)</f>
        <v>0</v>
      </c>
      <c r="G8" s="24">
        <f>E8+(E8*I8)</f>
        <v>0</v>
      </c>
      <c r="H8" s="24">
        <f>ROUND(G8*D8,2)</f>
        <v>0</v>
      </c>
      <c r="I8" s="9"/>
      <c r="J8" s="18"/>
    </row>
    <row r="9" spans="1:10" ht="24" customHeight="1">
      <c r="A9" s="83">
        <v>4</v>
      </c>
      <c r="B9" s="79" t="s">
        <v>60</v>
      </c>
      <c r="C9" s="5" t="s">
        <v>113</v>
      </c>
      <c r="D9" s="25">
        <v>60</v>
      </c>
      <c r="E9" s="22"/>
      <c r="F9" s="24">
        <f>ROUND(E9*D9,2)</f>
        <v>0</v>
      </c>
      <c r="G9" s="24">
        <f>E9+(E9*I9)</f>
        <v>0</v>
      </c>
      <c r="H9" s="24">
        <f>ROUND(G9*D9,2)</f>
        <v>0</v>
      </c>
      <c r="I9" s="9"/>
      <c r="J9" s="15"/>
    </row>
    <row r="10" spans="1:10" ht="26.25" customHeight="1">
      <c r="A10" s="75">
        <v>5</v>
      </c>
      <c r="B10" s="79" t="s">
        <v>61</v>
      </c>
      <c r="C10" s="5" t="s">
        <v>113</v>
      </c>
      <c r="D10" s="25">
        <v>10</v>
      </c>
      <c r="E10" s="24"/>
      <c r="F10" s="24">
        <f t="shared" si="0"/>
        <v>0</v>
      </c>
      <c r="G10" s="24">
        <f t="shared" si="1"/>
        <v>0</v>
      </c>
      <c r="H10" s="24">
        <f t="shared" si="2"/>
        <v>0</v>
      </c>
      <c r="I10" s="9"/>
      <c r="J10" s="18"/>
    </row>
    <row r="11" spans="1:10" ht="24" customHeight="1">
      <c r="A11" s="83">
        <v>6</v>
      </c>
      <c r="B11" s="79" t="s">
        <v>62</v>
      </c>
      <c r="C11" s="5" t="s">
        <v>113</v>
      </c>
      <c r="D11" s="25">
        <v>5</v>
      </c>
      <c r="E11" s="22"/>
      <c r="F11" s="24">
        <f t="shared" si="0"/>
        <v>0</v>
      </c>
      <c r="G11" s="24">
        <f t="shared" si="1"/>
        <v>0</v>
      </c>
      <c r="H11" s="24">
        <f t="shared" si="2"/>
        <v>0</v>
      </c>
      <c r="I11" s="9"/>
      <c r="J11" s="15"/>
    </row>
    <row r="12" spans="1:10" ht="21" customHeight="1" thickBot="1">
      <c r="A12" s="76">
        <v>7</v>
      </c>
      <c r="B12" s="79" t="s">
        <v>63</v>
      </c>
      <c r="C12" s="7" t="s">
        <v>113</v>
      </c>
      <c r="D12" s="25">
        <v>10</v>
      </c>
      <c r="E12" s="37"/>
      <c r="F12" s="33">
        <f t="shared" si="0"/>
        <v>0</v>
      </c>
      <c r="G12" s="33">
        <f t="shared" si="1"/>
        <v>0</v>
      </c>
      <c r="H12" s="33">
        <f t="shared" si="2"/>
        <v>0</v>
      </c>
      <c r="I12" s="21"/>
      <c r="J12" s="17"/>
    </row>
    <row r="13" spans="1:10" ht="34.5" customHeight="1" thickBot="1">
      <c r="A13" s="88" t="s">
        <v>17</v>
      </c>
      <c r="B13" s="89"/>
      <c r="C13" s="89"/>
      <c r="D13" s="89"/>
      <c r="E13" s="90"/>
      <c r="F13" s="34">
        <f>ROUND(SUM(F6:F12),2)</f>
        <v>0</v>
      </c>
      <c r="G13" s="13"/>
      <c r="H13" s="26">
        <f>ROUND(SUM(H6:H12),2)</f>
        <v>0</v>
      </c>
      <c r="I13" s="6"/>
      <c r="J13" s="8"/>
    </row>
    <row r="14" spans="1:8" ht="34.5" customHeight="1" thickBot="1">
      <c r="A14" s="88" t="s">
        <v>19</v>
      </c>
      <c r="B14" s="89"/>
      <c r="C14" s="89"/>
      <c r="D14" s="89"/>
      <c r="E14" s="90"/>
      <c r="F14" s="35">
        <f>ROUND(F13*30%,2)</f>
        <v>0</v>
      </c>
      <c r="G14" s="8"/>
      <c r="H14" s="23">
        <f>ROUND(H13*30%,2)</f>
        <v>0</v>
      </c>
    </row>
    <row r="15" spans="1:8" ht="15.75" thickBot="1">
      <c r="A15" s="88" t="s">
        <v>18</v>
      </c>
      <c r="B15" s="89"/>
      <c r="C15" s="89"/>
      <c r="D15" s="89"/>
      <c r="E15" s="90"/>
      <c r="F15" s="35">
        <f>ROUND(SUM(F13:F14),2)</f>
        <v>0</v>
      </c>
      <c r="H15" s="23">
        <f>ROUND(SUM(H13:H14),2)</f>
        <v>0</v>
      </c>
    </row>
    <row r="16" spans="1:5" ht="12.75">
      <c r="A16" s="4" t="s">
        <v>8</v>
      </c>
      <c r="B16" s="2" t="s">
        <v>9</v>
      </c>
      <c r="C16" s="4" t="s">
        <v>8</v>
      </c>
      <c r="D16" s="4" t="s">
        <v>8</v>
      </c>
      <c r="E16" s="4" t="s">
        <v>8</v>
      </c>
    </row>
    <row r="17" ht="12.75">
      <c r="B17" s="3"/>
    </row>
  </sheetData>
  <sheetProtection/>
  <mergeCells count="9">
    <mergeCell ref="A13:E13"/>
    <mergeCell ref="A14:E14"/>
    <mergeCell ref="A15:E15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0">
      <selection activeCell="H26" sqref="H26"/>
    </sheetView>
  </sheetViews>
  <sheetFormatPr defaultColWidth="9.140625" defaultRowHeight="12.75"/>
  <cols>
    <col min="1" max="1" width="4.7109375" style="0" bestFit="1" customWidth="1"/>
    <col min="2" max="2" width="51.140625" style="69" customWidth="1"/>
    <col min="3" max="3" width="11.57421875" style="69" bestFit="1" customWidth="1"/>
    <col min="4" max="4" width="10.7109375" style="69" customWidth="1"/>
    <col min="5" max="5" width="10.7109375" style="0" customWidth="1"/>
    <col min="6" max="6" width="12.7109375" style="0" customWidth="1"/>
    <col min="7" max="7" width="13.7109375" style="0" customWidth="1"/>
    <col min="8" max="8" width="13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D1" s="66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67"/>
      <c r="C2" s="67"/>
      <c r="D2" s="67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64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20" t="s">
        <v>5</v>
      </c>
      <c r="B5" s="20" t="s">
        <v>0</v>
      </c>
      <c r="C5" s="20" t="s">
        <v>6</v>
      </c>
      <c r="D5" s="20" t="s">
        <v>1</v>
      </c>
      <c r="E5" s="19" t="s">
        <v>2</v>
      </c>
      <c r="F5" s="19" t="s">
        <v>3</v>
      </c>
      <c r="G5" s="19" t="s">
        <v>12</v>
      </c>
      <c r="H5" s="19" t="s">
        <v>4</v>
      </c>
      <c r="I5" s="19" t="s">
        <v>7</v>
      </c>
      <c r="J5" s="19" t="s">
        <v>11</v>
      </c>
    </row>
    <row r="6" spans="1:10" ht="26.25" customHeight="1">
      <c r="A6" s="45">
        <v>1</v>
      </c>
      <c r="B6" s="79" t="s">
        <v>104</v>
      </c>
      <c r="C6" s="27" t="s">
        <v>113</v>
      </c>
      <c r="D6" s="25">
        <v>20</v>
      </c>
      <c r="E6" s="29"/>
      <c r="F6" s="29">
        <f>ROUND(E6*D6,2)</f>
        <v>0</v>
      </c>
      <c r="G6" s="29">
        <f>E6+(E6*I6)</f>
        <v>0</v>
      </c>
      <c r="H6" s="29">
        <f>ROUND(G6*D6,2)</f>
        <v>0</v>
      </c>
      <c r="I6" s="30"/>
      <c r="J6" s="31"/>
    </row>
    <row r="7" spans="1:10" ht="26.25" customHeight="1">
      <c r="A7" s="75">
        <v>2</v>
      </c>
      <c r="B7" s="79" t="s">
        <v>105</v>
      </c>
      <c r="C7" s="5" t="s">
        <v>113</v>
      </c>
      <c r="D7" s="25">
        <v>30</v>
      </c>
      <c r="E7" s="24"/>
      <c r="F7" s="24">
        <f aca="true" t="shared" si="0" ref="F7:F12">ROUND(E7*D7,2)</f>
        <v>0</v>
      </c>
      <c r="G7" s="24">
        <f aca="true" t="shared" si="1" ref="G7:G12">E7+(E7*I7)</f>
        <v>0</v>
      </c>
      <c r="H7" s="24">
        <f aca="true" t="shared" si="2" ref="H7:H12">ROUND(G7*D7,2)</f>
        <v>0</v>
      </c>
      <c r="I7" s="9"/>
      <c r="J7" s="18"/>
    </row>
    <row r="8" spans="1:10" ht="26.25" customHeight="1">
      <c r="A8" s="75">
        <v>3</v>
      </c>
      <c r="B8" s="79" t="s">
        <v>106</v>
      </c>
      <c r="C8" s="5" t="s">
        <v>113</v>
      </c>
      <c r="D8" s="25">
        <v>30</v>
      </c>
      <c r="E8" s="24"/>
      <c r="F8" s="24">
        <f t="shared" si="0"/>
        <v>0</v>
      </c>
      <c r="G8" s="24">
        <f t="shared" si="1"/>
        <v>0</v>
      </c>
      <c r="H8" s="24">
        <f t="shared" si="2"/>
        <v>0</v>
      </c>
      <c r="I8" s="9"/>
      <c r="J8" s="18"/>
    </row>
    <row r="9" spans="1:10" ht="24" customHeight="1">
      <c r="A9" s="75">
        <v>4</v>
      </c>
      <c r="B9" s="79" t="s">
        <v>107</v>
      </c>
      <c r="C9" s="5" t="s">
        <v>113</v>
      </c>
      <c r="D9" s="25">
        <v>100</v>
      </c>
      <c r="E9" s="22"/>
      <c r="F9" s="24">
        <f t="shared" si="0"/>
        <v>0</v>
      </c>
      <c r="G9" s="24">
        <f t="shared" si="1"/>
        <v>0</v>
      </c>
      <c r="H9" s="24">
        <f t="shared" si="2"/>
        <v>0</v>
      </c>
      <c r="I9" s="9"/>
      <c r="J9" s="15"/>
    </row>
    <row r="10" spans="1:10" ht="26.25" customHeight="1">
      <c r="A10" s="75">
        <v>5</v>
      </c>
      <c r="B10" s="79" t="s">
        <v>108</v>
      </c>
      <c r="C10" s="5" t="s">
        <v>113</v>
      </c>
      <c r="D10" s="25">
        <v>100</v>
      </c>
      <c r="E10" s="24"/>
      <c r="F10" s="24">
        <f t="shared" si="0"/>
        <v>0</v>
      </c>
      <c r="G10" s="24">
        <f t="shared" si="1"/>
        <v>0</v>
      </c>
      <c r="H10" s="24">
        <f t="shared" si="2"/>
        <v>0</v>
      </c>
      <c r="I10" s="9"/>
      <c r="J10" s="18"/>
    </row>
    <row r="11" spans="1:10" ht="26.25" customHeight="1">
      <c r="A11" s="75">
        <v>6</v>
      </c>
      <c r="B11" s="79" t="s">
        <v>109</v>
      </c>
      <c r="C11" s="5" t="s">
        <v>113</v>
      </c>
      <c r="D11" s="25">
        <v>150</v>
      </c>
      <c r="E11" s="24"/>
      <c r="F11" s="24">
        <f t="shared" si="0"/>
        <v>0</v>
      </c>
      <c r="G11" s="24">
        <f t="shared" si="1"/>
        <v>0</v>
      </c>
      <c r="H11" s="24">
        <f t="shared" si="2"/>
        <v>0</v>
      </c>
      <c r="I11" s="9"/>
      <c r="J11" s="18"/>
    </row>
    <row r="12" spans="1:10" ht="24" customHeight="1">
      <c r="A12" s="75">
        <v>7</v>
      </c>
      <c r="B12" s="79" t="s">
        <v>110</v>
      </c>
      <c r="C12" s="5" t="s">
        <v>113</v>
      </c>
      <c r="D12" s="25">
        <v>50</v>
      </c>
      <c r="E12" s="22"/>
      <c r="F12" s="24">
        <f t="shared" si="0"/>
        <v>0</v>
      </c>
      <c r="G12" s="24">
        <f t="shared" si="1"/>
        <v>0</v>
      </c>
      <c r="H12" s="24">
        <f t="shared" si="2"/>
        <v>0</v>
      </c>
      <c r="I12" s="9"/>
      <c r="J12" s="15"/>
    </row>
    <row r="13" spans="1:10" ht="26.25" customHeight="1">
      <c r="A13" s="75">
        <v>8</v>
      </c>
      <c r="B13" s="79" t="s">
        <v>111</v>
      </c>
      <c r="C13" s="5" t="s">
        <v>113</v>
      </c>
      <c r="D13" s="25">
        <v>20</v>
      </c>
      <c r="E13" s="24"/>
      <c r="F13" s="24">
        <f aca="true" t="shared" si="3" ref="F13:F18">ROUND(E13*D13,2)</f>
        <v>0</v>
      </c>
      <c r="G13" s="24">
        <f aca="true" t="shared" si="4" ref="G13:G18">E13+(E13*I13)</f>
        <v>0</v>
      </c>
      <c r="H13" s="24">
        <f aca="true" t="shared" si="5" ref="H13:H18">ROUND(G13*D13,2)</f>
        <v>0</v>
      </c>
      <c r="I13" s="9"/>
      <c r="J13" s="18"/>
    </row>
    <row r="14" spans="1:10" ht="26.25" customHeight="1">
      <c r="A14" s="75">
        <v>9</v>
      </c>
      <c r="B14" s="79" t="s">
        <v>112</v>
      </c>
      <c r="C14" s="5" t="s">
        <v>113</v>
      </c>
      <c r="D14" s="25">
        <v>120</v>
      </c>
      <c r="E14" s="24"/>
      <c r="F14" s="24">
        <f t="shared" si="3"/>
        <v>0</v>
      </c>
      <c r="G14" s="24">
        <f t="shared" si="4"/>
        <v>0</v>
      </c>
      <c r="H14" s="24">
        <f t="shared" si="5"/>
        <v>0</v>
      </c>
      <c r="I14" s="9"/>
      <c r="J14" s="18"/>
    </row>
    <row r="15" spans="1:10" ht="24" customHeight="1">
      <c r="A15" s="75">
        <v>10</v>
      </c>
      <c r="B15" s="79" t="s">
        <v>65</v>
      </c>
      <c r="C15" s="5" t="s">
        <v>113</v>
      </c>
      <c r="D15" s="25">
        <v>320</v>
      </c>
      <c r="E15" s="22"/>
      <c r="F15" s="24">
        <f t="shared" si="3"/>
        <v>0</v>
      </c>
      <c r="G15" s="24">
        <f t="shared" si="4"/>
        <v>0</v>
      </c>
      <c r="H15" s="24">
        <f t="shared" si="5"/>
        <v>0</v>
      </c>
      <c r="I15" s="9"/>
      <c r="J15" s="15"/>
    </row>
    <row r="16" spans="1:10" ht="26.25" customHeight="1">
      <c r="A16" s="75">
        <v>11</v>
      </c>
      <c r="B16" s="79" t="s">
        <v>66</v>
      </c>
      <c r="C16" s="5" t="s">
        <v>113</v>
      </c>
      <c r="D16" s="25">
        <v>120</v>
      </c>
      <c r="E16" s="24"/>
      <c r="F16" s="24">
        <f t="shared" si="3"/>
        <v>0</v>
      </c>
      <c r="G16" s="24">
        <f t="shared" si="4"/>
        <v>0</v>
      </c>
      <c r="H16" s="24">
        <f t="shared" si="5"/>
        <v>0</v>
      </c>
      <c r="I16" s="9"/>
      <c r="J16" s="18"/>
    </row>
    <row r="17" spans="1:10" ht="26.25" customHeight="1">
      <c r="A17" s="75">
        <v>12</v>
      </c>
      <c r="B17" s="79" t="s">
        <v>67</v>
      </c>
      <c r="C17" s="5" t="s">
        <v>113</v>
      </c>
      <c r="D17" s="25">
        <v>50</v>
      </c>
      <c r="E17" s="24"/>
      <c r="F17" s="24">
        <f t="shared" si="3"/>
        <v>0</v>
      </c>
      <c r="G17" s="24">
        <f t="shared" si="4"/>
        <v>0</v>
      </c>
      <c r="H17" s="24">
        <f t="shared" si="5"/>
        <v>0</v>
      </c>
      <c r="I17" s="9"/>
      <c r="J17" s="18"/>
    </row>
    <row r="18" spans="1:10" ht="24" customHeight="1">
      <c r="A18" s="83">
        <v>13</v>
      </c>
      <c r="B18" s="79" t="s">
        <v>68</v>
      </c>
      <c r="C18" s="5" t="s">
        <v>113</v>
      </c>
      <c r="D18" s="25">
        <v>100</v>
      </c>
      <c r="E18" s="22"/>
      <c r="F18" s="24">
        <f t="shared" si="3"/>
        <v>0</v>
      </c>
      <c r="G18" s="24">
        <f t="shared" si="4"/>
        <v>0</v>
      </c>
      <c r="H18" s="24">
        <f t="shared" si="5"/>
        <v>0</v>
      </c>
      <c r="I18" s="9"/>
      <c r="J18" s="15"/>
    </row>
    <row r="19" spans="1:10" ht="26.25" customHeight="1">
      <c r="A19" s="75">
        <v>14</v>
      </c>
      <c r="B19" s="79" t="s">
        <v>69</v>
      </c>
      <c r="C19" s="5" t="s">
        <v>113</v>
      </c>
      <c r="D19" s="25">
        <v>200</v>
      </c>
      <c r="E19" s="24"/>
      <c r="F19" s="24">
        <f>ROUND(E19*D19,2)</f>
        <v>0</v>
      </c>
      <c r="G19" s="24">
        <f>E19+(E19*I19)</f>
        <v>0</v>
      </c>
      <c r="H19" s="24">
        <f>ROUND(G19*D19,2)</f>
        <v>0</v>
      </c>
      <c r="I19" s="9"/>
      <c r="J19" s="18"/>
    </row>
    <row r="20" spans="1:10" ht="26.25" customHeight="1">
      <c r="A20" s="75">
        <v>15</v>
      </c>
      <c r="B20" s="79" t="s">
        <v>70</v>
      </c>
      <c r="C20" s="5" t="s">
        <v>113</v>
      </c>
      <c r="D20" s="25">
        <v>20</v>
      </c>
      <c r="E20" s="24"/>
      <c r="F20" s="24">
        <f>ROUND(E20*D20,2)</f>
        <v>0</v>
      </c>
      <c r="G20" s="24">
        <f>E20+(E20*I20)</f>
        <v>0</v>
      </c>
      <c r="H20" s="24">
        <f>ROUND(G20*D20,2)</f>
        <v>0</v>
      </c>
      <c r="I20" s="9"/>
      <c r="J20" s="18"/>
    </row>
    <row r="21" spans="1:10" ht="24" customHeight="1">
      <c r="A21" s="83">
        <v>16</v>
      </c>
      <c r="B21" s="79" t="s">
        <v>71</v>
      </c>
      <c r="C21" s="5" t="s">
        <v>113</v>
      </c>
      <c r="D21" s="25">
        <v>100</v>
      </c>
      <c r="E21" s="22"/>
      <c r="F21" s="24">
        <f>ROUND(E21*D21,2)</f>
        <v>0</v>
      </c>
      <c r="G21" s="24">
        <f>E21+(E21*I21)</f>
        <v>0</v>
      </c>
      <c r="H21" s="24">
        <f>ROUND(G21*D21,2)</f>
        <v>0</v>
      </c>
      <c r="I21" s="9"/>
      <c r="J21" s="15"/>
    </row>
    <row r="22" spans="1:10" ht="21" customHeight="1" thickBot="1">
      <c r="A22" s="82">
        <v>17</v>
      </c>
      <c r="B22" s="79" t="s">
        <v>72</v>
      </c>
      <c r="C22" s="7" t="s">
        <v>113</v>
      </c>
      <c r="D22" s="25">
        <v>100</v>
      </c>
      <c r="E22" s="37"/>
      <c r="F22" s="33">
        <f>ROUND(E22*D22,2)</f>
        <v>0</v>
      </c>
      <c r="G22" s="33">
        <f>E22+(E22*I22)</f>
        <v>0</v>
      </c>
      <c r="H22" s="33">
        <f>ROUND(G22*D22,2)</f>
        <v>0</v>
      </c>
      <c r="I22" s="21"/>
      <c r="J22" s="17"/>
    </row>
    <row r="23" spans="1:10" ht="34.5" customHeight="1" thickBot="1">
      <c r="A23" s="88" t="s">
        <v>17</v>
      </c>
      <c r="B23" s="89"/>
      <c r="C23" s="89"/>
      <c r="D23" s="89"/>
      <c r="E23" s="90"/>
      <c r="F23" s="34">
        <f>ROUND(SUM(F6:F22),2)</f>
        <v>0</v>
      </c>
      <c r="G23" s="13"/>
      <c r="H23" s="26">
        <f>ROUND(SUM(H6:H22),2)</f>
        <v>0</v>
      </c>
      <c r="I23" s="6"/>
      <c r="J23" s="8"/>
    </row>
    <row r="24" spans="1:8" ht="34.5" customHeight="1" thickBot="1">
      <c r="A24" s="88" t="s">
        <v>19</v>
      </c>
      <c r="B24" s="89"/>
      <c r="C24" s="89"/>
      <c r="D24" s="89"/>
      <c r="E24" s="90"/>
      <c r="F24" s="35">
        <f>ROUND(F23*30%,2)</f>
        <v>0</v>
      </c>
      <c r="G24" s="8"/>
      <c r="H24" s="23">
        <f>ROUND(H23*30%,2)</f>
        <v>0</v>
      </c>
    </row>
    <row r="25" spans="1:8" ht="15.75" thickBot="1">
      <c r="A25" s="88" t="s">
        <v>18</v>
      </c>
      <c r="B25" s="89"/>
      <c r="C25" s="89"/>
      <c r="D25" s="89"/>
      <c r="E25" s="90"/>
      <c r="F25" s="35">
        <f>ROUND(SUM(F23:F24),2)</f>
        <v>0</v>
      </c>
      <c r="H25" s="23">
        <f>ROUND(SUM(H23:H24),2)</f>
        <v>0</v>
      </c>
    </row>
    <row r="26" spans="1:5" ht="12.75">
      <c r="A26" s="4" t="s">
        <v>8</v>
      </c>
      <c r="B26" s="68" t="s">
        <v>9</v>
      </c>
      <c r="C26" s="69" t="s">
        <v>8</v>
      </c>
      <c r="D26" s="69" t="s">
        <v>8</v>
      </c>
      <c r="E26" s="4" t="s">
        <v>8</v>
      </c>
    </row>
    <row r="27" ht="12.75">
      <c r="B27" s="70"/>
    </row>
  </sheetData>
  <sheetProtection/>
  <mergeCells count="9">
    <mergeCell ref="A23:E23"/>
    <mergeCell ref="A24:E24"/>
    <mergeCell ref="A25:E25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7109375" style="0" bestFit="1" customWidth="1"/>
    <col min="2" max="2" width="51.140625" style="69" customWidth="1"/>
    <col min="3" max="3" width="11.57421875" style="69" bestFit="1" customWidth="1"/>
    <col min="4" max="4" width="10.7109375" style="69" customWidth="1"/>
    <col min="5" max="5" width="10.7109375" style="0" customWidth="1"/>
    <col min="6" max="6" width="12.8515625" style="0" customWidth="1"/>
    <col min="7" max="7" width="13.7109375" style="0" customWidth="1"/>
    <col min="8" max="8" width="12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D1" s="66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67"/>
      <c r="C2" s="67"/>
      <c r="D2" s="67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73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45" t="s">
        <v>5</v>
      </c>
      <c r="B5" s="45" t="s">
        <v>0</v>
      </c>
      <c r="C5" s="45" t="s">
        <v>6</v>
      </c>
      <c r="D5" s="45" t="s">
        <v>1</v>
      </c>
      <c r="E5" s="46" t="s">
        <v>2</v>
      </c>
      <c r="F5" s="46" t="s">
        <v>3</v>
      </c>
      <c r="G5" s="46" t="s">
        <v>12</v>
      </c>
      <c r="H5" s="46" t="s">
        <v>4</v>
      </c>
      <c r="I5" s="46" t="s">
        <v>7</v>
      </c>
      <c r="J5" s="46" t="s">
        <v>11</v>
      </c>
    </row>
    <row r="6" spans="1:10" ht="26.25" customHeight="1">
      <c r="A6" s="74">
        <v>1</v>
      </c>
      <c r="B6" s="71" t="s">
        <v>74</v>
      </c>
      <c r="C6" s="49" t="s">
        <v>113</v>
      </c>
      <c r="D6" s="56">
        <v>10</v>
      </c>
      <c r="E6" s="50"/>
      <c r="F6" s="50">
        <f>ROUND(E6*D6,2)</f>
        <v>0</v>
      </c>
      <c r="G6" s="50">
        <f>E6+(E6*I6)</f>
        <v>0</v>
      </c>
      <c r="H6" s="50">
        <f>ROUND(G6*D6,2)</f>
        <v>0</v>
      </c>
      <c r="I6" s="51"/>
      <c r="J6" s="31"/>
    </row>
    <row r="7" spans="1:10" ht="24" customHeight="1">
      <c r="A7" s="75">
        <v>2</v>
      </c>
      <c r="B7" s="72" t="s">
        <v>75</v>
      </c>
      <c r="C7" s="5" t="s">
        <v>113</v>
      </c>
      <c r="D7" s="53">
        <v>4</v>
      </c>
      <c r="E7" s="24"/>
      <c r="F7" s="24">
        <f>ROUND(E7*D7,2)</f>
        <v>0</v>
      </c>
      <c r="G7" s="24">
        <f>E7+(E7*I7)</f>
        <v>0</v>
      </c>
      <c r="H7" s="24">
        <f>ROUND(G7*D7,2)</f>
        <v>0</v>
      </c>
      <c r="I7" s="9"/>
      <c r="J7" s="15"/>
    </row>
    <row r="8" spans="1:10" ht="24" customHeight="1">
      <c r="A8" s="75">
        <v>3</v>
      </c>
      <c r="B8" s="72" t="s">
        <v>76</v>
      </c>
      <c r="C8" s="5" t="s">
        <v>113</v>
      </c>
      <c r="D8" s="53">
        <v>2</v>
      </c>
      <c r="E8" s="24"/>
      <c r="F8" s="24">
        <f>ROUND(E8*D8,2)</f>
        <v>0</v>
      </c>
      <c r="G8" s="24">
        <f>E8+(E8*I8)</f>
        <v>0</v>
      </c>
      <c r="H8" s="24">
        <f>ROUND(G8*D8,2)</f>
        <v>0</v>
      </c>
      <c r="I8" s="9"/>
      <c r="J8" s="15"/>
    </row>
    <row r="9" spans="1:10" ht="21" customHeight="1" thickBot="1">
      <c r="A9" s="82">
        <v>4</v>
      </c>
      <c r="B9" s="73" t="s">
        <v>77</v>
      </c>
      <c r="C9" s="16" t="s">
        <v>113</v>
      </c>
      <c r="D9" s="32">
        <v>4</v>
      </c>
      <c r="E9" s="43"/>
      <c r="F9" s="43">
        <f>ROUND(E9*D9,2)</f>
        <v>0</v>
      </c>
      <c r="G9" s="43">
        <f>E9+(E9*I9)</f>
        <v>0</v>
      </c>
      <c r="H9" s="43">
        <f>ROUND(G9*D9,2)</f>
        <v>0</v>
      </c>
      <c r="I9" s="44"/>
      <c r="J9" s="17"/>
    </row>
    <row r="10" spans="1:10" ht="34.5" customHeight="1" thickBot="1">
      <c r="A10" s="105" t="s">
        <v>10</v>
      </c>
      <c r="B10" s="106"/>
      <c r="C10" s="106"/>
      <c r="D10" s="106"/>
      <c r="E10" s="107"/>
      <c r="F10" s="47">
        <f>ROUND(SUM(F6:F9),2)</f>
        <v>0</v>
      </c>
      <c r="G10" s="13"/>
      <c r="H10" s="48">
        <f>ROUND(SUM(H6:H9),2)</f>
        <v>0</v>
      </c>
      <c r="I10" s="6"/>
      <c r="J10" s="8"/>
    </row>
    <row r="11" spans="7:9" ht="34.5" customHeight="1">
      <c r="G11" s="8"/>
      <c r="I11" s="14"/>
    </row>
    <row r="12" ht="14.25">
      <c r="B12" s="1"/>
    </row>
    <row r="13" spans="1:5" ht="12.75">
      <c r="A13" s="4" t="s">
        <v>8</v>
      </c>
      <c r="B13" s="68" t="s">
        <v>9</v>
      </c>
      <c r="C13" s="69" t="s">
        <v>8</v>
      </c>
      <c r="D13" s="69" t="s">
        <v>8</v>
      </c>
      <c r="E13" s="4" t="s">
        <v>8</v>
      </c>
    </row>
    <row r="14" ht="12.75">
      <c r="B14" s="70"/>
    </row>
  </sheetData>
  <sheetProtection/>
  <mergeCells count="7">
    <mergeCell ref="A10:E10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4">
      <selection activeCell="H7" sqref="H7"/>
    </sheetView>
  </sheetViews>
  <sheetFormatPr defaultColWidth="9.140625" defaultRowHeight="12.75"/>
  <cols>
    <col min="1" max="1" width="4.7109375" style="0" bestFit="1" customWidth="1"/>
    <col min="2" max="2" width="51.140625" style="0" customWidth="1"/>
    <col min="3" max="3" width="11.57421875" style="0" bestFit="1" customWidth="1"/>
    <col min="4" max="5" width="10.7109375" style="0" customWidth="1"/>
    <col min="6" max="6" width="12.8515625" style="0" customWidth="1"/>
    <col min="7" max="7" width="13.7109375" style="0" customWidth="1"/>
    <col min="8" max="8" width="12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12"/>
      <c r="C2" s="12"/>
      <c r="D2" s="12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78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45" t="s">
        <v>5</v>
      </c>
      <c r="B5" s="45" t="s">
        <v>0</v>
      </c>
      <c r="C5" s="45" t="s">
        <v>6</v>
      </c>
      <c r="D5" s="45" t="s">
        <v>1</v>
      </c>
      <c r="E5" s="46" t="s">
        <v>2</v>
      </c>
      <c r="F5" s="46" t="s">
        <v>3</v>
      </c>
      <c r="G5" s="46" t="s">
        <v>12</v>
      </c>
      <c r="H5" s="46" t="s">
        <v>4</v>
      </c>
      <c r="I5" s="46" t="s">
        <v>7</v>
      </c>
      <c r="J5" s="46" t="s">
        <v>11</v>
      </c>
    </row>
    <row r="6" spans="1:10" ht="26.25" customHeight="1" thickBot="1">
      <c r="A6" s="20">
        <v>1</v>
      </c>
      <c r="B6" s="77" t="s">
        <v>79</v>
      </c>
      <c r="C6" s="38" t="s">
        <v>113</v>
      </c>
      <c r="D6" s="52">
        <v>9</v>
      </c>
      <c r="E6" s="40"/>
      <c r="F6" s="40">
        <f>ROUND(E6*D6,2)</f>
        <v>0</v>
      </c>
      <c r="G6" s="40">
        <f>E6+(E6*I6)</f>
        <v>0</v>
      </c>
      <c r="H6" s="40">
        <f>ROUND(G6*D6,2)</f>
        <v>0</v>
      </c>
      <c r="I6" s="41"/>
      <c r="J6" s="42"/>
    </row>
    <row r="7" spans="1:10" ht="34.5" customHeight="1" thickBot="1">
      <c r="A7" s="105" t="s">
        <v>10</v>
      </c>
      <c r="B7" s="106"/>
      <c r="C7" s="106"/>
      <c r="D7" s="106"/>
      <c r="E7" s="107"/>
      <c r="F7" s="47">
        <f>ROUND(SUM(F6:F6),2)</f>
        <v>0</v>
      </c>
      <c r="G7" s="13"/>
      <c r="H7" s="48">
        <f>ROUND(SUM(H6:H6),2)</f>
        <v>0</v>
      </c>
      <c r="I7" s="6"/>
      <c r="J7" s="8"/>
    </row>
    <row r="8" spans="7:9" ht="34.5" customHeight="1">
      <c r="G8" s="8"/>
      <c r="I8" s="14"/>
    </row>
    <row r="9" ht="14.25">
      <c r="B9" s="1"/>
    </row>
    <row r="10" spans="1:5" ht="12.75">
      <c r="A10" s="4" t="s">
        <v>8</v>
      </c>
      <c r="B10" s="2" t="s">
        <v>9</v>
      </c>
      <c r="C10" s="4" t="s">
        <v>8</v>
      </c>
      <c r="D10" s="4" t="s">
        <v>8</v>
      </c>
      <c r="E10" s="4" t="s">
        <v>8</v>
      </c>
    </row>
    <row r="11" ht="12.75">
      <c r="B11" s="3"/>
    </row>
  </sheetData>
  <sheetProtection/>
  <mergeCells count="7">
    <mergeCell ref="A7:E7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7109375" style="0" bestFit="1" customWidth="1"/>
    <col min="2" max="2" width="51.140625" style="0" customWidth="1"/>
    <col min="3" max="3" width="11.57421875" style="0" bestFit="1" customWidth="1"/>
    <col min="4" max="5" width="10.7109375" style="0" customWidth="1"/>
    <col min="6" max="6" width="12.8515625" style="0" customWidth="1"/>
    <col min="7" max="7" width="13.7109375" style="0" customWidth="1"/>
    <col min="8" max="8" width="12.140625" style="0" customWidth="1"/>
    <col min="9" max="9" width="12.8515625" style="0" customWidth="1"/>
    <col min="10" max="10" width="26.7109375" style="0" customWidth="1"/>
  </cols>
  <sheetData>
    <row r="1" spans="2:10" s="10" customFormat="1" ht="48.75" customHeight="1">
      <c r="B1" s="91" t="s">
        <v>15</v>
      </c>
      <c r="C1" s="91"/>
      <c r="E1" s="92"/>
      <c r="F1" s="92"/>
      <c r="G1" s="92"/>
      <c r="H1" s="92"/>
      <c r="I1" s="93" t="s">
        <v>14</v>
      </c>
      <c r="J1" s="93"/>
    </row>
    <row r="2" spans="2:8" s="11" customFormat="1" ht="53.25" customHeight="1" thickBot="1">
      <c r="B2" s="12"/>
      <c r="C2" s="12"/>
      <c r="D2" s="12"/>
      <c r="E2" s="12"/>
      <c r="F2" s="94"/>
      <c r="G2" s="95"/>
      <c r="H2" s="95"/>
    </row>
    <row r="3" spans="1:10" ht="24" customHeight="1" thickBot="1">
      <c r="A3" s="96" t="s">
        <v>16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4" customHeight="1" thickBot="1">
      <c r="A4" s="99" t="s">
        <v>80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54" customHeight="1" thickBot="1">
      <c r="A5" s="20" t="s">
        <v>5</v>
      </c>
      <c r="B5" s="20" t="s">
        <v>0</v>
      </c>
      <c r="C5" s="20" t="s">
        <v>6</v>
      </c>
      <c r="D5" s="20" t="s">
        <v>1</v>
      </c>
      <c r="E5" s="19" t="s">
        <v>2</v>
      </c>
      <c r="F5" s="19" t="s">
        <v>3</v>
      </c>
      <c r="G5" s="19" t="s">
        <v>12</v>
      </c>
      <c r="H5" s="19" t="s">
        <v>4</v>
      </c>
      <c r="I5" s="19" t="s">
        <v>7</v>
      </c>
      <c r="J5" s="19" t="s">
        <v>11</v>
      </c>
    </row>
    <row r="6" spans="1:10" ht="26.25" customHeight="1">
      <c r="A6" s="74">
        <v>1</v>
      </c>
      <c r="B6" s="71" t="s">
        <v>81</v>
      </c>
      <c r="C6" s="49" t="s">
        <v>113</v>
      </c>
      <c r="D6" s="56">
        <v>500</v>
      </c>
      <c r="E6" s="50"/>
      <c r="F6" s="50">
        <f>ROUND(E6*D6,2)</f>
        <v>0</v>
      </c>
      <c r="G6" s="50">
        <f>E6+(E6*I6)</f>
        <v>0</v>
      </c>
      <c r="H6" s="50">
        <f>ROUND(G6*D6,2)</f>
        <v>0</v>
      </c>
      <c r="I6" s="51"/>
      <c r="J6" s="31"/>
    </row>
    <row r="7" spans="1:10" ht="24" customHeight="1">
      <c r="A7" s="75">
        <v>2</v>
      </c>
      <c r="B7" s="72" t="s">
        <v>82</v>
      </c>
      <c r="C7" s="5" t="s">
        <v>113</v>
      </c>
      <c r="D7" s="53">
        <v>5</v>
      </c>
      <c r="E7" s="24"/>
      <c r="F7" s="24">
        <f>ROUND(E7*D7,2)</f>
        <v>0</v>
      </c>
      <c r="G7" s="24">
        <f>E7+(E7*I7)</f>
        <v>0</v>
      </c>
      <c r="H7" s="24">
        <f>ROUND(G7*D7,2)</f>
        <v>0</v>
      </c>
      <c r="I7" s="9"/>
      <c r="J7" s="15"/>
    </row>
    <row r="8" spans="1:10" ht="24" customHeight="1">
      <c r="A8" s="75">
        <v>3</v>
      </c>
      <c r="B8" s="72" t="s">
        <v>83</v>
      </c>
      <c r="C8" s="5" t="s">
        <v>113</v>
      </c>
      <c r="D8" s="53">
        <v>5</v>
      </c>
      <c r="E8" s="24"/>
      <c r="F8" s="24">
        <f>ROUND(E8*D8,2)</f>
        <v>0</v>
      </c>
      <c r="G8" s="24">
        <f>E8+(E8*I8)</f>
        <v>0</v>
      </c>
      <c r="H8" s="24">
        <f>ROUND(G8*D8,2)</f>
        <v>0</v>
      </c>
      <c r="I8" s="9"/>
      <c r="J8" s="15"/>
    </row>
    <row r="9" spans="1:10" ht="24" customHeight="1">
      <c r="A9" s="75">
        <v>4</v>
      </c>
      <c r="B9" s="72" t="s">
        <v>84</v>
      </c>
      <c r="C9" s="5" t="s">
        <v>113</v>
      </c>
      <c r="D9" s="53">
        <v>4</v>
      </c>
      <c r="E9" s="24"/>
      <c r="F9" s="24">
        <f>ROUND(E9*D9,2)</f>
        <v>0</v>
      </c>
      <c r="G9" s="24">
        <f>E9+(E9*I9)</f>
        <v>0</v>
      </c>
      <c r="H9" s="24">
        <f>ROUND(G9*D9,2)</f>
        <v>0</v>
      </c>
      <c r="I9" s="9"/>
      <c r="J9" s="15"/>
    </row>
    <row r="10" spans="1:10" ht="21" customHeight="1" thickBot="1">
      <c r="A10" s="76">
        <v>5</v>
      </c>
      <c r="B10" s="80" t="s">
        <v>85</v>
      </c>
      <c r="C10" s="16" t="s">
        <v>113</v>
      </c>
      <c r="D10" s="32">
        <v>50</v>
      </c>
      <c r="E10" s="43"/>
      <c r="F10" s="43">
        <f>ROUND(E10*D10,2)</f>
        <v>0</v>
      </c>
      <c r="G10" s="43">
        <f>E10+(E10*I10)</f>
        <v>0</v>
      </c>
      <c r="H10" s="43">
        <f>ROUND(G10*D10,2)</f>
        <v>0</v>
      </c>
      <c r="I10" s="44"/>
      <c r="J10" s="17"/>
    </row>
    <row r="11" spans="1:10" ht="34.5" customHeight="1" thickBot="1">
      <c r="A11" s="105" t="s">
        <v>10</v>
      </c>
      <c r="B11" s="106"/>
      <c r="C11" s="106"/>
      <c r="D11" s="106"/>
      <c r="E11" s="107"/>
      <c r="F11" s="47">
        <f>ROUND(SUM(F6:F10),2)</f>
        <v>0</v>
      </c>
      <c r="G11" s="13"/>
      <c r="H11" s="48">
        <f>ROUND(SUM(H6:H10),2)</f>
        <v>0</v>
      </c>
      <c r="I11" s="6"/>
      <c r="J11" s="8"/>
    </row>
    <row r="12" spans="7:9" ht="34.5" customHeight="1">
      <c r="G12" s="8"/>
      <c r="I12" s="14"/>
    </row>
    <row r="13" ht="14.25">
      <c r="B13" s="1"/>
    </row>
    <row r="14" spans="1:5" ht="12.75">
      <c r="A14" s="4" t="s">
        <v>8</v>
      </c>
      <c r="B14" s="2" t="s">
        <v>9</v>
      </c>
      <c r="C14" s="4" t="s">
        <v>8</v>
      </c>
      <c r="D14" s="4" t="s">
        <v>8</v>
      </c>
      <c r="E14" s="4" t="s">
        <v>8</v>
      </c>
    </row>
    <row r="15" ht="12.75">
      <c r="B15" s="3"/>
    </row>
  </sheetData>
  <sheetProtection/>
  <mergeCells count="7">
    <mergeCell ref="A11:E11"/>
    <mergeCell ref="B1:C1"/>
    <mergeCell ref="E1:H1"/>
    <mergeCell ref="I1:J1"/>
    <mergeCell ref="F2:H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 MSWiA w Poznaniu</dc:creator>
  <cp:keywords/>
  <dc:description/>
  <cp:lastModifiedBy>Ewa Redo</cp:lastModifiedBy>
  <cp:lastPrinted>2020-07-14T11:45:28Z</cp:lastPrinted>
  <dcterms:created xsi:type="dcterms:W3CDTF">2009-04-23T09:10:43Z</dcterms:created>
  <dcterms:modified xsi:type="dcterms:W3CDTF">2024-06-18T06:29:39Z</dcterms:modified>
  <cp:category/>
  <cp:version/>
  <cp:contentType/>
  <cp:contentStatus/>
</cp:coreProperties>
</file>