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0"/>
  </bookViews>
  <sheets>
    <sheet name="Pakiet 1" sheetId="1" r:id="rId1"/>
    <sheet name="Pakiet 2" sheetId="2" r:id="rId2"/>
    <sheet name="Pakiet 3" sheetId="3" r:id="rId3"/>
  </sheets>
  <definedNames/>
  <calcPr fullCalcOnLoad="1"/>
</workbook>
</file>

<file path=xl/sharedStrings.xml><?xml version="1.0" encoding="utf-8"?>
<sst xmlns="http://schemas.openxmlformats.org/spreadsheetml/2006/main" count="62" uniqueCount="32">
  <si>
    <t>Pakiet 1 - Fartuchy chirurgiczne  sterylne</t>
  </si>
  <si>
    <t>Załącznik nr 1.1</t>
  </si>
  <si>
    <t>L.p.</t>
  </si>
  <si>
    <t>Opis przedmiotu zamówienia</t>
  </si>
  <si>
    <t>Nazwa</t>
  </si>
  <si>
    <t>J. m.</t>
  </si>
  <si>
    <t>cena j. netto</t>
  </si>
  <si>
    <t>wartość  netto</t>
  </si>
  <si>
    <t xml:space="preserve"> VAT w %</t>
  </si>
  <si>
    <t>Wartość  brutto</t>
  </si>
  <si>
    <t>Producent</t>
  </si>
  <si>
    <t>Nr katalogowy</t>
  </si>
  <si>
    <t>Sterylny fartuch chirurgiczny, zapewniający wysoki komfort termiczny pracy operatora, wykonany z miękkiej, przewiewnej włókniny  SMMS o gramatura 35 g/m2– odporność na przenikanie cieczy na całej powierzchni 41 cm H2O; szwy fartucha powinny być w całości wykonane metodą ultradźwiękową. Fartuch powinien być złożony w sposób zapewniający aseptyczną aplikację, wiązany na troki wewnętrzne oraz troki zewnętrzne z kartonikiem, z tyłu w okolicach szyi zapięcie na rzepy nie mniejsze niż 3 x 14 cm i 3 x 6,5 cm, mankiety o długości 8 cm, wykonane z poliestru. Odporność na wypychanie ( wg EN ISO 13938-1) na sucho/ mokro odpowiednio: 160/ 142 kPa. Odporność na rozciąganie ( wg EN ISO 29073-3) na sucho/ moro wzdłuźnie: 84/ 85 N. Indywidualne oznakowanie rozmiaru  w postaci naklejki  naklejone na fartuchu, pozwalające na identyfikację przed rozłożeniem. Fartuch musi być  zgodny z normą PN EN 13795  wymagania standardowe.                                                                                        Rozmiary fartucha jednocześnie oznaczające jego długość (+/- 5 cm): 120 cm- S/ M, 130 cm- L, 150 cm- XL. Wymaga się, aby na opakowaniu zewnętrznym znajdowały się dwie etykiety samoprzylepne dla potrzeb dokumentacji zawierające: nr katalogowy, LOT, datę ważności oraz nazwę producenta. Sterylizacja tlenkiem etylenu.</t>
  </si>
  <si>
    <t>szt.</t>
  </si>
  <si>
    <t>Sterylny fartuch chirurgiczny - wzmocniony, zapewniający wysoki komfort termiczny pracy operatora, wykonany z miękkiej, przewiewnej włókniny SMMS o gramaturze min 35 g/m2, wyposażony w nieprzemakalne, wstawki wykonane z dwuwarstwowego laminatu - włóknina polipropylenowa i folia polietylenowa w części przedniej min. 42 g/m2 i na rękawach  min. 40,5 g/m2, – odporność na przenikanie cieczy ( wg EN ISO 20811 ) przód: 123 cm H2O oraz  194 cm  H2O rękawy. Wzmocnienie na rękawach przyklejone na całym obwodzie rękawa ( nie punktowo ).  Fartuch powinien być złożony w sposób zapewniający aseptyczną aplikację, wiązany na troki wewnętrzne oraz troki zewnętrzne z kartonikiem, z tyłu, w okolicach szyi, zapięcie na rzepy nie mniejsze niż 3 x 14 cm i 3 x 6,5 cm, mankiety o długości 8 cm, wykonane z poliestru. Odporność na wypychanie ( wg EN ISO 13938-1) na sucho/ mokro ( część przednia, strefa krytyczna ) odpowiednio: 239/ 234 kPa; na rękawach w strefie krytycznej na sucho/ mokro odpowiednio: 155/ 144 kPa. Odporność na rozciąganie ( wg EN ISO 29073-3) na sucho/ mokro wzdłuźnie: 120/ 130 N. Indywidualne oznakowanie rozmiaru  w postaci naklejki  naklejone na fartuchu, pozwalające na identyfikację przed rozłożeniem. Fartuch musi być  zgodny z normą PN EN 13795  wymagania wysokie.
Rozmiary fartucha jednocześnie oznaczające jego długość (+/- 5 cm): 120 cm- S/ M, 130 cm- L, 150 cm- XL. Wymaga się, aby na opakowaniu zewnętrznym znajdowały się dwie etykiety samoprzylepne dla potrzeb dokumentacji zawierające: nr katalogowy, LOT, datę ważności oraz nazwę producenta. Sterylizacja tlenkiem etylenu.</t>
  </si>
  <si>
    <t>Sterylny fartuch chirurgiczny, zapewniający wysoki komfort termiczny pracy operatora, wykonany z miękkiej, przewiewnej włókniny  typu SPUNLACE  68 g/m2– odporność na przenikanie cieczy ( wg EN ISO 20811 ) na całej powierzchni min 26 cm H2O. Odporność na wypychanie ( wg EN ISO 13938-1) na sucho 123 kPa; odporność na rozciąganie ( wg EN ISO 29073-3) na sucho wzdłuźnie: 126 N.  Fartuch powinien być złożony w sposób zapewniający aseptyczną aplikację, wiązany na troki wewnętrzne oraz troki zewnętrzne z kartonikiem, z tyłu w okolicach szyi, zapięcie na rzepy nie mniejsze niż 3 x 14 cm i 3 x 6,5 cm, mankiety o długości 8 cm, wykonane z poliestru. Fartuch podwójnie pakowany ze sterylnym opakowaniem wewnętrznym z włókniny celulozowej, min. 2 ręczniki wysoko  chłonne o wymiarach 30 x 40 cm.  Indywidualne oznakowanie rozmiaru  w postaci naklejki  naklejone na fartuchu, pozwalające na identyfikację przed rozłożeniem. Fartuch musi być  zgodny z normą PN EN 13795  wymagania standardowe. Rozmiary fartucha jednocześnie oznaczające jego długość (+/- 5 cm): 120 cm- S/ M, 130 cm- L, 150- XL, 170 cm- XL Long oraz 150 cm XX L dla operatorów o poszerzonych obwodach. Sterylizacja tlenkiem etylenu.
Wymaga się, aby na opakowaniu zewnętrznym znajdowały się dwie etykiety samoprzylepne dla potrzeb dokumentacji zawierające: nr katalogowy, LOT, datę ważności oraz nazwę producenta. Sterylizacja tlenkiem etylenu.</t>
  </si>
  <si>
    <t>Razem</t>
  </si>
  <si>
    <r>
      <rPr>
        <sz val="9"/>
        <color indexed="10"/>
        <rFont val="Tahoma"/>
        <family val="2"/>
      </rPr>
      <t>a) Dowodem potwierdzenia wymagań Zamawiającego w zakresie właściwości przedmiotu zamówienia jest załączenie dokumentacji technicznej ( np. kart technicznych wyrobu ) zawierającej  wyniki badań producenta gotowych, sterylnych wyrobów, zgodne z wymogami normy PN EN 13795 .</t>
    </r>
    <r>
      <rPr>
        <sz val="9"/>
        <rFont val="Tahoma"/>
        <family val="2"/>
      </rPr>
      <t xml:space="preserve"> </t>
    </r>
  </si>
  <si>
    <t>Podpisano podpisem elektronicznym</t>
  </si>
  <si>
    <t>Proszę o wpisanie nazwy Wykonawcy</t>
  </si>
  <si>
    <t>Jednorazowy  komplet chirurgiczny ( bluza + spodnie) przeznaczony do użytku na bloku operacyjnym. Komplet wykonany z lekkiej i miękkiej włókniny polipropylenowej SMMS o gramaturze 45 g/m2.  Bluza posiada  krótki rękaw, wycięcie w serek wykończone lamówką oraz trzy  kieszenie (dwie na dole bluzy oraz jedna mniejszą na piersi), a także metkę z rozmiarem widoczną przed rozłożeniem.  Spodnie z możliwością regulacji obwodu pasa za pomocą troków, wykonanych z identycznego materiału, nogawki długie, proste, wyposażone w metkę z rozmiarem. Kolor zielony . Rozmiary S-XXL. Każdy zestaw powinien być zapakowany w zgrzaną torebkę z foli PE.  Komplet  zgodny z normą PN EN 13795 wymagania dla odzieży przeznaczonej do użytku przez personel medyczny w środowisku bloku operacyjnego.</t>
  </si>
  <si>
    <t xml:space="preserve">a) Dowodem potwierdzenia wymagań Zamawiającego w zakresie właściwości przedmiotu zamówienia jest załączenie dokumentacji technicznej ( np. kart technicznych wyrobu ) zawierającej  wyniki badań producenta gotowych, sterylnych wyrobów, zgodne z wymogami normy PN EN 13795 . </t>
  </si>
  <si>
    <t>Pakiet 2 - Jednorazowy komplet chirurgiczny</t>
  </si>
  <si>
    <t>Załącznik nr 1.2</t>
  </si>
  <si>
    <t>Fartuch fizelinowy dla odwiedzających wiązany na troki, długi rękaw ze ściągaczami ,rozmiar uniwersalny, kolor do wyboru</t>
  </si>
  <si>
    <t>szt</t>
  </si>
  <si>
    <t>Fartuch foliowy, przedni wykonany z nieprzemakalnej grubej folii, wzmocniony 180 cm</t>
  </si>
  <si>
    <t xml:space="preserve">Ilość  </t>
  </si>
  <si>
    <t>Ilość</t>
  </si>
  <si>
    <t>Pakiet 3 – Fartuch niesterylny</t>
  </si>
  <si>
    <t>Załącznik nr 1.3</t>
  </si>
  <si>
    <t xml:space="preserve">Ilość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</si>
</sst>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#,##0.00&quot; zł&quot;"/>
    <numFmt numFmtId="167" formatCode="[$-415]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Tahoma"/>
      <family val="2"/>
    </font>
    <font>
      <b/>
      <sz val="10"/>
      <color indexed="8"/>
      <name val="Tahoma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Tahoma"/>
      <family val="2"/>
    </font>
    <font>
      <b/>
      <sz val="10"/>
      <color theme="1"/>
      <name val="Tahoma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/>
      <top/>
      <bottom style="medium"/>
    </border>
    <border>
      <left/>
      <right style="thin">
        <color indexed="8"/>
      </right>
      <top/>
      <bottom style="medium"/>
    </border>
    <border>
      <left/>
      <right/>
      <top/>
      <bottom style="medium"/>
    </border>
    <border>
      <left style="thin">
        <color indexed="8"/>
      </left>
      <right style="medium"/>
      <top/>
      <bottom style="medium"/>
    </border>
    <border>
      <left style="thin"/>
      <right style="thin"/>
      <top style="thin"/>
      <bottom style="thin"/>
    </border>
    <border>
      <left/>
      <right style="thin">
        <color indexed="8"/>
      </right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>
      <alignment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3" fillId="0" borderId="0" xfId="45" applyFont="1" applyAlignment="1">
      <alignment vertical="center"/>
      <protection/>
    </xf>
    <xf numFmtId="0" fontId="4" fillId="0" borderId="10" xfId="45" applyFont="1" applyBorder="1" applyAlignment="1">
      <alignment horizontal="center" vertical="center" wrapText="1"/>
      <protection/>
    </xf>
    <xf numFmtId="0" fontId="4" fillId="0" borderId="10" xfId="45" applyFont="1" applyFill="1" applyBorder="1" applyAlignment="1">
      <alignment horizontal="center" vertical="center" wrapText="1"/>
      <protection/>
    </xf>
    <xf numFmtId="164" fontId="4" fillId="0" borderId="10" xfId="44" applyFont="1" applyFill="1" applyBorder="1" applyAlignment="1" applyProtection="1">
      <alignment horizontal="center" vertical="center" wrapText="1"/>
      <protection/>
    </xf>
    <xf numFmtId="165" fontId="4" fillId="0" borderId="10" xfId="45" applyNumberFormat="1" applyFont="1" applyBorder="1" applyAlignment="1">
      <alignment horizontal="center" vertical="center" wrapText="1"/>
      <protection/>
    </xf>
    <xf numFmtId="0" fontId="4" fillId="0" borderId="11" xfId="45" applyFont="1" applyBorder="1" applyAlignment="1">
      <alignment horizontal="center" vertical="center" wrapText="1"/>
      <protection/>
    </xf>
    <xf numFmtId="0" fontId="5" fillId="0" borderId="0" xfId="45" applyFont="1" applyAlignment="1">
      <alignment vertical="center"/>
      <protection/>
    </xf>
    <xf numFmtId="0" fontId="6" fillId="0" borderId="12" xfId="45" applyFont="1" applyBorder="1" applyAlignment="1">
      <alignment horizontal="center" vertical="center"/>
      <protection/>
    </xf>
    <xf numFmtId="0" fontId="7" fillId="0" borderId="10" xfId="46" applyFont="1" applyBorder="1" applyAlignment="1">
      <alignment horizontal="left" vertical="center" wrapText="1"/>
      <protection/>
    </xf>
    <xf numFmtId="0" fontId="7" fillId="0" borderId="11" xfId="46" applyFont="1" applyBorder="1" applyAlignment="1">
      <alignment vertical="center" wrapText="1"/>
      <protection/>
    </xf>
    <xf numFmtId="0" fontId="6" fillId="0" borderId="10" xfId="45" applyNumberFormat="1" applyFont="1" applyFill="1" applyBorder="1" applyAlignment="1" applyProtection="1">
      <alignment horizontal="center" vertical="center"/>
      <protection/>
    </xf>
    <xf numFmtId="0" fontId="6" fillId="33" borderId="10" xfId="45" applyNumberFormat="1" applyFont="1" applyFill="1" applyBorder="1" applyAlignment="1" applyProtection="1">
      <alignment horizontal="center" vertical="center"/>
      <protection/>
    </xf>
    <xf numFmtId="164" fontId="6" fillId="33" borderId="10" xfId="44" applyFont="1" applyFill="1" applyBorder="1" applyAlignment="1" applyProtection="1">
      <alignment horizontal="center" vertical="center"/>
      <protection/>
    </xf>
    <xf numFmtId="164" fontId="6" fillId="0" borderId="10" xfId="44" applyFont="1" applyFill="1" applyBorder="1" applyAlignment="1" applyProtection="1">
      <alignment horizontal="center" vertical="center"/>
      <protection/>
    </xf>
    <xf numFmtId="9" fontId="6" fillId="0" borderId="11" xfId="56" applyFont="1" applyBorder="1" applyAlignment="1">
      <alignment horizontal="center" vertical="center"/>
    </xf>
    <xf numFmtId="43" fontId="6" fillId="0" borderId="10" xfId="45" applyNumberFormat="1" applyFont="1" applyBorder="1" applyAlignment="1">
      <alignment vertical="center"/>
      <protection/>
    </xf>
    <xf numFmtId="0" fontId="6" fillId="0" borderId="13" xfId="45" applyFont="1" applyBorder="1" applyAlignment="1">
      <alignment vertical="center"/>
      <protection/>
    </xf>
    <xf numFmtId="0" fontId="6" fillId="0" borderId="10" xfId="45" applyFont="1" applyBorder="1" applyAlignment="1">
      <alignment horizontal="center" vertical="center" wrapText="1"/>
      <protection/>
    </xf>
    <xf numFmtId="0" fontId="6" fillId="0" borderId="11" xfId="45" applyFont="1" applyBorder="1" applyAlignment="1">
      <alignment horizontal="center" vertical="center"/>
      <protection/>
    </xf>
    <xf numFmtId="9" fontId="7" fillId="0" borderId="11" xfId="56" applyFont="1" applyBorder="1" applyAlignment="1">
      <alignment horizontal="left" vertical="center" wrapText="1"/>
    </xf>
    <xf numFmtId="0" fontId="7" fillId="0" borderId="11" xfId="46" applyFont="1" applyBorder="1" applyAlignment="1">
      <alignment horizontal="center" vertical="center" wrapText="1"/>
      <protection/>
    </xf>
    <xf numFmtId="0" fontId="6" fillId="0" borderId="11" xfId="45" applyNumberFormat="1" applyFont="1" applyFill="1" applyBorder="1" applyAlignment="1" applyProtection="1">
      <alignment horizontal="center" vertical="center"/>
      <protection/>
    </xf>
    <xf numFmtId="0" fontId="6" fillId="33" borderId="11" xfId="45" applyNumberFormat="1" applyFont="1" applyFill="1" applyBorder="1" applyAlignment="1" applyProtection="1">
      <alignment horizontal="center" vertical="center"/>
      <protection/>
    </xf>
    <xf numFmtId="164" fontId="6" fillId="33" borderId="11" xfId="44" applyFont="1" applyFill="1" applyBorder="1" applyAlignment="1" applyProtection="1">
      <alignment horizontal="center" vertical="center"/>
      <protection/>
    </xf>
    <xf numFmtId="0" fontId="6" fillId="0" borderId="10" xfId="45" applyFont="1" applyFill="1" applyBorder="1" applyAlignment="1">
      <alignment horizontal="center" vertical="center"/>
      <protection/>
    </xf>
    <xf numFmtId="0" fontId="7" fillId="0" borderId="10" xfId="46" applyFont="1" applyFill="1" applyBorder="1" applyAlignment="1">
      <alignment horizontal="left" vertical="center" wrapText="1"/>
      <protection/>
    </xf>
    <xf numFmtId="0" fontId="7" fillId="34" borderId="10" xfId="46" applyFont="1" applyFill="1" applyBorder="1" applyAlignment="1">
      <alignment horizontal="center" vertical="center" wrapText="1"/>
      <protection/>
    </xf>
    <xf numFmtId="0" fontId="6" fillId="34" borderId="10" xfId="45" applyNumberFormat="1" applyFont="1" applyFill="1" applyBorder="1" applyAlignment="1" applyProtection="1">
      <alignment horizontal="center" vertical="center"/>
      <protection/>
    </xf>
    <xf numFmtId="164" fontId="6" fillId="35" borderId="10" xfId="44" applyFont="1" applyFill="1" applyBorder="1" applyAlignment="1" applyProtection="1">
      <alignment horizontal="center" vertical="center"/>
      <protection/>
    </xf>
    <xf numFmtId="9" fontId="6" fillId="0" borderId="10" xfId="56" applyFont="1" applyBorder="1" applyAlignment="1">
      <alignment horizontal="center" vertical="center"/>
    </xf>
    <xf numFmtId="164" fontId="6" fillId="35" borderId="10" xfId="44" applyFont="1" applyFill="1" applyBorder="1" applyAlignment="1" applyProtection="1">
      <alignment horizontal="center" vertical="center" wrapText="1"/>
      <protection/>
    </xf>
    <xf numFmtId="0" fontId="45" fillId="0" borderId="0" xfId="45" applyFont="1" applyFill="1" applyAlignment="1">
      <alignment vertical="center" wrapText="1"/>
      <protection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64" fontId="6" fillId="0" borderId="15" xfId="44" applyFont="1" applyFill="1" applyBorder="1" applyAlignment="1" applyProtection="1">
      <alignment vertical="center"/>
      <protection/>
    </xf>
    <xf numFmtId="0" fontId="6" fillId="0" borderId="16" xfId="45" applyFont="1" applyBorder="1" applyAlignment="1">
      <alignment vertical="center"/>
      <protection/>
    </xf>
    <xf numFmtId="44" fontId="6" fillId="0" borderId="17" xfId="62" applyFont="1" applyBorder="1" applyAlignment="1">
      <alignment vertical="center"/>
    </xf>
    <xf numFmtId="0" fontId="6" fillId="0" borderId="0" xfId="45" applyFont="1" applyAlignment="1">
      <alignment vertical="center"/>
      <protection/>
    </xf>
    <xf numFmtId="0" fontId="4" fillId="0" borderId="0" xfId="0" applyFont="1" applyBorder="1" applyAlignment="1">
      <alignment horizontal="center" vertical="center"/>
    </xf>
    <xf numFmtId="164" fontId="6" fillId="0" borderId="0" xfId="44" applyFont="1" applyFill="1" applyBorder="1" applyAlignment="1" applyProtection="1">
      <alignment vertical="center"/>
      <protection/>
    </xf>
    <xf numFmtId="0" fontId="6" fillId="0" borderId="0" xfId="45" applyFont="1" applyBorder="1" applyAlignment="1">
      <alignment vertical="center"/>
      <protection/>
    </xf>
    <xf numFmtId="44" fontId="6" fillId="0" borderId="0" xfId="62" applyFont="1" applyBorder="1" applyAlignment="1">
      <alignment vertical="center"/>
    </xf>
    <xf numFmtId="0" fontId="6" fillId="0" borderId="0" xfId="45" applyFont="1" applyAlignment="1">
      <alignment vertical="top"/>
      <protection/>
    </xf>
    <xf numFmtId="0" fontId="3" fillId="0" borderId="0" xfId="45" applyFont="1" applyAlignment="1">
      <alignment vertical="top"/>
      <protection/>
    </xf>
    <xf numFmtId="0" fontId="5" fillId="0" borderId="0" xfId="0" applyFont="1" applyAlignment="1">
      <alignment/>
    </xf>
    <xf numFmtId="0" fontId="3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3" fillId="0" borderId="0" xfId="45" applyFont="1" applyAlignment="1">
      <alignment vertical="top" wrapText="1"/>
      <protection/>
    </xf>
    <xf numFmtId="0" fontId="3" fillId="33" borderId="0" xfId="45" applyFont="1" applyFill="1" applyAlignment="1">
      <alignment vertical="top"/>
      <protection/>
    </xf>
    <xf numFmtId="0" fontId="6" fillId="0" borderId="18" xfId="45" applyFont="1" applyBorder="1" applyAlignment="1">
      <alignment horizontal="center" vertical="center"/>
      <protection/>
    </xf>
    <xf numFmtId="0" fontId="7" fillId="0" borderId="18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vertical="center" wrapText="1"/>
      <protection/>
    </xf>
    <xf numFmtId="0" fontId="6" fillId="0" borderId="18" xfId="45" applyNumberFormat="1" applyFont="1" applyFill="1" applyBorder="1" applyAlignment="1" applyProtection="1">
      <alignment horizontal="center" vertical="center"/>
      <protection/>
    </xf>
    <xf numFmtId="0" fontId="6" fillId="0" borderId="10" xfId="45" applyFont="1" applyBorder="1" applyAlignment="1">
      <alignment horizontal="center" vertical="center"/>
      <protection/>
    </xf>
    <xf numFmtId="164" fontId="6" fillId="0" borderId="19" xfId="44" applyFont="1" applyFill="1" applyBorder="1" applyAlignment="1" applyProtection="1">
      <alignment vertical="center"/>
      <protection/>
    </xf>
    <xf numFmtId="0" fontId="6" fillId="0" borderId="20" xfId="45" applyFont="1" applyBorder="1" applyAlignment="1">
      <alignment vertical="center"/>
      <protection/>
    </xf>
    <xf numFmtId="44" fontId="6" fillId="0" borderId="21" xfId="62" applyFont="1" applyBorder="1" applyAlignment="1">
      <alignment vertical="center"/>
    </xf>
    <xf numFmtId="0" fontId="6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45" applyFont="1" applyAlignment="1">
      <alignment horizontal="center" vertical="center"/>
      <protection/>
    </xf>
    <xf numFmtId="165" fontId="7" fillId="0" borderId="0" xfId="45" applyNumberFormat="1" applyFont="1" applyAlignment="1">
      <alignment horizontal="center" vertical="center"/>
      <protection/>
    </xf>
    <xf numFmtId="3" fontId="7" fillId="0" borderId="0" xfId="45" applyNumberFormat="1" applyFont="1" applyAlignment="1">
      <alignment horizontal="center" vertical="center"/>
      <protection/>
    </xf>
    <xf numFmtId="164" fontId="7" fillId="0" borderId="0" xfId="44" applyFont="1" applyFill="1" applyBorder="1" applyAlignment="1" applyProtection="1">
      <alignment horizontal="center" vertical="center"/>
      <protection/>
    </xf>
    <xf numFmtId="0" fontId="7" fillId="0" borderId="0" xfId="45" applyFont="1">
      <alignment/>
      <protection/>
    </xf>
    <xf numFmtId="0" fontId="7" fillId="0" borderId="0" xfId="45" applyFont="1" applyAlignment="1">
      <alignment vertical="center"/>
      <protection/>
    </xf>
    <xf numFmtId="0" fontId="4" fillId="33" borderId="11" xfId="45" applyFont="1" applyFill="1" applyBorder="1" applyAlignment="1">
      <alignment horizontal="center" vertical="center" wrapText="1"/>
      <protection/>
    </xf>
    <xf numFmtId="0" fontId="4" fillId="0" borderId="18" xfId="45" applyFont="1" applyFill="1" applyBorder="1" applyAlignment="1">
      <alignment horizontal="center" vertical="center" wrapText="1"/>
      <protection/>
    </xf>
    <xf numFmtId="164" fontId="4" fillId="33" borderId="22" xfId="44" applyFont="1" applyFill="1" applyBorder="1" applyAlignment="1" applyProtection="1">
      <alignment horizontal="center" vertical="center" wrapText="1"/>
      <protection/>
    </xf>
    <xf numFmtId="0" fontId="7" fillId="0" borderId="18" xfId="45" applyFont="1" applyBorder="1" applyAlignment="1">
      <alignment horizontal="center" vertical="center"/>
      <protection/>
    </xf>
    <xf numFmtId="0" fontId="6" fillId="33" borderId="18" xfId="45" applyFont="1" applyFill="1" applyBorder="1" applyAlignment="1">
      <alignment horizontal="left" vertical="center" wrapText="1"/>
      <protection/>
    </xf>
    <xf numFmtId="0" fontId="6" fillId="33" borderId="18" xfId="45" applyFont="1" applyFill="1" applyBorder="1" applyAlignment="1">
      <alignment vertical="center" wrapText="1"/>
      <protection/>
    </xf>
    <xf numFmtId="0" fontId="6" fillId="33" borderId="18" xfId="45" applyFont="1" applyFill="1" applyBorder="1" applyAlignment="1">
      <alignment horizontal="center" vertical="center" wrapText="1"/>
      <protection/>
    </xf>
    <xf numFmtId="0" fontId="6" fillId="33" borderId="18" xfId="45" applyFont="1" applyFill="1" applyBorder="1" applyAlignment="1">
      <alignment horizontal="center" vertical="center" wrapText="1" shrinkToFit="1"/>
      <protection/>
    </xf>
    <xf numFmtId="166" fontId="6" fillId="33" borderId="22" xfId="47" applyNumberFormat="1" applyFont="1" applyFill="1" applyBorder="1" applyAlignment="1" applyProtection="1">
      <alignment horizontal="center" vertical="center" wrapText="1"/>
      <protection/>
    </xf>
    <xf numFmtId="165" fontId="7" fillId="0" borderId="10" xfId="45" applyNumberFormat="1" applyFont="1" applyBorder="1" applyAlignment="1">
      <alignment horizontal="center" vertical="center"/>
      <protection/>
    </xf>
    <xf numFmtId="9" fontId="7" fillId="0" borderId="10" xfId="56" applyFont="1" applyBorder="1" applyAlignment="1">
      <alignment horizontal="center" vertical="center"/>
    </xf>
    <xf numFmtId="165" fontId="7" fillId="0" borderId="10" xfId="45" applyNumberFormat="1" applyFont="1" applyBorder="1" applyAlignment="1">
      <alignment vertical="center"/>
      <protection/>
    </xf>
    <xf numFmtId="0" fontId="7" fillId="34" borderId="10" xfId="45" applyFont="1" applyFill="1" applyBorder="1" applyAlignment="1">
      <alignment vertical="center" wrapText="1"/>
      <protection/>
    </xf>
    <xf numFmtId="0" fontId="7" fillId="0" borderId="10" xfId="45" applyFont="1" applyBorder="1" applyAlignment="1">
      <alignment vertical="center"/>
      <protection/>
    </xf>
    <xf numFmtId="166" fontId="6" fillId="33" borderId="23" xfId="47" applyNumberFormat="1" applyFont="1" applyFill="1" applyBorder="1" applyAlignment="1" applyProtection="1">
      <alignment horizontal="center" vertical="center" wrapText="1"/>
      <protection/>
    </xf>
    <xf numFmtId="0" fontId="4" fillId="0" borderId="24" xfId="0" applyFont="1" applyBorder="1" applyAlignment="1">
      <alignment horizontal="center" vertical="center"/>
    </xf>
    <xf numFmtId="165" fontId="7" fillId="0" borderId="24" xfId="45" applyNumberFormat="1" applyFont="1" applyBorder="1" applyAlignment="1">
      <alignment horizontal="center" vertical="center"/>
      <protection/>
    </xf>
    <xf numFmtId="0" fontId="7" fillId="0" borderId="24" xfId="45" applyFont="1" applyBorder="1">
      <alignment/>
      <protection/>
    </xf>
    <xf numFmtId="165" fontId="6" fillId="0" borderId="24" xfId="62" applyNumberFormat="1" applyFont="1" applyBorder="1" applyAlignment="1">
      <alignment/>
    </xf>
    <xf numFmtId="0" fontId="7" fillId="0" borderId="0" xfId="45" applyFont="1" applyAlignment="1">
      <alignment horizontal="left" vertical="center" wrapText="1"/>
      <protection/>
    </xf>
    <xf numFmtId="44" fontId="9" fillId="0" borderId="0" xfId="62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46" fillId="33" borderId="25" xfId="45" applyFont="1" applyFill="1" applyBorder="1" applyAlignment="1">
      <alignment horizontal="left" vertical="center" wrapText="1"/>
      <protection/>
    </xf>
    <xf numFmtId="0" fontId="2" fillId="0" borderId="25" xfId="45" applyFont="1" applyBorder="1" applyAlignment="1">
      <alignment horizontal="center" vertical="center"/>
      <protection/>
    </xf>
    <xf numFmtId="0" fontId="6" fillId="0" borderId="0" xfId="45" applyFont="1" applyAlignment="1">
      <alignment horizontal="left" vertical="center" wrapText="1"/>
      <protection/>
    </xf>
    <xf numFmtId="0" fontId="3" fillId="0" borderId="26" xfId="45" applyFont="1" applyBorder="1" applyAlignment="1">
      <alignment horizontal="center" vertical="top"/>
      <protection/>
    </xf>
    <xf numFmtId="0" fontId="3" fillId="0" borderId="27" xfId="45" applyFont="1" applyBorder="1" applyAlignment="1">
      <alignment horizontal="center" vertical="top"/>
      <protection/>
    </xf>
    <xf numFmtId="0" fontId="3" fillId="0" borderId="28" xfId="45" applyFont="1" applyBorder="1" applyAlignment="1">
      <alignment horizontal="center" vertical="top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7" fillId="0" borderId="0" xfId="45" applyFont="1" applyAlignment="1">
      <alignment horizontal="center" vertical="center"/>
      <protection/>
    </xf>
    <xf numFmtId="0" fontId="7" fillId="0" borderId="30" xfId="45" applyFont="1" applyBorder="1" applyAlignment="1">
      <alignment horizontal="center"/>
      <protection/>
    </xf>
    <xf numFmtId="0" fontId="6" fillId="0" borderId="0" xfId="0" applyFont="1" applyBorder="1" applyAlignment="1" applyProtection="1">
      <alignment horizontal="center" wrapText="1"/>
      <protection locked="0"/>
    </xf>
    <xf numFmtId="0" fontId="46" fillId="33" borderId="0" xfId="45" applyFont="1" applyFill="1" applyBorder="1" applyAlignment="1">
      <alignment horizontal="left" vertical="center" wrapText="1"/>
      <protection/>
    </xf>
    <xf numFmtId="0" fontId="4" fillId="0" borderId="25" xfId="45" applyFont="1" applyBorder="1" applyAlignment="1">
      <alignment horizontal="center" vertic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urrency" xfId="44"/>
    <cellStyle name="Excel Built-in Normal" xfId="45"/>
    <cellStyle name="Excel Built-in Normal 1" xfId="46"/>
    <cellStyle name="Excel Built-in Percent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view="pageBreakPreview" zoomScale="80" zoomScaleSheetLayoutView="80" zoomScalePageLayoutView="0" workbookViewId="0" topLeftCell="A1">
      <selection activeCell="F3" sqref="F3:F5"/>
    </sheetView>
  </sheetViews>
  <sheetFormatPr defaultColWidth="7.57421875" defaultRowHeight="15"/>
  <cols>
    <col min="1" max="1" width="4.140625" style="44" customWidth="1"/>
    <col min="2" max="2" width="66.140625" style="48" customWidth="1"/>
    <col min="3" max="3" width="13.8515625" style="48" customWidth="1"/>
    <col min="4" max="4" width="6.8515625" style="44" customWidth="1"/>
    <col min="5" max="5" width="12.140625" style="49" customWidth="1"/>
    <col min="6" max="6" width="10.140625" style="49" customWidth="1"/>
    <col min="7" max="7" width="14.421875" style="44" customWidth="1"/>
    <col min="8" max="8" width="6.57421875" style="44" customWidth="1"/>
    <col min="9" max="9" width="12.8515625" style="44" customWidth="1"/>
    <col min="10" max="10" width="11.421875" style="44" customWidth="1"/>
    <col min="11" max="11" width="18.57421875" style="44" customWidth="1"/>
    <col min="12" max="12" width="17.57421875" style="44" customWidth="1"/>
    <col min="13" max="16384" width="7.57421875" style="44" customWidth="1"/>
  </cols>
  <sheetData>
    <row r="1" spans="1:11" s="1" customFormat="1" ht="30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2" t="s">
        <v>1</v>
      </c>
      <c r="K1" s="92"/>
    </row>
    <row r="2" spans="1:11" s="7" customFormat="1" ht="43.5" customHeight="1">
      <c r="A2" s="2" t="s">
        <v>2</v>
      </c>
      <c r="B2" s="2" t="s">
        <v>3</v>
      </c>
      <c r="C2" s="2" t="s">
        <v>4</v>
      </c>
      <c r="D2" s="2" t="s">
        <v>5</v>
      </c>
      <c r="E2" s="3" t="s">
        <v>27</v>
      </c>
      <c r="F2" s="4" t="s">
        <v>6</v>
      </c>
      <c r="G2" s="5" t="s">
        <v>7</v>
      </c>
      <c r="H2" s="2" t="s">
        <v>8</v>
      </c>
      <c r="I2" s="2" t="s">
        <v>9</v>
      </c>
      <c r="J2" s="2" t="s">
        <v>10</v>
      </c>
      <c r="K2" s="6" t="s">
        <v>11</v>
      </c>
    </row>
    <row r="3" spans="1:11" s="1" customFormat="1" ht="192" customHeight="1">
      <c r="A3" s="8">
        <v>1</v>
      </c>
      <c r="B3" s="9" t="s">
        <v>12</v>
      </c>
      <c r="C3" s="10"/>
      <c r="D3" s="11" t="s">
        <v>13</v>
      </c>
      <c r="E3" s="12">
        <v>10000</v>
      </c>
      <c r="F3" s="13"/>
      <c r="G3" s="14">
        <f>E3*F3</f>
        <v>0</v>
      </c>
      <c r="H3" s="15">
        <v>0.08</v>
      </c>
      <c r="I3" s="16">
        <f>G3*1.08</f>
        <v>0</v>
      </c>
      <c r="J3" s="17"/>
      <c r="K3" s="18"/>
    </row>
    <row r="4" spans="1:11" s="1" customFormat="1" ht="228" customHeight="1">
      <c r="A4" s="19">
        <v>2</v>
      </c>
      <c r="B4" s="20" t="s">
        <v>14</v>
      </c>
      <c r="C4" s="21"/>
      <c r="D4" s="22" t="s">
        <v>13</v>
      </c>
      <c r="E4" s="23">
        <v>3000</v>
      </c>
      <c r="F4" s="24"/>
      <c r="G4" s="14">
        <f>E4*F4</f>
        <v>0</v>
      </c>
      <c r="H4" s="15">
        <v>0.08</v>
      </c>
      <c r="I4" s="16">
        <f>G4*1.08</f>
        <v>0</v>
      </c>
      <c r="J4" s="24"/>
      <c r="K4" s="18"/>
    </row>
    <row r="5" spans="1:12" s="1" customFormat="1" ht="224.25" customHeight="1">
      <c r="A5" s="25">
        <v>3</v>
      </c>
      <c r="B5" s="26" t="s">
        <v>15</v>
      </c>
      <c r="C5" s="27"/>
      <c r="D5" s="28" t="s">
        <v>13</v>
      </c>
      <c r="E5" s="12">
        <v>4000</v>
      </c>
      <c r="F5" s="29"/>
      <c r="G5" s="14">
        <f>E5*F5</f>
        <v>0</v>
      </c>
      <c r="H5" s="30">
        <v>0.08</v>
      </c>
      <c r="I5" s="16">
        <f>G5*1.08</f>
        <v>0</v>
      </c>
      <c r="J5" s="29"/>
      <c r="K5" s="31"/>
      <c r="L5" s="32"/>
    </row>
    <row r="6" spans="1:11" s="1" customFormat="1" ht="25.5" customHeight="1" thickBot="1">
      <c r="A6" s="33"/>
      <c r="B6" s="33"/>
      <c r="C6" s="33"/>
      <c r="D6" s="33"/>
      <c r="E6" s="33"/>
      <c r="F6" s="34" t="s">
        <v>16</v>
      </c>
      <c r="G6" s="35">
        <f>SUM(G3:G5)</f>
        <v>0</v>
      </c>
      <c r="H6" s="36"/>
      <c r="I6" s="37">
        <f>SUM(I3:I5)</f>
        <v>0</v>
      </c>
      <c r="J6" s="38"/>
      <c r="K6" s="38"/>
    </row>
    <row r="7" spans="1:11" s="1" customFormat="1" ht="25.5" customHeight="1">
      <c r="A7" s="33"/>
      <c r="B7" s="33"/>
      <c r="C7" s="33"/>
      <c r="D7" s="33"/>
      <c r="E7" s="33"/>
      <c r="F7" s="39"/>
      <c r="G7" s="40"/>
      <c r="H7" s="41"/>
      <c r="I7" s="42"/>
      <c r="J7" s="38"/>
      <c r="K7" s="38"/>
    </row>
    <row r="8" spans="2:11" s="43" customFormat="1" ht="45" customHeight="1">
      <c r="B8" s="93" t="s">
        <v>17</v>
      </c>
      <c r="C8" s="93"/>
      <c r="D8" s="93"/>
      <c r="E8" s="93"/>
      <c r="F8" s="93"/>
      <c r="G8" s="93"/>
      <c r="H8" s="93"/>
      <c r="I8" s="93"/>
      <c r="J8" s="93"/>
      <c r="K8" s="93"/>
    </row>
    <row r="9" spans="2:9" ht="51" customHeight="1">
      <c r="B9" s="44"/>
      <c r="C9" s="44"/>
      <c r="E9" s="44"/>
      <c r="F9" s="44"/>
      <c r="G9" s="94"/>
      <c r="H9" s="95"/>
      <c r="I9" s="96"/>
    </row>
    <row r="10" spans="2:10" s="45" customFormat="1" ht="25.5" customHeight="1">
      <c r="B10" s="46"/>
      <c r="C10" s="97" t="s">
        <v>18</v>
      </c>
      <c r="D10" s="97"/>
      <c r="E10" s="97"/>
      <c r="F10" s="46"/>
      <c r="G10" s="97" t="s">
        <v>19</v>
      </c>
      <c r="H10" s="97"/>
      <c r="I10" s="97"/>
      <c r="J10" s="46"/>
    </row>
    <row r="11" spans="2:10" s="45" customFormat="1" ht="24" customHeight="1">
      <c r="B11" s="89"/>
      <c r="C11" s="89"/>
      <c r="D11" s="89"/>
      <c r="E11" s="89"/>
      <c r="F11" s="89"/>
      <c r="G11" s="89"/>
      <c r="H11" s="89"/>
      <c r="I11" s="89"/>
      <c r="J11" s="89"/>
    </row>
    <row r="12" spans="2:10" s="45" customFormat="1" ht="24" customHeight="1">
      <c r="B12" s="89"/>
      <c r="C12" s="89"/>
      <c r="D12" s="89"/>
      <c r="E12" s="89"/>
      <c r="F12" s="89"/>
      <c r="G12" s="89"/>
      <c r="H12" s="89"/>
      <c r="I12" s="89"/>
      <c r="J12" s="89"/>
    </row>
    <row r="13" spans="8:10" s="47" customFormat="1" ht="30.75" customHeight="1">
      <c r="H13" s="90"/>
      <c r="I13" s="90"/>
      <c r="J13" s="90"/>
    </row>
  </sheetData>
  <sheetProtection/>
  <mergeCells count="9">
    <mergeCell ref="B11:J11"/>
    <mergeCell ref="B12:J12"/>
    <mergeCell ref="H13:J13"/>
    <mergeCell ref="A1:I1"/>
    <mergeCell ref="J1:K1"/>
    <mergeCell ref="B8:K8"/>
    <mergeCell ref="G9:I9"/>
    <mergeCell ref="C10:E10"/>
    <mergeCell ref="G10:I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  <headerFooter>
    <oddHeader>&amp;CZP/16/2020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view="pageBreakPreview" zoomScaleSheetLayoutView="100" zoomScalePageLayoutView="0" workbookViewId="0" topLeftCell="C2">
      <selection activeCell="F3" sqref="F3"/>
    </sheetView>
  </sheetViews>
  <sheetFormatPr defaultColWidth="9.140625" defaultRowHeight="15"/>
  <cols>
    <col min="2" max="2" width="51.28125" style="0" customWidth="1"/>
    <col min="3" max="3" width="27.57421875" style="0" customWidth="1"/>
    <col min="5" max="5" width="11.57421875" style="0" customWidth="1"/>
    <col min="6" max="6" width="12.00390625" style="0" customWidth="1"/>
    <col min="7" max="7" width="12.8515625" style="0" customWidth="1"/>
    <col min="9" max="9" width="13.140625" style="0" customWidth="1"/>
    <col min="10" max="10" width="22.421875" style="0" customWidth="1"/>
    <col min="11" max="11" width="19.00390625" style="0" customWidth="1"/>
  </cols>
  <sheetData>
    <row r="1" spans="1:11" ht="14.25">
      <c r="A1" s="91" t="s">
        <v>22</v>
      </c>
      <c r="B1" s="91"/>
      <c r="C1" s="91"/>
      <c r="D1" s="91"/>
      <c r="E1" s="91"/>
      <c r="F1" s="91"/>
      <c r="G1" s="91"/>
      <c r="H1" s="91"/>
      <c r="I1" s="91"/>
      <c r="J1" s="92" t="s">
        <v>23</v>
      </c>
      <c r="K1" s="92"/>
    </row>
    <row r="2" spans="1:11" ht="53.25" customHeight="1">
      <c r="A2" s="2" t="s">
        <v>2</v>
      </c>
      <c r="B2" s="2" t="s">
        <v>3</v>
      </c>
      <c r="C2" s="2" t="s">
        <v>4</v>
      </c>
      <c r="D2" s="2" t="s">
        <v>5</v>
      </c>
      <c r="E2" s="3" t="s">
        <v>28</v>
      </c>
      <c r="F2" s="4" t="s">
        <v>6</v>
      </c>
      <c r="G2" s="5" t="s">
        <v>7</v>
      </c>
      <c r="H2" s="2" t="s">
        <v>8</v>
      </c>
      <c r="I2" s="2" t="s">
        <v>9</v>
      </c>
      <c r="J2" s="2" t="s">
        <v>10</v>
      </c>
      <c r="K2" s="6" t="s">
        <v>11</v>
      </c>
    </row>
    <row r="3" spans="1:11" ht="156" customHeight="1" thickBot="1">
      <c r="A3" s="50">
        <v>1</v>
      </c>
      <c r="B3" s="51" t="s">
        <v>20</v>
      </c>
      <c r="C3" s="52"/>
      <c r="D3" s="53" t="s">
        <v>13</v>
      </c>
      <c r="E3" s="12">
        <v>10000</v>
      </c>
      <c r="F3" s="13"/>
      <c r="G3" s="14">
        <f>E3*F3</f>
        <v>0</v>
      </c>
      <c r="H3" s="15">
        <v>0.08</v>
      </c>
      <c r="I3" s="16">
        <f>G3*1.08</f>
        <v>0</v>
      </c>
      <c r="J3" s="17"/>
      <c r="K3" s="54"/>
    </row>
    <row r="4" spans="6:9" ht="15" thickBot="1">
      <c r="F4" s="34" t="s">
        <v>16</v>
      </c>
      <c r="G4" s="55">
        <f>SUM(G3)</f>
        <v>0</v>
      </c>
      <c r="H4" s="56"/>
      <c r="I4" s="57">
        <f>SUM(I3)</f>
        <v>0</v>
      </c>
    </row>
    <row r="5" spans="6:9" ht="14.25">
      <c r="F5" s="39"/>
      <c r="G5" s="40"/>
      <c r="H5" s="41"/>
      <c r="I5" s="42"/>
    </row>
    <row r="6" spans="1:11" ht="14.25">
      <c r="A6" s="98" t="s">
        <v>21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ht="14.2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</row>
    <row r="10" spans="4:10" ht="14.25">
      <c r="D10" s="58"/>
      <c r="E10" s="58"/>
      <c r="F10" s="58"/>
      <c r="G10" s="58"/>
      <c r="H10" s="99"/>
      <c r="I10" s="100"/>
      <c r="J10" s="101"/>
    </row>
    <row r="11" spans="4:10" ht="14.25">
      <c r="D11" s="58"/>
      <c r="E11" s="58"/>
      <c r="F11" s="58"/>
      <c r="G11" s="58"/>
      <c r="H11" s="102"/>
      <c r="I11" s="103"/>
      <c r="J11" s="104"/>
    </row>
    <row r="12" spans="4:10" ht="14.25">
      <c r="D12" s="59"/>
      <c r="E12" s="60"/>
      <c r="F12" s="59"/>
      <c r="G12" s="59"/>
      <c r="H12" s="105"/>
      <c r="I12" s="106"/>
      <c r="J12" s="107"/>
    </row>
    <row r="13" spans="4:10" ht="14.25">
      <c r="D13" s="108" t="s">
        <v>18</v>
      </c>
      <c r="E13" s="108"/>
      <c r="F13" s="108"/>
      <c r="G13" s="62"/>
      <c r="H13" s="109" t="s">
        <v>19</v>
      </c>
      <c r="I13" s="109"/>
      <c r="J13" s="109"/>
    </row>
    <row r="14" spans="4:10" ht="14.25">
      <c r="D14" s="61"/>
      <c r="E14" s="63"/>
      <c r="F14" s="64"/>
      <c r="G14" s="62"/>
      <c r="H14" s="65"/>
      <c r="I14" s="65"/>
      <c r="J14" s="65"/>
    </row>
  </sheetData>
  <sheetProtection/>
  <mergeCells count="6">
    <mergeCell ref="A1:I1"/>
    <mergeCell ref="J1:K1"/>
    <mergeCell ref="A6:K7"/>
    <mergeCell ref="H10:J12"/>
    <mergeCell ref="D13:F13"/>
    <mergeCell ref="H13:J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  <headerFooter>
    <oddHeader>&amp;CZP/16/2020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view="pageBreakPreview" zoomScale="90" zoomScaleSheetLayoutView="90" zoomScalePageLayoutView="0" workbookViewId="0" topLeftCell="A1">
      <selection activeCell="F3" sqref="F3:F4"/>
    </sheetView>
  </sheetViews>
  <sheetFormatPr defaultColWidth="7.7109375" defaultRowHeight="15" customHeight="1"/>
  <cols>
    <col min="1" max="1" width="4.140625" style="65" customWidth="1"/>
    <col min="2" max="2" width="40.8515625" style="86" customWidth="1"/>
    <col min="3" max="3" width="13.421875" style="86" customWidth="1"/>
    <col min="4" max="4" width="6.8515625" style="61" customWidth="1"/>
    <col min="5" max="5" width="8.8515625" style="61" customWidth="1"/>
    <col min="6" max="6" width="14.8515625" style="64" customWidth="1"/>
    <col min="7" max="7" width="13.28125" style="62" customWidth="1"/>
    <col min="8" max="8" width="6.00390625" style="65" customWidth="1"/>
    <col min="9" max="9" width="13.140625" style="65" customWidth="1"/>
    <col min="10" max="10" width="14.8515625" style="65" customWidth="1"/>
    <col min="11" max="11" width="14.421875" style="65" customWidth="1"/>
    <col min="12" max="16384" width="7.7109375" style="65" customWidth="1"/>
  </cols>
  <sheetData>
    <row r="1" spans="1:11" s="66" customFormat="1" ht="21.75" customHeight="1">
      <c r="A1" s="91" t="s">
        <v>29</v>
      </c>
      <c r="B1" s="91"/>
      <c r="C1" s="91"/>
      <c r="D1" s="91"/>
      <c r="E1" s="111"/>
      <c r="F1" s="91"/>
      <c r="G1" s="91"/>
      <c r="H1" s="91"/>
      <c r="I1" s="91"/>
      <c r="J1" s="112" t="s">
        <v>30</v>
      </c>
      <c r="K1" s="112"/>
    </row>
    <row r="2" spans="1:11" s="66" customFormat="1" ht="39.75" customHeight="1">
      <c r="A2" s="6" t="s">
        <v>2</v>
      </c>
      <c r="B2" s="67" t="s">
        <v>3</v>
      </c>
      <c r="C2" s="67" t="s">
        <v>4</v>
      </c>
      <c r="D2" s="67" t="s">
        <v>5</v>
      </c>
      <c r="E2" s="68" t="s">
        <v>31</v>
      </c>
      <c r="F2" s="69" t="s">
        <v>6</v>
      </c>
      <c r="G2" s="5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s="66" customFormat="1" ht="33" customHeight="1">
      <c r="A3" s="70">
        <v>1</v>
      </c>
      <c r="B3" s="71" t="s">
        <v>24</v>
      </c>
      <c r="C3" s="72"/>
      <c r="D3" s="73" t="s">
        <v>25</v>
      </c>
      <c r="E3" s="74">
        <v>6000</v>
      </c>
      <c r="F3" s="75"/>
      <c r="G3" s="76">
        <f>E3*F3</f>
        <v>0</v>
      </c>
      <c r="H3" s="77">
        <v>0.08</v>
      </c>
      <c r="I3" s="78">
        <f>G3*1.08</f>
        <v>0</v>
      </c>
      <c r="J3" s="79"/>
      <c r="K3" s="80"/>
    </row>
    <row r="4" spans="1:11" s="66" customFormat="1" ht="33" customHeight="1" thickBot="1">
      <c r="A4" s="70">
        <v>2</v>
      </c>
      <c r="B4" s="71" t="s">
        <v>26</v>
      </c>
      <c r="C4" s="71"/>
      <c r="D4" s="73" t="s">
        <v>13</v>
      </c>
      <c r="E4" s="74">
        <v>4500</v>
      </c>
      <c r="F4" s="81"/>
      <c r="G4" s="76">
        <f>E4*F4</f>
        <v>0</v>
      </c>
      <c r="H4" s="77">
        <v>0.08</v>
      </c>
      <c r="I4" s="78">
        <f>G4*1.08</f>
        <v>0</v>
      </c>
      <c r="J4" s="80"/>
      <c r="K4" s="80"/>
    </row>
    <row r="5" spans="1:9" ht="15" customHeight="1" thickBot="1">
      <c r="A5" s="33"/>
      <c r="B5" s="33"/>
      <c r="C5" s="33"/>
      <c r="D5" s="33"/>
      <c r="E5" s="33"/>
      <c r="F5" s="82" t="s">
        <v>16</v>
      </c>
      <c r="G5" s="83">
        <f>SUM(G3:G4)</f>
        <v>0</v>
      </c>
      <c r="H5" s="84"/>
      <c r="I5" s="85">
        <f>SUM(I3:I4)</f>
        <v>0</v>
      </c>
    </row>
    <row r="6" ht="15" customHeight="1">
      <c r="J6" s="87"/>
    </row>
    <row r="7" spans="2:10" s="88" customFormat="1" ht="25.5" customHeight="1">
      <c r="B7" s="58"/>
      <c r="C7" s="58"/>
      <c r="D7" s="58"/>
      <c r="E7" s="58"/>
      <c r="F7" s="58"/>
      <c r="G7" s="99"/>
      <c r="H7" s="100"/>
      <c r="I7" s="101"/>
      <c r="J7" s="58"/>
    </row>
    <row r="8" spans="2:10" s="88" customFormat="1" ht="24" customHeight="1">
      <c r="B8" s="58"/>
      <c r="C8" s="58"/>
      <c r="D8" s="103" t="s">
        <v>18</v>
      </c>
      <c r="E8" s="103"/>
      <c r="F8" s="104"/>
      <c r="G8" s="105"/>
      <c r="H8" s="106"/>
      <c r="I8" s="107"/>
      <c r="J8" s="58"/>
    </row>
    <row r="9" spans="2:10" s="88" customFormat="1" ht="24" customHeight="1">
      <c r="B9" s="58"/>
      <c r="C9" s="58"/>
      <c r="D9" s="58"/>
      <c r="E9" s="103"/>
      <c r="F9" s="103"/>
      <c r="G9" s="100" t="s">
        <v>19</v>
      </c>
      <c r="H9" s="100"/>
      <c r="I9" s="100"/>
      <c r="J9" s="58"/>
    </row>
    <row r="10" spans="8:10" s="59" customFormat="1" ht="30.75" customHeight="1">
      <c r="H10" s="110"/>
      <c r="I10" s="110"/>
      <c r="J10" s="110"/>
    </row>
  </sheetData>
  <sheetProtection/>
  <mergeCells count="7">
    <mergeCell ref="H10:J10"/>
    <mergeCell ref="A1:I1"/>
    <mergeCell ref="J1:K1"/>
    <mergeCell ref="G7:I8"/>
    <mergeCell ref="D8:F8"/>
    <mergeCell ref="E9:F9"/>
    <mergeCell ref="G9:I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  <headerFooter>
    <oddHeader>&amp;CZP/16/2020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2020-06-22T10:07:10Z</cp:lastPrinted>
  <dcterms:created xsi:type="dcterms:W3CDTF">2020-06-22T09:47:09Z</dcterms:created>
  <dcterms:modified xsi:type="dcterms:W3CDTF">2020-06-23T08:58:10Z</dcterms:modified>
  <cp:category/>
  <cp:version/>
  <cp:contentType/>
  <cp:contentStatus/>
</cp:coreProperties>
</file>