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firstSheet="36" activeTab="36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nr 15" sheetId="33" state="hidden" r:id="rId33"/>
    <sheet name="Zadanie nr 16" sheetId="34" state="hidden" r:id="rId34"/>
    <sheet name="Zadanie nr 17" sheetId="35" state="hidden" r:id="rId35"/>
    <sheet name="Zadanie nr 18" sheetId="36" state="hidden" r:id="rId36"/>
    <sheet name="Zadanie 4" sheetId="37" r:id="rId37"/>
  </sheets>
  <definedNames/>
  <calcPr fullCalcOnLoad="1"/>
</workbook>
</file>

<file path=xl/sharedStrings.xml><?xml version="1.0" encoding="utf-8"?>
<sst xmlns="http://schemas.openxmlformats.org/spreadsheetml/2006/main" count="651" uniqueCount="196">
  <si>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</si>
  <si>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</si>
  <si>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</si>
  <si>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</si>
  <si>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</si>
  <si>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</si>
  <si>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</si>
  <si>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</si>
  <si>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</si>
  <si>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</si>
  <si>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</si>
  <si>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</si>
  <si>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</si>
  <si>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</si>
  <si>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</si>
  <si>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</si>
  <si>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</si>
  <si>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</si>
  <si>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</si>
  <si>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</si>
  <si>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</si>
  <si>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</si>
  <si>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</si>
  <si>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</si>
  <si>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</si>
  <si>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</si>
  <si>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</si>
  <si>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</si>
  <si>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</si>
  <si>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</si>
  <si>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</si>
  <si>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</si>
  <si>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</si>
  <si>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</si>
  <si>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</si>
  <si>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</si>
  <si>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</si>
  <si>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</si>
  <si>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</si>
  <si>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</si>
  <si>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</si>
  <si>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</si>
  <si>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</si>
  <si>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</si>
  <si>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</si>
  <si>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</si>
  <si>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</si>
  <si>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</si>
  <si>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</si>
  <si>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</si>
  <si>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</si>
  <si>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</si>
  <si>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</si>
  <si>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</si>
  <si>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</si>
  <si>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</si>
  <si>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</si>
  <si>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</si>
  <si>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</si>
  <si>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</si>
  <si>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</si>
  <si>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</si>
  <si>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</si>
  <si>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</si>
  <si>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</si>
  <si>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</si>
  <si>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</si>
  <si>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</si>
  <si>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</si>
  <si>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</si>
  <si>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</si>
  <si>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</si>
  <si>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</si>
  <si>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</si>
  <si>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</si>
  <si>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</si>
  <si>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</si>
  <si>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</si>
  <si>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</si>
  <si>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</si>
  <si>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</si>
  <si>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</si>
  <si>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</si>
  <si>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</si>
  <si>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</si>
  <si>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</si>
  <si>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</si>
  <si>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</si>
  <si>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</si>
  <si>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</si>
  <si>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</si>
  <si>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</si>
  <si>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</si>
  <si>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</si>
  <si>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</si>
  <si>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</si>
  <si>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</si>
  <si>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</si>
  <si>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</si>
  <si>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</si>
  <si>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</si>
  <si>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</si>
  <si>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</si>
  <si>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</si>
  <si>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</si>
  <si>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</si>
  <si>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</si>
  <si>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</si>
  <si>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</si>
  <si>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</si>
  <si>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Załącznik nr 15</t>
  </si>
  <si>
    <t>ZADANIE NR 15</t>
  </si>
  <si>
    <t>ZAKUP WRAZ Z DOSTAWĄ GĄBEK HEMOSTATYCZNYCH DOODBYTNICZYCH NA OKRES 1 ROKU</t>
  </si>
  <si>
    <t>Szt.</t>
  </si>
  <si>
    <t>Żelatynowa gąbka wchłaniana hemostatyczna rozpuszczalna w wodzie, plastyczna z żelatyny wieprzowej, porowata o wymiarach 8 cm x ǿ 3 stosowana  doodbytniczo.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</si>
  <si>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</si>
  <si>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</si>
  <si>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</si>
  <si>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</si>
  <si>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</si>
  <si>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</si>
  <si>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</si>
  <si>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</si>
  <si>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</si>
  <si>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</si>
  <si>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</si>
  <si>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</si>
  <si>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</si>
  <si>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</si>
  <si>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</si>
  <si>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</si>
  <si>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</si>
  <si>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</si>
  <si>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</si>
  <si>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</si>
  <si>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</si>
  <si>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</si>
  <si>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</si>
  <si>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</si>
  <si>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</si>
  <si>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</si>
  <si>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</si>
  <si>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</si>
  <si>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</si>
  <si>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</si>
  <si>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</si>
  <si>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</si>
  <si>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</si>
  <si>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</si>
  <si>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</si>
  <si>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</si>
  <si>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</si>
  <si>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</si>
  <si>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</si>
  <si>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</si>
  <si>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</si>
  <si>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</si>
  <si>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</si>
  <si>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</si>
  <si>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</si>
  <si>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</si>
  <si>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</si>
  <si>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</si>
  <si>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</si>
  <si>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</si>
  <si>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</si>
  <si>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</si>
  <si>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</si>
  <si>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</si>
  <si>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</si>
  <si>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</si>
  <si>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r>
      <rPr>
        <sz val="14"/>
        <color indexed="10"/>
        <rFont val="Times New Roman"/>
        <family val="1"/>
      </rPr>
      <t>ANEKS na 6 mięsięc</t>
    </r>
    <r>
      <rPr>
        <sz val="14"/>
        <rFont val="Times New Roman"/>
        <family val="1"/>
      </rPr>
      <t>y</t>
    </r>
  </si>
  <si>
    <t>BRAUN-Aneks na 6 miesięcy</t>
  </si>
  <si>
    <t>Załącznik nr 17</t>
  </si>
  <si>
    <t>ZADANIE NR 17</t>
  </si>
  <si>
    <t>ZAKUP WRAZ Z DOSTAWĄ NICI CHIRURGICZNYCH WCHŁANIALNYCH MONOFILAMENTOWYCH
- PAKIET    NA OKRES 1 ROKU</t>
  </si>
  <si>
    <t>Nić monofilamentowa , wchłanialna  z glikonatu zdolność podtrzymywania 50 % od 6-7 dni absorbcją 56 dni . Rozmiar nići 3/0 długość 70 cm, 24 mm 3/8 koła odwrotnie tnąca</t>
  </si>
  <si>
    <t>Monosyn Quik - BRAUN</t>
  </si>
  <si>
    <t>Nić monofilamentowa , wchłanialna  z glikonatu zdolność podtrzymywania 50 % od 6-7 dni absorbcją 56 dni . Rozmiar nići  2/0 długość 70 cm, 24 mm 3/8 koła odwrotnie tnąca</t>
  </si>
  <si>
    <t>Nić monofilamentowa , wchłanialna  z glikonatu zdolność podtrzymywania 50 % od 6-7 dni absorbcją 56 dni . Rozmiar nići  0 długość 70 cm, 24 mm 3/8 koła odwrotnie tnąca</t>
  </si>
  <si>
    <t>Taśma do podwiązywania szyjki macicy długości 50cm szerokości 0.5cm igły 1/2 koła okrągłe tępe 45 cm.</t>
  </si>
  <si>
    <t>op.</t>
  </si>
  <si>
    <t xml:space="preserve">                                                                                 </t>
  </si>
  <si>
    <t xml:space="preserve">                                                                         </t>
  </si>
  <si>
    <t>Załącznik nr 18</t>
  </si>
  <si>
    <t>ZADANIE NR 18</t>
  </si>
  <si>
    <t>ZAKUP WRAZ Z DOSTAWĄ TAŚM DO LECZENIA NIEWYDOLNOŚCI CIESNIOWO-SZYJKOWEJ MACICY  
–  PAKIET H NA OKRES 1 ROKU</t>
  </si>
  <si>
    <t xml:space="preserve">                                                                                   </t>
  </si>
  <si>
    <t xml:space="preserve">                                                                                                                                           </t>
  </si>
  <si>
    <t>Łącznie wartość netto</t>
  </si>
  <si>
    <t>Łącznie wartość brutto</t>
  </si>
  <si>
    <t>Klasa wyrobu medycznego</t>
  </si>
  <si>
    <t>Hydrofilny proszek hemostatyczny absorbujący w 1 g. minimum 60 ml wodnej frakcji krwi ,  z udokumentowanymi  właściwościami p/zrostowymi , tworząc żelatynową matryce - 3g. Aplikator od 8 - 10 cm.  Opakowanie = 5 szt.</t>
  </si>
  <si>
    <t>Hydrofilny proszek hemostatyczny (do zabiegów laparoskopowych) absorbujący w 1 g. minimum 60 ml wodnej frakcji krwi z udokumentowanymi właściwościami p/zrostowymi, tworząc żelatynową matryce - 3g. - Aplikator od 38 - 40 cm.  Opakowanie = 1 szt.</t>
  </si>
  <si>
    <t>ZAKUP WRAZ Z DOSTAWĄ SYSTEMU HEMOSTATYCZNEGO - PAKIET D NA OKRES DO 30.09.2024</t>
  </si>
  <si>
    <t>Producent,
kod,                                                      nazwa handlowa,                   ilość sasz. w op.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</si>
</sst>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79" fontId="40" fillId="33" borderId="0" xfId="0" applyNumberFormat="1" applyFont="1" applyFill="1" applyBorder="1" applyAlignment="1">
      <alignment horizontal="center" vertical="center" wrapText="1"/>
    </xf>
    <xf numFmtId="179" fontId="40" fillId="0" borderId="0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179" fontId="40" fillId="0" borderId="25" xfId="53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9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36</v>
      </c>
      <c r="G7" s="103"/>
      <c r="H7" s="103"/>
      <c r="I7" s="103"/>
      <c r="J7" s="10"/>
    </row>
    <row r="8" spans="1:9" s="12" customFormat="1" ht="21" customHeight="1">
      <c r="A8" s="106" t="s">
        <v>14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133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134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145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130</v>
      </c>
    </row>
    <row r="18" spans="1:9" ht="104.25" customHeight="1" thickBot="1">
      <c r="A18" s="51">
        <f t="shared" si="0"/>
        <v>5</v>
      </c>
      <c r="B18" s="25" t="s">
        <v>129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131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132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37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38</v>
      </c>
      <c r="G7" s="103"/>
      <c r="H7" s="103"/>
      <c r="I7" s="103"/>
      <c r="J7" s="10"/>
    </row>
    <row r="8" spans="1:9" s="12" customFormat="1" ht="21" customHeight="1">
      <c r="A8" s="106" t="s">
        <v>39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135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143</v>
      </c>
    </row>
    <row r="15" spans="1:9" ht="68.25" customHeight="1" thickBot="1">
      <c r="A15" s="51">
        <f aca="true" t="shared" si="0" ref="A15:A21">1+A14</f>
        <v>2</v>
      </c>
      <c r="B15" s="25" t="s">
        <v>136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144</v>
      </c>
    </row>
    <row r="16" spans="1:9" s="3" customFormat="1" ht="74.25" customHeight="1" thickBot="1">
      <c r="A16" s="51">
        <f t="shared" si="0"/>
        <v>3</v>
      </c>
      <c r="B16" s="25" t="s">
        <v>137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138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139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140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142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141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111" t="s">
        <v>3</v>
      </c>
      <c r="C22" s="112"/>
      <c r="D22" s="113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109" t="s">
        <v>8</v>
      </c>
      <c r="G25" s="110"/>
      <c r="H25" s="110"/>
      <c r="I25" s="110"/>
    </row>
    <row r="26" spans="1:9" s="8" customFormat="1" ht="19.5" customHeight="1">
      <c r="A26" s="9"/>
      <c r="B26" s="9"/>
      <c r="C26" s="9"/>
      <c r="D26" s="9"/>
      <c r="E26" s="9"/>
      <c r="F26" s="104" t="s">
        <v>7</v>
      </c>
      <c r="G26" s="104"/>
      <c r="H26" s="104"/>
      <c r="I26" s="105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77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78</v>
      </c>
      <c r="G7" s="103"/>
      <c r="H7" s="103"/>
      <c r="I7" s="103"/>
      <c r="J7" s="10"/>
    </row>
    <row r="8" spans="1:9" s="12" customFormat="1" ht="21" customHeight="1">
      <c r="A8" s="106" t="s">
        <v>79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162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161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82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83</v>
      </c>
      <c r="G7" s="103"/>
      <c r="H7" s="103"/>
      <c r="I7" s="103"/>
      <c r="J7" s="10"/>
    </row>
    <row r="8" spans="1:9" s="12" customFormat="1" ht="21" customHeight="1">
      <c r="A8" s="106" t="s">
        <v>84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163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165</v>
      </c>
    </row>
    <row r="15" spans="1:9" ht="77.25" customHeight="1" thickBot="1">
      <c r="A15" s="51">
        <f>1+A14</f>
        <v>2</v>
      </c>
      <c r="B15" s="25" t="s">
        <v>164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166</v>
      </c>
    </row>
    <row r="16" spans="1:9" s="3" customFormat="1" ht="62.25" customHeight="1" thickBot="1">
      <c r="A16" s="51">
        <f>1+A15</f>
        <v>3</v>
      </c>
      <c r="B16" s="25" t="s">
        <v>126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85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86</v>
      </c>
      <c r="G7" s="103"/>
      <c r="H7" s="103"/>
      <c r="I7" s="103"/>
      <c r="J7" s="10"/>
    </row>
    <row r="8" spans="1:9" s="12" customFormat="1" ht="21" customHeight="1">
      <c r="A8" s="106" t="s">
        <v>87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148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167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91</v>
      </c>
      <c r="G7" s="103"/>
      <c r="H7" s="103"/>
      <c r="I7" s="103"/>
      <c r="J7" s="10"/>
    </row>
    <row r="8" spans="1:9" s="12" customFormat="1" ht="21" customHeight="1">
      <c r="A8" s="106" t="s">
        <v>92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168</v>
      </c>
    </row>
    <row r="15" spans="1:9" ht="95.25" customHeight="1" thickBot="1">
      <c r="A15" s="51">
        <f>1+A14</f>
        <v>2</v>
      </c>
      <c r="B15" s="25" t="s">
        <v>94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169</v>
      </c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109" t="s">
        <v>8</v>
      </c>
      <c r="G20" s="110"/>
      <c r="H20" s="110"/>
      <c r="I20" s="110"/>
    </row>
    <row r="21" spans="1:9" s="8" customFormat="1" ht="19.5" customHeight="1">
      <c r="A21" s="9"/>
      <c r="B21" s="9"/>
      <c r="C21" s="9"/>
      <c r="D21" s="9"/>
      <c r="E21" s="9"/>
      <c r="F21" s="104" t="s">
        <v>7</v>
      </c>
      <c r="G21" s="104"/>
      <c r="H21" s="104"/>
      <c r="I21" s="105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47</v>
      </c>
      <c r="G7" s="103"/>
      <c r="H7" s="103"/>
      <c r="I7" s="103"/>
      <c r="J7" s="10"/>
    </row>
    <row r="8" spans="1:9" s="12" customFormat="1" ht="21" customHeight="1">
      <c r="A8" s="106" t="s">
        <v>41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143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146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147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111" t="s">
        <v>3</v>
      </c>
      <c r="C18" s="112"/>
      <c r="D18" s="113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109" t="s">
        <v>8</v>
      </c>
      <c r="G22" s="110"/>
      <c r="H22" s="110"/>
      <c r="I22" s="110"/>
    </row>
    <row r="23" spans="1:9" s="8" customFormat="1" ht="19.5" customHeight="1">
      <c r="A23" s="9"/>
      <c r="B23" s="9"/>
      <c r="C23" s="9"/>
      <c r="D23" s="9"/>
      <c r="E23" s="9"/>
      <c r="F23" s="104" t="s">
        <v>7</v>
      </c>
      <c r="G23" s="104"/>
      <c r="H23" s="104"/>
      <c r="I23" s="105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95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96</v>
      </c>
      <c r="G7" s="103"/>
      <c r="H7" s="103"/>
      <c r="I7" s="103"/>
      <c r="J7" s="10"/>
    </row>
    <row r="8" spans="1:9" s="12" customFormat="1" ht="21" customHeight="1">
      <c r="A8" s="106" t="s">
        <v>99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97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170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101</v>
      </c>
      <c r="G7" s="103"/>
      <c r="H7" s="103"/>
      <c r="I7" s="103"/>
      <c r="J7" s="10"/>
    </row>
    <row r="8" spans="1:9" s="12" customFormat="1" ht="21" customHeight="1">
      <c r="A8" s="106" t="s">
        <v>102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104</v>
      </c>
      <c r="C14" s="60" t="s">
        <v>105</v>
      </c>
      <c r="D14" s="61">
        <v>40</v>
      </c>
      <c r="E14" s="47"/>
      <c r="F14" s="47"/>
      <c r="G14" s="48">
        <v>0.08</v>
      </c>
      <c r="H14" s="49"/>
      <c r="I14" s="50" t="s">
        <v>148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122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106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107</v>
      </c>
      <c r="G7" s="103"/>
      <c r="H7" s="103"/>
      <c r="I7" s="103"/>
      <c r="J7" s="10"/>
    </row>
    <row r="8" spans="1:9" s="12" customFormat="1" ht="21" customHeight="1">
      <c r="A8" s="106" t="s">
        <v>108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127</v>
      </c>
      <c r="C14" s="60" t="s">
        <v>105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128</v>
      </c>
      <c r="C15" s="24" t="s">
        <v>105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109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110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111</v>
      </c>
      <c r="G7" s="103"/>
      <c r="H7" s="103"/>
      <c r="I7" s="103"/>
      <c r="J7" s="10"/>
    </row>
    <row r="8" spans="1:9" s="12" customFormat="1" ht="21" customHeight="1">
      <c r="A8" s="106" t="s">
        <v>112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1" customHeight="1" thickBot="1">
      <c r="A14" s="58">
        <v>1</v>
      </c>
      <c r="B14" s="59" t="s">
        <v>114</v>
      </c>
      <c r="C14" s="60" t="s">
        <v>113</v>
      </c>
      <c r="D14" s="61">
        <v>95</v>
      </c>
      <c r="E14" s="47"/>
      <c r="F14" s="47"/>
      <c r="G14" s="48">
        <v>0.08</v>
      </c>
      <c r="H14" s="49"/>
      <c r="I14" s="50" t="s">
        <v>171</v>
      </c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115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109" t="s">
        <v>8</v>
      </c>
      <c r="G17" s="110"/>
      <c r="H17" s="110"/>
      <c r="I17" s="110"/>
    </row>
    <row r="18" spans="1:9" s="8" customFormat="1" ht="19.5" customHeight="1">
      <c r="A18" s="9"/>
      <c r="B18" s="9"/>
      <c r="C18" s="9"/>
      <c r="D18" s="9"/>
      <c r="E18" s="9"/>
      <c r="F18" s="104" t="s">
        <v>7</v>
      </c>
      <c r="G18" s="104"/>
      <c r="H18" s="104"/>
      <c r="I18" s="105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116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117</v>
      </c>
      <c r="G7" s="103"/>
      <c r="H7" s="103"/>
      <c r="I7" s="103"/>
      <c r="J7" s="10"/>
    </row>
    <row r="8" spans="1:9" s="12" customFormat="1" ht="21" customHeight="1">
      <c r="A8" s="106" t="s">
        <v>119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103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120</v>
      </c>
      <c r="C14" s="60" t="s">
        <v>105</v>
      </c>
      <c r="D14" s="61">
        <v>15</v>
      </c>
      <c r="E14" s="47"/>
      <c r="F14" s="47"/>
      <c r="G14" s="48">
        <v>0.08</v>
      </c>
      <c r="H14" s="49"/>
      <c r="I14" s="64" t="s">
        <v>172</v>
      </c>
    </row>
    <row r="15" spans="1:9" ht="56.25" customHeight="1" thickBot="1">
      <c r="A15" s="51">
        <f>1+A14</f>
        <v>2</v>
      </c>
      <c r="B15" s="25" t="s">
        <v>121</v>
      </c>
      <c r="C15" s="24" t="s">
        <v>113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111" t="s">
        <v>3</v>
      </c>
      <c r="C16" s="112"/>
      <c r="D16" s="113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14" t="s">
        <v>118</v>
      </c>
      <c r="C17" s="115"/>
      <c r="D17" s="115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109" t="s">
        <v>8</v>
      </c>
      <c r="G18" s="110"/>
      <c r="H18" s="110"/>
      <c r="I18" s="110"/>
    </row>
    <row r="19" spans="1:9" s="8" customFormat="1" ht="19.5" customHeight="1">
      <c r="A19" s="9"/>
      <c r="B19" s="9"/>
      <c r="C19" s="9"/>
      <c r="D19" s="9"/>
      <c r="E19" s="9"/>
      <c r="F19" s="104" t="s">
        <v>7</v>
      </c>
      <c r="G19" s="104"/>
      <c r="H19" s="104"/>
      <c r="I19" s="105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173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174</v>
      </c>
      <c r="G7" s="103"/>
      <c r="H7" s="103"/>
      <c r="I7" s="103"/>
      <c r="J7" s="10"/>
    </row>
    <row r="8" spans="1:9" s="12" customFormat="1" ht="21" customHeight="1">
      <c r="A8" s="106" t="s">
        <v>175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176</v>
      </c>
      <c r="C14" s="60" t="s">
        <v>16</v>
      </c>
      <c r="D14" s="61">
        <v>720</v>
      </c>
      <c r="E14" s="47"/>
      <c r="F14" s="47"/>
      <c r="G14" s="48">
        <v>0.08</v>
      </c>
      <c r="H14" s="49"/>
      <c r="I14" s="50" t="s">
        <v>177</v>
      </c>
    </row>
    <row r="15" spans="1:9" ht="77.25" customHeight="1" thickBot="1">
      <c r="A15" s="51">
        <f>1+A14</f>
        <v>2</v>
      </c>
      <c r="B15" s="59" t="s">
        <v>178</v>
      </c>
      <c r="C15" s="24" t="s">
        <v>16</v>
      </c>
      <c r="D15" s="26">
        <v>288</v>
      </c>
      <c r="E15" s="47"/>
      <c r="F15" s="47"/>
      <c r="G15" s="48">
        <v>0.08</v>
      </c>
      <c r="H15" s="49"/>
      <c r="I15" s="63"/>
    </row>
    <row r="16" spans="1:9" s="3" customFormat="1" ht="62.25" customHeight="1" thickBot="1">
      <c r="A16" s="51">
        <f>1+A15</f>
        <v>3</v>
      </c>
      <c r="B16" s="59" t="s">
        <v>179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1">
      <selection activeCell="A8" sqref="A8:I9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184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185</v>
      </c>
      <c r="G7" s="103"/>
      <c r="H7" s="103"/>
      <c r="I7" s="103"/>
      <c r="J7" s="10"/>
    </row>
    <row r="8" spans="1:9" s="12" customFormat="1" ht="21" customHeight="1">
      <c r="A8" s="106" t="s">
        <v>186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180</v>
      </c>
      <c r="C14" s="60" t="s">
        <v>181</v>
      </c>
      <c r="D14" s="61">
        <v>2</v>
      </c>
      <c r="E14" s="47"/>
      <c r="F14" s="47"/>
      <c r="G14" s="48">
        <v>0.08</v>
      </c>
      <c r="H14" s="49"/>
      <c r="I14" s="50"/>
    </row>
    <row r="15" spans="1:11" s="6" customFormat="1" ht="35.25" customHeight="1" thickBot="1">
      <c r="A15" s="32"/>
      <c r="B15" s="111" t="s">
        <v>3</v>
      </c>
      <c r="C15" s="112"/>
      <c r="D15" s="113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182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183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28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109" t="s">
        <v>8</v>
      </c>
      <c r="G19" s="110"/>
      <c r="H19" s="110"/>
      <c r="I19" s="110"/>
    </row>
    <row r="20" spans="1:9" s="8" customFormat="1" ht="19.5" customHeight="1">
      <c r="A20" s="9"/>
      <c r="B20" s="9"/>
      <c r="C20" s="9"/>
      <c r="D20" s="9"/>
      <c r="E20" s="9"/>
      <c r="F20" s="104" t="s">
        <v>7</v>
      </c>
      <c r="G20" s="104"/>
      <c r="H20" s="104"/>
      <c r="I20" s="105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75" zoomScaleNormal="75" zoomScaleSheetLayoutView="75" workbookViewId="0" topLeftCell="A1">
      <selection activeCell="F18" sqref="F18:J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29" t="s">
        <v>33</v>
      </c>
      <c r="G1" s="129"/>
      <c r="H1" s="129"/>
      <c r="I1" s="129"/>
      <c r="J1" s="129"/>
      <c r="K1" s="10"/>
    </row>
    <row r="2" spans="1:11" s="11" customFormat="1" ht="25.5" customHeight="1">
      <c r="A2" s="67"/>
      <c r="B2" s="67"/>
      <c r="C2" s="66"/>
      <c r="D2" s="66"/>
      <c r="E2" s="66"/>
      <c r="F2" s="129" t="s">
        <v>9</v>
      </c>
      <c r="G2" s="129"/>
      <c r="H2" s="129"/>
      <c r="I2" s="129"/>
      <c r="J2" s="129"/>
      <c r="K2" s="10"/>
    </row>
    <row r="3" spans="1:11" s="11" customFormat="1" ht="27" customHeight="1">
      <c r="A3" s="67"/>
      <c r="B3" s="67"/>
      <c r="C3" s="66"/>
      <c r="D3" s="66"/>
      <c r="E3" s="66"/>
      <c r="F3" s="129" t="s">
        <v>10</v>
      </c>
      <c r="G3" s="129"/>
      <c r="H3" s="129"/>
      <c r="I3" s="129"/>
      <c r="J3" s="129"/>
      <c r="K3" s="10"/>
    </row>
    <row r="4" spans="1:11" s="11" customFormat="1" ht="29.25" customHeight="1">
      <c r="A4" s="67"/>
      <c r="B4" s="67"/>
      <c r="C4" s="66"/>
      <c r="D4" s="66"/>
      <c r="E4" s="66"/>
      <c r="F4" s="129" t="s">
        <v>49</v>
      </c>
      <c r="G4" s="129"/>
      <c r="H4" s="129"/>
      <c r="I4" s="129"/>
      <c r="J4" s="129"/>
      <c r="K4" s="10"/>
    </row>
    <row r="5" spans="1:10" s="12" customFormat="1" ht="21" customHeight="1">
      <c r="A5" s="126" t="s">
        <v>194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1" s="13" customFormat="1" ht="28.5" customHeight="1" thickBo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"/>
    </row>
    <row r="7" spans="1:11" s="13" customFormat="1" ht="28.5" customHeight="1">
      <c r="A7" s="116" t="s">
        <v>31</v>
      </c>
      <c r="B7" s="116" t="s">
        <v>6</v>
      </c>
      <c r="C7" s="116" t="s">
        <v>2</v>
      </c>
      <c r="D7" s="116" t="s">
        <v>11</v>
      </c>
      <c r="E7" s="116" t="s">
        <v>13</v>
      </c>
      <c r="F7" s="116" t="s">
        <v>189</v>
      </c>
      <c r="G7" s="116" t="s">
        <v>1</v>
      </c>
      <c r="H7" s="116" t="s">
        <v>190</v>
      </c>
      <c r="I7" s="116" t="s">
        <v>191</v>
      </c>
      <c r="J7" s="116" t="s">
        <v>195</v>
      </c>
      <c r="K7" s="12"/>
    </row>
    <row r="8" spans="1:11" s="13" customFormat="1" ht="28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2"/>
    </row>
    <row r="9" spans="1:11" s="13" customFormat="1" ht="49.5" customHeight="1" thickBo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96">
        <v>9</v>
      </c>
      <c r="J10" s="68">
        <v>10</v>
      </c>
    </row>
    <row r="11" spans="1:10" s="2" customFormat="1" ht="48.75" customHeight="1" thickBot="1">
      <c r="A11" s="69">
        <v>1</v>
      </c>
      <c r="B11" s="70" t="s">
        <v>192</v>
      </c>
      <c r="C11" s="71" t="s">
        <v>181</v>
      </c>
      <c r="D11" s="72">
        <v>10</v>
      </c>
      <c r="E11" s="73"/>
      <c r="F11" s="73">
        <f>ROUND(D11*E11,2)</f>
        <v>0</v>
      </c>
      <c r="G11" s="74"/>
      <c r="H11" s="75">
        <f>ROUND(F11*G11+F11,2)</f>
        <v>0</v>
      </c>
      <c r="I11" s="97"/>
      <c r="J11" s="76"/>
    </row>
    <row r="12" spans="1:10" ht="60.75" customHeight="1" thickBot="1">
      <c r="A12" s="77">
        <f>1+A11</f>
        <v>2</v>
      </c>
      <c r="B12" s="78" t="s">
        <v>193</v>
      </c>
      <c r="C12" s="79" t="s">
        <v>181</v>
      </c>
      <c r="D12" s="80">
        <v>30</v>
      </c>
      <c r="E12" s="73"/>
      <c r="F12" s="73">
        <f>ROUND(D12*E12,2)</f>
        <v>0</v>
      </c>
      <c r="G12" s="74"/>
      <c r="H12" s="75">
        <f>ROUND(F12*G12+F12,2)</f>
        <v>0</v>
      </c>
      <c r="I12" s="98"/>
      <c r="J12" s="81"/>
    </row>
    <row r="13" spans="1:12" s="6" customFormat="1" ht="35.25" customHeight="1" thickBot="1">
      <c r="A13" s="82"/>
      <c r="B13" s="119" t="s">
        <v>3</v>
      </c>
      <c r="C13" s="120"/>
      <c r="D13" s="121"/>
      <c r="E13" s="83" t="s">
        <v>4</v>
      </c>
      <c r="F13" s="84">
        <f>SUM(F11:F12)</f>
        <v>0</v>
      </c>
      <c r="G13" s="83" t="s">
        <v>5</v>
      </c>
      <c r="H13" s="85">
        <f>SUM(H11:H12)</f>
        <v>0</v>
      </c>
      <c r="I13" s="85"/>
      <c r="J13" s="86"/>
      <c r="K13" s="15"/>
      <c r="L13" s="16"/>
    </row>
    <row r="14" spans="1:12" s="6" customFormat="1" ht="23.25" customHeight="1">
      <c r="A14" s="87"/>
      <c r="B14" s="88" t="s">
        <v>187</v>
      </c>
      <c r="C14" s="89"/>
      <c r="D14" s="89"/>
      <c r="E14" s="90"/>
      <c r="F14" s="91"/>
      <c r="G14" s="90"/>
      <c r="H14" s="92"/>
      <c r="I14" s="92"/>
      <c r="J14" s="93"/>
      <c r="K14" s="15"/>
      <c r="L14" s="16"/>
    </row>
    <row r="15" spans="1:12" s="6" customFormat="1" ht="20.25" customHeight="1">
      <c r="A15" s="87"/>
      <c r="B15" s="94"/>
      <c r="C15" s="89"/>
      <c r="D15" s="89"/>
      <c r="E15" s="90"/>
      <c r="F15" s="91"/>
      <c r="G15" s="90"/>
      <c r="H15" s="92"/>
      <c r="I15" s="92"/>
      <c r="J15" s="93"/>
      <c r="K15" s="15"/>
      <c r="L15" s="16"/>
    </row>
    <row r="16" spans="1:13" s="4" customFormat="1" ht="24" customHeight="1">
      <c r="A16" s="65"/>
      <c r="B16" s="88" t="s">
        <v>188</v>
      </c>
      <c r="C16" s="90"/>
      <c r="D16" s="95"/>
      <c r="E16" s="90"/>
      <c r="F16" s="90"/>
      <c r="G16" s="90"/>
      <c r="H16" s="90"/>
      <c r="I16" s="90"/>
      <c r="J16" s="90"/>
      <c r="M16" s="5"/>
    </row>
    <row r="17" spans="1:10" s="8" customFormat="1" ht="19.5" customHeight="1">
      <c r="A17" s="65"/>
      <c r="B17" s="65"/>
      <c r="C17" s="65"/>
      <c r="D17" s="65"/>
      <c r="E17" s="65"/>
      <c r="F17" s="122"/>
      <c r="G17" s="123"/>
      <c r="H17" s="123"/>
      <c r="I17" s="123"/>
      <c r="J17" s="123"/>
    </row>
    <row r="18" spans="1:10" s="8" customFormat="1" ht="19.5" customHeight="1">
      <c r="A18" s="65"/>
      <c r="B18" s="65"/>
      <c r="C18" s="65"/>
      <c r="D18" s="65"/>
      <c r="E18" s="65"/>
      <c r="F18" s="124"/>
      <c r="G18" s="124"/>
      <c r="H18" s="124"/>
      <c r="I18" s="124"/>
      <c r="J18" s="125"/>
    </row>
    <row r="19" spans="1:10" ht="20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  <c r="J20" s="30"/>
    </row>
    <row r="21" spans="1:10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57" ht="15.75">
      <c r="D57" s="31"/>
    </row>
  </sheetData>
  <sheetProtection/>
  <mergeCells count="18">
    <mergeCell ref="F3:J3"/>
    <mergeCell ref="D7:D9"/>
    <mergeCell ref="E7:E9"/>
    <mergeCell ref="F7:F9"/>
    <mergeCell ref="G7:G9"/>
    <mergeCell ref="H7:H9"/>
    <mergeCell ref="F1:J1"/>
    <mergeCell ref="F2:J2"/>
    <mergeCell ref="I7:I9"/>
    <mergeCell ref="J7:J9"/>
    <mergeCell ref="B13:D13"/>
    <mergeCell ref="F17:J17"/>
    <mergeCell ref="F18:J18"/>
    <mergeCell ref="F4:J4"/>
    <mergeCell ref="A5:J6"/>
    <mergeCell ref="A7:A9"/>
    <mergeCell ref="B7:B9"/>
    <mergeCell ref="C7:C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48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49</v>
      </c>
      <c r="G7" s="103"/>
      <c r="H7" s="103"/>
      <c r="I7" s="103"/>
      <c r="J7" s="10"/>
    </row>
    <row r="8" spans="1:9" s="12" customFormat="1" ht="21" customHeight="1">
      <c r="A8" s="106" t="s">
        <v>50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148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149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150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55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56</v>
      </c>
      <c r="G7" s="103"/>
      <c r="H7" s="103"/>
      <c r="I7" s="103"/>
      <c r="J7" s="10"/>
    </row>
    <row r="8" spans="1:9" s="12" customFormat="1" ht="21" customHeight="1">
      <c r="A8" s="106" t="s">
        <v>57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151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148</v>
      </c>
    </row>
    <row r="15" spans="1:9" ht="87" customHeight="1" thickBot="1">
      <c r="A15" s="51">
        <v>3</v>
      </c>
      <c r="B15" s="25" t="s">
        <v>153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155</v>
      </c>
    </row>
    <row r="16" spans="1:9" s="3" customFormat="1" ht="86.25" customHeight="1" thickBot="1">
      <c r="A16" s="51">
        <v>4</v>
      </c>
      <c r="B16" s="25" t="s">
        <v>152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154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58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59</v>
      </c>
      <c r="G7" s="103"/>
      <c r="H7" s="103"/>
      <c r="I7" s="103"/>
      <c r="J7" s="10"/>
    </row>
    <row r="8" spans="1:9" s="12" customFormat="1" ht="21" customHeight="1">
      <c r="A8" s="106" t="s">
        <v>60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148</v>
      </c>
    </row>
    <row r="15" spans="1:9" ht="103.5" customHeight="1" thickBot="1">
      <c r="A15" s="51">
        <f>1+A14</f>
        <v>2</v>
      </c>
      <c r="B15" s="25" t="s">
        <v>123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156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157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124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125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111" t="s">
        <v>3</v>
      </c>
      <c r="C27" s="112"/>
      <c r="D27" s="113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109" t="s">
        <v>8</v>
      </c>
      <c r="G31" s="110"/>
      <c r="H31" s="110"/>
      <c r="I31" s="110"/>
    </row>
    <row r="32" spans="1:9" s="8" customFormat="1" ht="19.5" customHeight="1">
      <c r="A32" s="9"/>
      <c r="B32" s="9"/>
      <c r="C32" s="9"/>
      <c r="D32" s="9"/>
      <c r="E32" s="9"/>
      <c r="F32" s="104" t="s">
        <v>7</v>
      </c>
      <c r="G32" s="104"/>
      <c r="H32" s="104"/>
      <c r="I32" s="105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102" t="s">
        <v>71</v>
      </c>
      <c r="G1" s="102"/>
      <c r="H1" s="102"/>
      <c r="I1" s="102"/>
    </row>
    <row r="2" spans="1:9" ht="24.75" customHeight="1">
      <c r="A2" s="21"/>
      <c r="B2" s="21"/>
      <c r="C2" s="21"/>
      <c r="D2" s="21"/>
      <c r="E2" s="21"/>
      <c r="F2" s="102" t="s">
        <v>34</v>
      </c>
      <c r="G2" s="102"/>
      <c r="H2" s="102"/>
      <c r="I2" s="102"/>
    </row>
    <row r="3" spans="1:10" s="11" customFormat="1" ht="27" customHeight="1">
      <c r="A3" s="21"/>
      <c r="B3" s="22"/>
      <c r="C3" s="14"/>
      <c r="D3" s="14"/>
      <c r="E3" s="14" t="s">
        <v>0</v>
      </c>
      <c r="F3" s="102" t="s">
        <v>35</v>
      </c>
      <c r="G3" s="102"/>
      <c r="H3" s="102"/>
      <c r="I3" s="102"/>
      <c r="J3" s="10"/>
    </row>
    <row r="4" spans="1:10" s="11" customFormat="1" ht="25.5" customHeight="1">
      <c r="A4" s="34"/>
      <c r="B4" s="35"/>
      <c r="C4" s="14"/>
      <c r="D4" s="14"/>
      <c r="E4" s="14"/>
      <c r="F4" s="102" t="s">
        <v>33</v>
      </c>
      <c r="G4" s="102"/>
      <c r="H4" s="102"/>
      <c r="I4" s="102"/>
      <c r="J4" s="10"/>
    </row>
    <row r="5" spans="1:10" s="11" customFormat="1" ht="25.5" customHeight="1">
      <c r="A5" s="34"/>
      <c r="B5" s="35"/>
      <c r="C5" s="14"/>
      <c r="D5" s="14"/>
      <c r="E5" s="14"/>
      <c r="F5" s="102" t="s">
        <v>9</v>
      </c>
      <c r="G5" s="102"/>
      <c r="H5" s="102"/>
      <c r="I5" s="102"/>
      <c r="J5" s="10"/>
    </row>
    <row r="6" spans="1:10" s="11" customFormat="1" ht="27" customHeight="1">
      <c r="A6" s="34"/>
      <c r="B6" s="35"/>
      <c r="C6" s="14"/>
      <c r="D6" s="14"/>
      <c r="E6" s="14"/>
      <c r="F6" s="102" t="s">
        <v>10</v>
      </c>
      <c r="G6" s="102"/>
      <c r="H6" s="102"/>
      <c r="I6" s="102"/>
      <c r="J6" s="10"/>
    </row>
    <row r="7" spans="1:10" s="11" customFormat="1" ht="29.25" customHeight="1">
      <c r="A7" s="34"/>
      <c r="B7" s="35"/>
      <c r="C7" s="14"/>
      <c r="D7" s="14"/>
      <c r="E7" s="14"/>
      <c r="F7" s="103" t="s">
        <v>72</v>
      </c>
      <c r="G7" s="103"/>
      <c r="H7" s="103"/>
      <c r="I7" s="103"/>
      <c r="J7" s="10"/>
    </row>
    <row r="8" spans="1:9" s="12" customFormat="1" ht="21" customHeight="1">
      <c r="A8" s="106" t="s">
        <v>73</v>
      </c>
      <c r="B8" s="107"/>
      <c r="C8" s="107"/>
      <c r="D8" s="107"/>
      <c r="E8" s="107"/>
      <c r="F8" s="107"/>
      <c r="G8" s="107"/>
      <c r="H8" s="107"/>
      <c r="I8" s="107"/>
    </row>
    <row r="9" spans="1:10" s="13" customFormat="1" ht="28.5" customHeight="1" thickBot="1">
      <c r="A9" s="108"/>
      <c r="B9" s="108"/>
      <c r="C9" s="108"/>
      <c r="D9" s="108"/>
      <c r="E9" s="108"/>
      <c r="F9" s="108"/>
      <c r="G9" s="108"/>
      <c r="H9" s="108"/>
      <c r="I9" s="108"/>
      <c r="J9" s="12"/>
    </row>
    <row r="10" spans="1:10" s="13" customFormat="1" ht="28.5" customHeight="1">
      <c r="A10" s="99" t="s">
        <v>31</v>
      </c>
      <c r="B10" s="99" t="s">
        <v>6</v>
      </c>
      <c r="C10" s="99" t="s">
        <v>2</v>
      </c>
      <c r="D10" s="99" t="s">
        <v>11</v>
      </c>
      <c r="E10" s="99" t="s">
        <v>13</v>
      </c>
      <c r="F10" s="99" t="s">
        <v>32</v>
      </c>
      <c r="G10" s="99" t="s">
        <v>1</v>
      </c>
      <c r="H10" s="99" t="s">
        <v>12</v>
      </c>
      <c r="I10" s="99" t="s">
        <v>15</v>
      </c>
      <c r="J10" s="12"/>
    </row>
    <row r="11" spans="1:10" s="13" customFormat="1" ht="28.5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2"/>
    </row>
    <row r="12" spans="1:10" s="13" customFormat="1" ht="49.5" customHeight="1" thickBot="1">
      <c r="A12" s="101"/>
      <c r="B12" s="101"/>
      <c r="C12" s="101"/>
      <c r="D12" s="101"/>
      <c r="E12" s="101"/>
      <c r="F12" s="101"/>
      <c r="G12" s="101"/>
      <c r="H12" s="101"/>
      <c r="I12" s="101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158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159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160</v>
      </c>
    </row>
    <row r="17" spans="1:11" s="6" customFormat="1" ht="35.25" customHeight="1" thickBot="1">
      <c r="A17" s="32"/>
      <c r="B17" s="111" t="s">
        <v>3</v>
      </c>
      <c r="C17" s="112"/>
      <c r="D17" s="113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109" t="s">
        <v>8</v>
      </c>
      <c r="G21" s="110"/>
      <c r="H21" s="110"/>
      <c r="I21" s="110"/>
    </row>
    <row r="22" spans="1:9" s="8" customFormat="1" ht="19.5" customHeight="1">
      <c r="A22" s="9"/>
      <c r="B22" s="9"/>
      <c r="C22" s="9"/>
      <c r="D22" s="9"/>
      <c r="E22" s="9"/>
      <c r="F22" s="104" t="s">
        <v>7</v>
      </c>
      <c r="G22" s="104"/>
      <c r="H22" s="104"/>
      <c r="I22" s="105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2023-06-05T08:01:57Z</cp:lastPrinted>
  <dcterms:created xsi:type="dcterms:W3CDTF">2003-01-19T12:08:21Z</dcterms:created>
  <dcterms:modified xsi:type="dcterms:W3CDTF">2023-07-20T12:38:41Z</dcterms:modified>
  <cp:category/>
  <cp:version/>
  <cp:contentType/>
  <cp:contentStatus/>
</cp:coreProperties>
</file>