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<sst xmlns="http://schemas.openxmlformats.org/spreadsheetml/2006/main" count="357" uniqueCount="166">
  <si>
    <t>Pakiet nr 1</t>
  </si>
  <si>
    <t xml:space="preserve">Lp. </t>
  </si>
  <si>
    <t>Nazwa</t>
  </si>
  <si>
    <t>j.m</t>
  </si>
  <si>
    <t>Ilość /kg</t>
  </si>
  <si>
    <t>Cena netto</t>
  </si>
  <si>
    <t xml:space="preserve">Wartość netto </t>
  </si>
  <si>
    <t>Stawka VAT</t>
  </si>
  <si>
    <t xml:space="preserve">Wartość brutto </t>
  </si>
  <si>
    <t>Nazwa  własna oferowanego produktu</t>
  </si>
  <si>
    <t xml:space="preserve">Filet pieczony mięsa z indyka ( min 120 g mięsa z fileta indyka na 100g produktu)  produkt bezglutenowy bez dodatku fosforanów i glutaminianu monosodowego , bezglutenowy </t>
  </si>
  <si>
    <t>kg</t>
  </si>
  <si>
    <t>Filet z kotła min. 96 % mięsa z fileta indyka, produkt  bezglutenowy</t>
  </si>
  <si>
    <t xml:space="preserve">Szynkowa drobiowa minimum 90 % mięsa drobiowego bez podrobów i MOM baton o średnicy mak 6 cm , produkt bez dodatku glutenu </t>
  </si>
  <si>
    <t xml:space="preserve">Szynkowa typu „Dębowa” drobiowa kiełbasa drobiowa grubo rozdrobniona , wedzona parzona  mięso z kurczaka min. 82 % bez zawartości glutenu </t>
  </si>
  <si>
    <t xml:space="preserve">Kiełbaski cienkie z filetem , Winerki  natura minimum 80 % mięsa  bez dodatku glutaminianu monosodowego i fosforanów , produkt bezglutenowy </t>
  </si>
  <si>
    <t xml:space="preserve">Koktajlówki z filetem  bez dodatku MOM , minimum 92 % mięsa , bez dodatku glutaminianu sodu , bezglutenowe </t>
  </si>
  <si>
    <t xml:space="preserve">Polędwica drobiowa typu „delikatesowa „ zawartośc mięsa z kurczaka minimum 80 % baton o średnicy max 5 cm , bez dodatku glutenu </t>
  </si>
  <si>
    <t>Kiełba sasuszona z filetem min 100g mięsa na 100g produktu bez dodatku glutaminianu monosodowego i fosforanów , produkt bezglutenowy baton okrągły</t>
  </si>
  <si>
    <t>Kiełbasa cienka z wędzarni / kiełbasa z filetem minimum 96 % mięsa  bez dodatku glutaminianu monosodowego i fosforanów , produkt bez dodatku glutenu  op max  1,5 kg</t>
  </si>
  <si>
    <t xml:space="preserve"> Krakowska z fileta indyka o zawartości minimum 100 % miesa z indyka, baton okrągły  bezglutenowa bez dodatku fosforanów i glutaminianu monosodowego</t>
  </si>
  <si>
    <t>Krakowska sucha z indyka minimum 120 g miesa z indyka  bezglutenowa bez dodatku fosforanów i glutaminianu monosodowego</t>
  </si>
  <si>
    <t xml:space="preserve">Kiełbasa Szynkowa z filetem min 90 % mięsa bezglutenowa              </t>
  </si>
  <si>
    <t>Kiełbasa typu Krakowska parzona  baton okrągły 80% mięsa z fileta kurczaka/indyka</t>
  </si>
  <si>
    <t xml:space="preserve">Polędwica sopocka drobiowa min 80% mięsa baton o średnicy max 5 cm </t>
  </si>
  <si>
    <t xml:space="preserve">Salami popularne </t>
  </si>
  <si>
    <t>Salami czosnkowe, peperoni  (waga 0,60 kg)</t>
  </si>
  <si>
    <t>Paróweczki z indyka cienkie minimum 90 % mięsa bezglutenowa bez dodatku fosforanów i glutaminianu monosodowego</t>
  </si>
  <si>
    <t xml:space="preserve">Szynka  z koperkiem baton prostokątny </t>
  </si>
  <si>
    <t xml:space="preserve">Szynka konserwowa luksusowa z indyka min 90% mięsa blok prostokątny bezglutenowa </t>
  </si>
  <si>
    <t>Szynka typu  tostowa  min 80% mięsa drobiowego , grubo rozdrobniona</t>
  </si>
  <si>
    <t xml:space="preserve">kg </t>
  </si>
  <si>
    <t xml:space="preserve">Szynka Tyrolska z indyka minimum 80 % mięsa z  indyka </t>
  </si>
  <si>
    <t xml:space="preserve">Pasztet Pieczony drobiowo-wieprzowy ( mięso drobiowe min 60 % / wieprzowe max 40%) w foremce aluminiowej </t>
  </si>
  <si>
    <t>Pasztet z indyka minimum 110 g mięsa  bez dodatku fosforanów i glutaminianu monosodowego</t>
  </si>
  <si>
    <t>Razem</t>
  </si>
  <si>
    <t>Pakiet nr 2</t>
  </si>
  <si>
    <t>VAT</t>
  </si>
  <si>
    <t>Wartość brutto</t>
  </si>
  <si>
    <t>Udko z kurczaka duże</t>
  </si>
  <si>
    <t>Filet z indyka pierś , świeży pakowany w vaccum</t>
  </si>
  <si>
    <t>Filet z piersi kurczaka ( pojedynczy),bez skóry i kości, świeży pakowany w vaccum</t>
  </si>
  <si>
    <t>Kurczaki świeże</t>
  </si>
  <si>
    <t>Mięso  z udźca indyka bez skór i kości gat.1 pakowane w vaccum</t>
  </si>
  <si>
    <t xml:space="preserve">Pałki z kurczaka (duże ok. 150 g sztuka ) </t>
  </si>
  <si>
    <t>Podudzia  kurczaka z  nogi („ górki „– duże ok 150g)</t>
  </si>
  <si>
    <t>Porcje rosołowe drobiowe, całe korpusy z kurczaka</t>
  </si>
  <si>
    <t xml:space="preserve">Porcje rosołowe z kaczki </t>
  </si>
  <si>
    <t xml:space="preserve">Skrzydełka z kurczaka </t>
  </si>
  <si>
    <t>Pakiet nr 3</t>
  </si>
  <si>
    <t>lp</t>
  </si>
  <si>
    <t>jm</t>
  </si>
  <si>
    <t>Ilość</t>
  </si>
  <si>
    <t>Wartość netto</t>
  </si>
  <si>
    <t>Baton pszenny 400g.</t>
  </si>
  <si>
    <t>szt.</t>
  </si>
  <si>
    <t xml:space="preserve">Bułka tarta ( skład : mąka pszenna, drożdże ,woda, sól) bez oleju palmowego , tłuszczy zwierzęcych i margaryny </t>
  </si>
  <si>
    <t>Bułki zwykłe pszenna  duża minimum 100g</t>
  </si>
  <si>
    <t>Chleb graham 0,5 kg krojony -pieczywo z mąki pszennej graham (typ 1850) z dodatkiem naturalnego zakwasu żytniego.</t>
  </si>
  <si>
    <t xml:space="preserve">Chleb  mieszane pszenno-żytni z dodatkiem ziaren: słonecznika, soi, lnu, płatków owsianych , otrębów itp… Krojony 0,7  kg </t>
  </si>
  <si>
    <t>Chleb pszenno - żytni  1 kg krojony - pieczywo mieszane pszenno-żytnie na naturalnym zakwasie żytnim.</t>
  </si>
  <si>
    <t>Chleb słonecznikowy ,Chleb dyniowy,Chleb lniany   krojony 0,5-0,7 kg</t>
  </si>
  <si>
    <t>Pakiet nr 4</t>
  </si>
  <si>
    <t>UWAGA: Zamawiający w nazwie artykułu podał tylko orientacyjne nazwy asortymentu.Wykonawca winien wpisać produkty oferowane w normach poszczególnego asortymentu z zachowaniem wszystkich pozycji z nazwą właściwą dla danego produktu i dokładnym składem zawartym na opakowaniu. Wszystkie wędliny pakowane w vacuum.</t>
  </si>
  <si>
    <t>Lp</t>
  </si>
  <si>
    <t>Cena jedn. netto</t>
  </si>
  <si>
    <t>Nazwa handlowa  produktu i nazwa producenta</t>
  </si>
  <si>
    <t>Sos borowikowy  op a'  0,8 -3 kg, Prymat,Knorr, Kamis lub Winiary</t>
  </si>
  <si>
    <t xml:space="preserve"> </t>
  </si>
  <si>
    <t>Sos pomidorowy do spaghetti Napoli lub Bolonese op a' 0,8 -3 kg,  Prymat, Kamis lub Winiary</t>
  </si>
  <si>
    <t xml:space="preserve">Barszcz czerwony  op a' 0,9-1,6 kg  Prymat, Kamis </t>
  </si>
  <si>
    <t>Sos sałatkowy kremowy  op a' 0,5-1kg, 100 % naturalne składniki Knorr, Kamis, Prymat lub Winiary</t>
  </si>
  <si>
    <t>Zupa krem z borowików 1,3 kg Knorr  ( bez konserwantów, bez glutaminianu sodu, bez sztucznych barwników)</t>
  </si>
  <si>
    <t>Sos biały  Knorr op 0,95 ( bez konserwantów, bez glutaminianu sodu, bez sztucznych barwników)</t>
  </si>
  <si>
    <t>Sos ogrodowy op a' 0,5-1kg, Knorr, Kamis, Prymat lub Winiary</t>
  </si>
  <si>
    <t>Sos pieczeniowy ciemny op a'  0,8 -3 kg, Prymat, Knorr, Kamis lub Winiary</t>
  </si>
  <si>
    <t xml:space="preserve">Przyprawa do kurczaka op a' 1-2 kg  Prymat , Kamis lub Galeo </t>
  </si>
  <si>
    <t>Przyprawa do potraw uniwersalna typu  Warzywko Naturalna bez dodatku glutaminianu sodu Skład: sól morskamax 55 % suszone warzywa minimum 32 % bez dodatku aromatów i wzmacniaczy smaku  op 2-3 kg</t>
  </si>
  <si>
    <t>Pakiet nr 5</t>
  </si>
  <si>
    <t>Nazwa produktu</t>
  </si>
  <si>
    <t>Dżem jednoporcjowy mini 25g (truskawkowy, malinowy, jagodowy, wiśniowy)</t>
  </si>
  <si>
    <t>szt</t>
  </si>
  <si>
    <t>Dżem jednoporcjowy bez dodatku cukru przeznaczony dla diabetyków mini 25g (truskawkowy, malinowy, jagodowy, wiśniowy)</t>
  </si>
  <si>
    <t>Masło roślinne mini Rama o zmniejszonej ilości tłuszczu , z zawartościa oleju lnianego  ( bez dodatku oleju palmowego) 10g</t>
  </si>
  <si>
    <t>Musztarda jednoporcjowa sarepska 10 ml pakowane po 198 sztuk</t>
  </si>
  <si>
    <t>Ketcghup jednoporcjowy 10 ml                              pakowane po 198 sztuk</t>
  </si>
  <si>
    <t>Majonez jednoporcjowy 10 ml                                                       pakowane po 198 sztuk</t>
  </si>
  <si>
    <t xml:space="preserve">Mus owocowy Kubuś 100g  z : kasza jaglana , płatki owsiane + owoce </t>
  </si>
  <si>
    <t xml:space="preserve">Mus owocowo - jogurtowy  Kubuś 100 g bez dodatku cukru, bez konserwantów </t>
  </si>
  <si>
    <t xml:space="preserve">Mus owocowy Kubuś 100 g bez dodatku cukru, bez konserwantów </t>
  </si>
  <si>
    <t xml:space="preserve">Owsianka tubka z owocami 100g </t>
  </si>
  <si>
    <t>Pakiet nr 6</t>
  </si>
  <si>
    <t xml:space="preserve">Mleko 2% tłszczu UHT 1 L karton </t>
  </si>
  <si>
    <t>Śmietana ukwaszona o zawartości tłuszczu 12% op 330 ml – 400 ml</t>
  </si>
  <si>
    <t>Śmietana ukwaszona o zawartości tłuszczu 18 % op 330 ml -400ml</t>
  </si>
  <si>
    <t xml:space="preserve">Śmietana ukwaszona o zawartości tłuszczu 30% op 180-330 ml - </t>
  </si>
  <si>
    <t>Jogurt naturalny op 200g gęsty</t>
  </si>
  <si>
    <t>Jogurt naturalny op 400g gęsty</t>
  </si>
  <si>
    <t>Jogurt naturalny typu greckiego 10 % 330g</t>
  </si>
  <si>
    <t xml:space="preserve">Kefir 2% op. 200g </t>
  </si>
  <si>
    <t xml:space="preserve">Jogurt owocowy 1,5% , 125g- 150g  z kawałkami owoców ( minimum 5% owoców) gęsty (Jogobella, Serduszko, Mlekowita) </t>
  </si>
  <si>
    <t>Jogurt owocowy l bez cukru zawartość węglowodanów max 5 g na 100g produktu op. 125g- 150g  z kawałkami owoców ( minimum 5% owoców) gęsty Jogobella, Serduszko, Danon</t>
  </si>
  <si>
    <t xml:space="preserve">Jogurt naturalny bez laktozy  op.150g  z kawałkami owoców ( minimum 7% owoców) </t>
  </si>
  <si>
    <t>Serek homogenizowany waniliowy typu  Mlekowita / Danio</t>
  </si>
  <si>
    <t>Masło roślinne / Margaryna mleczna o zaw. Minimum 50 % tłuszczu roślinnego bez tłuszczy uwodornionych i częściowo uwodornionych kostka 250 g</t>
  </si>
  <si>
    <t xml:space="preserve">Twaróg półtłusty Bieruński /  krajanka op.  0,25-1 kg termin przydatności min. 10 dni </t>
  </si>
  <si>
    <t xml:space="preserve">Ser Twarogowy wiaderko 10-11 kg seltra </t>
  </si>
  <si>
    <t xml:space="preserve">Ser Twarogowy wiaderko 1 kg naturalny i waniliowy </t>
  </si>
  <si>
    <t xml:space="preserve">Ser topiony plastry pakowane oddzielnie Mlekowita /  Hochland 130g - 8 porcji  różne rodzaje  bez konserwantów </t>
  </si>
  <si>
    <t xml:space="preserve">Ser topiony z dodatkami kwadracik  pakowane oddzielnie  typu Mlekowita /  Hochland 140 - 180g - 8 porcji   różne rodzaje , bez konserwantów </t>
  </si>
  <si>
    <t xml:space="preserve">Masło extra kostka 200g , 82 % tłuszczu </t>
  </si>
  <si>
    <t xml:space="preserve">Serek fromage twarogowy do pieczywa min. 80 g kostka, różne smaki </t>
  </si>
  <si>
    <t xml:space="preserve">Serek kanapkowy kremowy mini Hochland                    4 sztuki x 30 g (opakowanie 120g) śmietankowy, ze szczypiorkiem , </t>
  </si>
  <si>
    <t>op.</t>
  </si>
  <si>
    <t xml:space="preserve">Serek naturalny ziarnisty lub wiejski 150 g </t>
  </si>
  <si>
    <t>Ser żółty twardy pełnotłusty , bez zawartości tłuszczy roślinnych Salami</t>
  </si>
  <si>
    <t>Ser żółty twardy pełnotłusty , bez zawartości tłuszczy roślinnych Gouda</t>
  </si>
  <si>
    <t xml:space="preserve">Ser żółty twardy pełnotłusty , bez zawartości tłuszczy roślinnych.  Edamski </t>
  </si>
  <si>
    <t xml:space="preserve">Ser żółty twardy pełnotłusty , bez zawartości tłuszczy roślinnych typu Rolada Ustrzycka </t>
  </si>
  <si>
    <t xml:space="preserve">Serek kanapkowy twarogowy w plastrach okrągłych op 150g (9-12) plasterków śmietankowy, paprykowy, ziołowy  </t>
  </si>
  <si>
    <t xml:space="preserve">Ser sałatkowy typu Feta opakowanie 250-270g zawartość tłuszczu 40%  </t>
  </si>
  <si>
    <t xml:space="preserve">Skyr naturalny , owocowy op 140 g </t>
  </si>
  <si>
    <t xml:space="preserve">szt. </t>
  </si>
  <si>
    <t xml:space="preserve">Serek topiony 100g różne smaki </t>
  </si>
  <si>
    <t xml:space="preserve">Szt. </t>
  </si>
  <si>
    <t>Serek homogenizowany bez laktozy naturalny ,  waniliowy 150 g</t>
  </si>
  <si>
    <t>Dostawa  towaru maxymalnie do 24 godzin od  zamówienia telefonicznego, w przypadku nie  wywiazania się z tego warunku  4 krotnie  skutkuje  rozwiazaniem umowy/tłustym drukiem/ jak również  czterokrotne  niespełnienie norm jakościowych  towaru</t>
  </si>
  <si>
    <t xml:space="preserve">Termin przydatności mleka niepasteryzowanego  - min.  4 dni,  pozostałe  wyroby min. 14  dni. </t>
  </si>
  <si>
    <t>Pakiet nr 7</t>
  </si>
  <si>
    <t>Mieszanka jarzynowa 7 składników (seler, marchew, brukselka, pietruszka, kalafior, fasolka szparagowa) opakowanie 2,5 kg</t>
  </si>
  <si>
    <t>Mieszanka jarzynowa 7 składników (seler, marchew, brukselka, pietruszka, kalafior, fasolka szparagowa) opakowanie do 10 kg</t>
  </si>
  <si>
    <t>(Włoszczyzna paski ( marchew , seler, por,pietruszka) op 2,50 kg</t>
  </si>
  <si>
    <t>(Włoszczyzna paski ( marchew , seler, por,pietruszka) op 10 kg</t>
  </si>
  <si>
    <t>Mieszanka kompotowa bez pestki</t>
  </si>
  <si>
    <t>Kalafior op 2-2,5 kg</t>
  </si>
  <si>
    <t xml:space="preserve">Brokuły op 2-2,5 kg </t>
  </si>
  <si>
    <t>Marchewka mrożona cała  mini op 2-2,5 kg</t>
  </si>
  <si>
    <t xml:space="preserve">Fasolka szparagowa zielona długa cała op do 2,5 kg </t>
  </si>
  <si>
    <t xml:space="preserve">Fasolka szparagowa żółta cała długa  op do 2,5 kg </t>
  </si>
  <si>
    <t xml:space="preserve">Groszek mrożony op.2,5 kg </t>
  </si>
  <si>
    <t>Groszek cukrowy mrożony op 200-500g</t>
  </si>
  <si>
    <t xml:space="preserve">Papryka mrożona paski ( kolorowa) op. 2,5 kg </t>
  </si>
  <si>
    <t xml:space="preserve">Borówka </t>
  </si>
  <si>
    <t>Malina cała mrozona op 2-2,5 kg</t>
  </si>
  <si>
    <t xml:space="preserve">Truskawki mrożone op 2-2,5 kg </t>
  </si>
  <si>
    <t>Ryba mrożona  płaty ze skórą miruna ,dorsz ze skórą max 15% glazury min 200g +SHP 16-32</t>
  </si>
  <si>
    <t>Ryba mrożona płaty - morszczuk,  bez skóry, max 15% glazury SHP 16-32</t>
  </si>
  <si>
    <t>Ryba mrożona  płaty dorsz , miruna  bez skóry, max 15% glazury SHP 16-32 op 6,81 kg</t>
  </si>
  <si>
    <t>Dorsz atlantydzki op 7 kg</t>
  </si>
  <si>
    <t xml:space="preserve">Mintaj filet mrożony 0% glazury </t>
  </si>
  <si>
    <t xml:space="preserve">Filet z mintaja w chrupiącej panierce minimum 67 % fileta z mintaja ( produkt dla dzieci) porcja 100g </t>
  </si>
  <si>
    <t>Medaliony z morszczuka 12% glazury                 min 70% ryby ( produkt dla dzieci )</t>
  </si>
  <si>
    <t>Szpinak mrożony liście całe  op a' 2 - 2,5 kg</t>
  </si>
  <si>
    <t>Szpinak mrożony grubo siekany op a' 2- 2,5 kg</t>
  </si>
  <si>
    <t>Płat śledziowy solony typu matias pakowany nie więcej niż 5 kg</t>
  </si>
  <si>
    <t>Podgrzybek mrożony cały op. 1 kg</t>
  </si>
  <si>
    <t xml:space="preserve">Knedle z truskawkami opakowanie  2kg </t>
  </si>
  <si>
    <t xml:space="preserve">Ziemniaczki pieczone  MC Cain Crispers op 2,5 </t>
  </si>
  <si>
    <t xml:space="preserve">Frytki MC Cain op 2,5 kg Tradistaile </t>
  </si>
  <si>
    <t xml:space="preserve">Kluski śląskie / kopytka op 2-2,5 kg </t>
  </si>
  <si>
    <t>Mieszanka warzywna-  chińska na patelnie ( skład : kiełki soji, marchew, papryka, grzyby chińskie, por, cebula bambus)</t>
  </si>
  <si>
    <t xml:space="preserve">Kluski na parze – parowce op 0,8 kg ( karton 2,4 kg) 60 sztuk w kartonie </t>
  </si>
  <si>
    <t>Wszystkie produkty ryb gotowych bez dodatku oleju palmowego i glutaminianu sodu. Dostawca zobowiązany jest do dostarczenia zamrażarek w celu przechowywania dostarczanego towaru w ilości adekwatnej do potrzeb zamawiającego – dotyczy pakietu na mrożonki . W przypadku nie dostarczenia zamrażarek dostawy odbywać będą się 24 h od momentu złożenia zamówienia .</t>
  </si>
  <si>
    <t xml:space="preserve">Pakiet </t>
  </si>
  <si>
    <t>Wartośc netto</t>
  </si>
  <si>
    <t>Wartość euro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</si>
</sst>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"/>
  </numFmts>
  <fonts count="41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15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shrinkToFit="1"/>
    </xf>
    <xf numFmtId="0" fontId="2" fillId="0" borderId="10" xfId="0" applyNumberFormat="1" applyFont="1" applyBorder="1" applyAlignment="1">
      <alignment shrinkToFit="1"/>
    </xf>
    <xf numFmtId="0" fontId="3" fillId="0" borderId="10" xfId="0" applyNumberFormat="1" applyFont="1" applyBorder="1" applyAlignment="1">
      <alignment shrinkToFit="1"/>
    </xf>
    <xf numFmtId="2" fontId="2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88"/>
  <sheetViews>
    <sheetView tabSelected="1" zoomScalePageLayoutView="0" workbookViewId="0" topLeftCell="A158">
      <selection activeCell="L169" sqref="L169"/>
    </sheetView>
  </sheetViews>
  <sheetFormatPr defaultColWidth="9.00390625" defaultRowHeight="12.75"/>
  <cols>
    <col min="1" max="1" width="5.25390625" style="1" customWidth="1"/>
    <col min="2" max="2" width="58.00390625" style="1" customWidth="1"/>
    <col min="3" max="3" width="6.75390625" style="1" customWidth="1"/>
    <col min="4" max="5" width="10.375" style="1" customWidth="1"/>
    <col min="6" max="6" width="14.625" style="1" customWidth="1"/>
    <col min="7" max="7" width="14.125" style="1" customWidth="1"/>
    <col min="8" max="8" width="14.00390625" style="1" customWidth="1"/>
    <col min="9" max="9" width="15.00390625" style="1" customWidth="1"/>
    <col min="10" max="10" width="12.625" style="1" customWidth="1"/>
    <col min="11" max="11" width="13.625" style="0" customWidth="1"/>
    <col min="12" max="12" width="14.625" style="0" customWidth="1"/>
  </cols>
  <sheetData>
    <row r="1" ht="7.5" customHeight="1"/>
    <row r="2" ht="18" customHeight="1">
      <c r="B2" s="1" t="s">
        <v>0</v>
      </c>
    </row>
    <row r="3" spans="1:9" ht="28.5" customHeight="1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2" t="s">
        <v>6</v>
      </c>
      <c r="G3" s="2" t="s">
        <v>7</v>
      </c>
      <c r="H3" s="2" t="s">
        <v>8</v>
      </c>
      <c r="I3" s="5" t="s">
        <v>9</v>
      </c>
    </row>
    <row r="4" spans="1:9" ht="55.5" customHeight="1">
      <c r="A4" s="2">
        <v>1</v>
      </c>
      <c r="B4" s="6" t="s">
        <v>10</v>
      </c>
      <c r="C4" s="2" t="s">
        <v>11</v>
      </c>
      <c r="D4" s="2">
        <v>100</v>
      </c>
      <c r="E4" s="2"/>
      <c r="F4" s="7">
        <f aca="true" t="shared" si="0" ref="F4:F26">D4*E4</f>
        <v>0</v>
      </c>
      <c r="G4" s="8">
        <v>0</v>
      </c>
      <c r="H4" s="8">
        <f aca="true" t="shared" si="1" ref="H4:H26">F4+F4*G4</f>
        <v>0</v>
      </c>
      <c r="I4" s="2"/>
    </row>
    <row r="5" spans="1:9" ht="30" customHeight="1">
      <c r="A5" s="2">
        <v>2</v>
      </c>
      <c r="B5" s="6" t="s">
        <v>12</v>
      </c>
      <c r="C5" s="2" t="s">
        <v>11</v>
      </c>
      <c r="D5" s="9">
        <v>100</v>
      </c>
      <c r="E5" s="2"/>
      <c r="F5" s="7">
        <f t="shared" si="0"/>
        <v>0</v>
      </c>
      <c r="G5" s="8">
        <v>0</v>
      </c>
      <c r="H5" s="8">
        <f t="shared" si="1"/>
        <v>0</v>
      </c>
      <c r="I5" s="2"/>
    </row>
    <row r="6" spans="1:9" ht="50.25" customHeight="1">
      <c r="A6" s="2">
        <v>3</v>
      </c>
      <c r="B6" s="10" t="s">
        <v>13</v>
      </c>
      <c r="C6" s="11" t="s">
        <v>11</v>
      </c>
      <c r="D6" s="11">
        <v>200</v>
      </c>
      <c r="E6" s="11"/>
      <c r="F6" s="7">
        <f t="shared" si="0"/>
        <v>0</v>
      </c>
      <c r="G6" s="8">
        <v>0</v>
      </c>
      <c r="H6" s="8">
        <f t="shared" si="1"/>
        <v>0</v>
      </c>
      <c r="I6" s="2"/>
    </row>
    <row r="7" spans="1:9" ht="57.75" customHeight="1">
      <c r="A7" s="2">
        <v>4</v>
      </c>
      <c r="B7" s="6" t="s">
        <v>14</v>
      </c>
      <c r="C7" s="2" t="s">
        <v>11</v>
      </c>
      <c r="D7" s="9">
        <v>100</v>
      </c>
      <c r="E7" s="2"/>
      <c r="F7" s="7">
        <f t="shared" si="0"/>
        <v>0</v>
      </c>
      <c r="G7" s="8">
        <v>0</v>
      </c>
      <c r="H7" s="8">
        <f t="shared" si="1"/>
        <v>0</v>
      </c>
      <c r="I7" s="2"/>
    </row>
    <row r="8" spans="1:9" ht="47.25">
      <c r="A8" s="2">
        <v>5</v>
      </c>
      <c r="B8" s="6" t="s">
        <v>15</v>
      </c>
      <c r="C8" s="2" t="s">
        <v>11</v>
      </c>
      <c r="D8" s="2">
        <v>300</v>
      </c>
      <c r="E8" s="2"/>
      <c r="F8" s="7">
        <f t="shared" si="0"/>
        <v>0</v>
      </c>
      <c r="G8" s="8">
        <v>0</v>
      </c>
      <c r="H8" s="8">
        <f t="shared" si="1"/>
        <v>0</v>
      </c>
      <c r="I8" s="2"/>
    </row>
    <row r="9" spans="1:9" ht="45" customHeight="1">
      <c r="A9" s="2">
        <v>6</v>
      </c>
      <c r="B9" s="6" t="s">
        <v>16</v>
      </c>
      <c r="C9" s="2" t="s">
        <v>11</v>
      </c>
      <c r="D9" s="2">
        <v>300</v>
      </c>
      <c r="E9" s="2"/>
      <c r="F9" s="7">
        <f t="shared" si="0"/>
        <v>0</v>
      </c>
      <c r="G9" s="8">
        <v>0</v>
      </c>
      <c r="H9" s="8">
        <f t="shared" si="1"/>
        <v>0</v>
      </c>
      <c r="I9" s="2"/>
    </row>
    <row r="10" spans="1:9" ht="47.25">
      <c r="A10" s="2">
        <v>7</v>
      </c>
      <c r="B10" s="6" t="s">
        <v>17</v>
      </c>
      <c r="C10" s="2" t="s">
        <v>11</v>
      </c>
      <c r="D10" s="9">
        <v>100</v>
      </c>
      <c r="E10" s="2"/>
      <c r="F10" s="7">
        <f t="shared" si="0"/>
        <v>0</v>
      </c>
      <c r="G10" s="8">
        <v>0</v>
      </c>
      <c r="H10" s="8">
        <f t="shared" si="1"/>
        <v>0</v>
      </c>
      <c r="I10" s="2"/>
    </row>
    <row r="11" spans="1:9" ht="47.25">
      <c r="A11" s="2">
        <v>8</v>
      </c>
      <c r="B11" s="6" t="s">
        <v>18</v>
      </c>
      <c r="C11" s="2" t="s">
        <v>11</v>
      </c>
      <c r="D11" s="9">
        <v>50</v>
      </c>
      <c r="E11" s="2"/>
      <c r="F11" s="7">
        <f t="shared" si="0"/>
        <v>0</v>
      </c>
      <c r="G11" s="8">
        <v>0</v>
      </c>
      <c r="H11" s="8">
        <f t="shared" si="1"/>
        <v>0</v>
      </c>
      <c r="I11" s="2"/>
    </row>
    <row r="12" spans="1:9" ht="47.25">
      <c r="A12" s="2">
        <v>9</v>
      </c>
      <c r="B12" s="6" t="s">
        <v>19</v>
      </c>
      <c r="C12" s="2" t="s">
        <v>11</v>
      </c>
      <c r="D12" s="2">
        <v>200</v>
      </c>
      <c r="E12" s="2"/>
      <c r="F12" s="7">
        <f t="shared" si="0"/>
        <v>0</v>
      </c>
      <c r="G12" s="8">
        <v>0</v>
      </c>
      <c r="H12" s="8">
        <f t="shared" si="1"/>
        <v>0</v>
      </c>
      <c r="I12" s="2"/>
    </row>
    <row r="13" spans="1:9" ht="47.25">
      <c r="A13" s="2">
        <v>10</v>
      </c>
      <c r="B13" s="6" t="s">
        <v>20</v>
      </c>
      <c r="C13" s="2" t="s">
        <v>11</v>
      </c>
      <c r="D13" s="9">
        <v>50</v>
      </c>
      <c r="E13" s="2"/>
      <c r="F13" s="7">
        <f t="shared" si="0"/>
        <v>0</v>
      </c>
      <c r="G13" s="8">
        <v>0</v>
      </c>
      <c r="H13" s="8">
        <f t="shared" si="1"/>
        <v>0</v>
      </c>
      <c r="I13" s="2"/>
    </row>
    <row r="14" spans="1:9" ht="47.25">
      <c r="A14" s="2">
        <v>11</v>
      </c>
      <c r="B14" s="6" t="s">
        <v>21</v>
      </c>
      <c r="C14" s="2" t="s">
        <v>11</v>
      </c>
      <c r="D14" s="9">
        <v>50</v>
      </c>
      <c r="E14" s="2"/>
      <c r="F14" s="7">
        <f t="shared" si="0"/>
        <v>0</v>
      </c>
      <c r="G14" s="8">
        <v>0</v>
      </c>
      <c r="H14" s="8">
        <f t="shared" si="1"/>
        <v>0</v>
      </c>
      <c r="I14" s="2"/>
    </row>
    <row r="15" spans="1:9" ht="15.75">
      <c r="A15" s="2">
        <v>12</v>
      </c>
      <c r="B15" s="6" t="s">
        <v>22</v>
      </c>
      <c r="C15" s="2" t="s">
        <v>11</v>
      </c>
      <c r="D15" s="12">
        <v>200</v>
      </c>
      <c r="E15" s="2"/>
      <c r="F15" s="7">
        <f t="shared" si="0"/>
        <v>0</v>
      </c>
      <c r="G15" s="8">
        <v>0</v>
      </c>
      <c r="H15" s="8">
        <f t="shared" si="1"/>
        <v>0</v>
      </c>
      <c r="I15" s="2"/>
    </row>
    <row r="16" spans="1:9" ht="31.5">
      <c r="A16" s="2">
        <v>13</v>
      </c>
      <c r="B16" s="6" t="s">
        <v>23</v>
      </c>
      <c r="C16" s="2" t="s">
        <v>11</v>
      </c>
      <c r="D16" s="12">
        <v>100</v>
      </c>
      <c r="E16" s="2"/>
      <c r="F16" s="7">
        <f t="shared" si="0"/>
        <v>0</v>
      </c>
      <c r="G16" s="8">
        <v>0</v>
      </c>
      <c r="H16" s="8">
        <f t="shared" si="1"/>
        <v>0</v>
      </c>
      <c r="I16" s="2"/>
    </row>
    <row r="17" spans="1:9" ht="31.5">
      <c r="A17" s="2">
        <v>14</v>
      </c>
      <c r="B17" s="6" t="s">
        <v>24</v>
      </c>
      <c r="C17" s="2" t="s">
        <v>11</v>
      </c>
      <c r="D17" s="12">
        <v>100</v>
      </c>
      <c r="E17" s="2"/>
      <c r="F17" s="7">
        <f t="shared" si="0"/>
        <v>0</v>
      </c>
      <c r="G17" s="8">
        <v>0</v>
      </c>
      <c r="H17" s="8">
        <f t="shared" si="1"/>
        <v>0</v>
      </c>
      <c r="I17" s="2"/>
    </row>
    <row r="18" spans="1:9" ht="15.75">
      <c r="A18" s="2">
        <v>15</v>
      </c>
      <c r="B18" s="6" t="s">
        <v>25</v>
      </c>
      <c r="C18" s="2" t="s">
        <v>11</v>
      </c>
      <c r="D18" s="12">
        <v>100</v>
      </c>
      <c r="E18" s="2"/>
      <c r="F18" s="7">
        <f t="shared" si="0"/>
        <v>0</v>
      </c>
      <c r="G18" s="8">
        <v>0</v>
      </c>
      <c r="H18" s="8">
        <f t="shared" si="1"/>
        <v>0</v>
      </c>
      <c r="I18" s="2"/>
    </row>
    <row r="19" spans="1:9" ht="15.75">
      <c r="A19" s="2">
        <v>16</v>
      </c>
      <c r="B19" s="6" t="s">
        <v>26</v>
      </c>
      <c r="C19" s="2" t="s">
        <v>11</v>
      </c>
      <c r="D19" s="12">
        <v>50</v>
      </c>
      <c r="E19" s="2"/>
      <c r="F19" s="7">
        <f t="shared" si="0"/>
        <v>0</v>
      </c>
      <c r="G19" s="8">
        <v>0</v>
      </c>
      <c r="H19" s="8">
        <f t="shared" si="1"/>
        <v>0</v>
      </c>
      <c r="I19" s="2"/>
    </row>
    <row r="20" spans="1:9" ht="47.25">
      <c r="A20" s="2">
        <v>17</v>
      </c>
      <c r="B20" s="6" t="s">
        <v>27</v>
      </c>
      <c r="C20" s="2" t="s">
        <v>11</v>
      </c>
      <c r="D20" s="12">
        <v>100</v>
      </c>
      <c r="E20" s="2"/>
      <c r="F20" s="7">
        <f t="shared" si="0"/>
        <v>0</v>
      </c>
      <c r="G20" s="8">
        <v>0</v>
      </c>
      <c r="H20" s="8">
        <f t="shared" si="1"/>
        <v>0</v>
      </c>
      <c r="I20" s="2"/>
    </row>
    <row r="21" spans="1:9" ht="15.75">
      <c r="A21" s="2">
        <v>18</v>
      </c>
      <c r="B21" s="6" t="s">
        <v>28</v>
      </c>
      <c r="C21" s="2" t="s">
        <v>11</v>
      </c>
      <c r="D21" s="12">
        <v>200</v>
      </c>
      <c r="E21" s="2"/>
      <c r="F21" s="7">
        <f t="shared" si="0"/>
        <v>0</v>
      </c>
      <c r="G21" s="8">
        <v>0</v>
      </c>
      <c r="H21" s="8">
        <f t="shared" si="1"/>
        <v>0</v>
      </c>
      <c r="I21" s="2"/>
    </row>
    <row r="22" spans="1:9" ht="31.5">
      <c r="A22" s="2">
        <v>19</v>
      </c>
      <c r="B22" s="6" t="s">
        <v>29</v>
      </c>
      <c r="C22" s="2" t="s">
        <v>11</v>
      </c>
      <c r="D22" s="12">
        <v>100</v>
      </c>
      <c r="E22" s="2"/>
      <c r="F22" s="7">
        <f t="shared" si="0"/>
        <v>0</v>
      </c>
      <c r="G22" s="8">
        <v>0</v>
      </c>
      <c r="H22" s="8">
        <f t="shared" si="1"/>
        <v>0</v>
      </c>
      <c r="I22" s="2"/>
    </row>
    <row r="23" spans="1:9" ht="31.5">
      <c r="A23" s="2">
        <v>20</v>
      </c>
      <c r="B23" s="6" t="s">
        <v>30</v>
      </c>
      <c r="C23" s="2" t="s">
        <v>31</v>
      </c>
      <c r="D23" s="12">
        <v>100</v>
      </c>
      <c r="E23" s="2"/>
      <c r="F23" s="7">
        <f t="shared" si="0"/>
        <v>0</v>
      </c>
      <c r="G23" s="8">
        <v>0</v>
      </c>
      <c r="H23" s="8">
        <f t="shared" si="1"/>
        <v>0</v>
      </c>
      <c r="I23" s="2"/>
    </row>
    <row r="24" spans="1:9" ht="15.75">
      <c r="A24" s="2">
        <v>21</v>
      </c>
      <c r="B24" s="6" t="s">
        <v>32</v>
      </c>
      <c r="C24" s="2" t="s">
        <v>11</v>
      </c>
      <c r="D24" s="12">
        <v>200</v>
      </c>
      <c r="E24" s="2"/>
      <c r="F24" s="7">
        <f t="shared" si="0"/>
        <v>0</v>
      </c>
      <c r="G24" s="8">
        <v>0</v>
      </c>
      <c r="H24" s="8">
        <f t="shared" si="1"/>
        <v>0</v>
      </c>
      <c r="I24" s="2"/>
    </row>
    <row r="25" spans="1:9" ht="31.5">
      <c r="A25" s="2">
        <v>22</v>
      </c>
      <c r="B25" s="6" t="s">
        <v>33</v>
      </c>
      <c r="C25" s="2" t="s">
        <v>11</v>
      </c>
      <c r="D25" s="12">
        <v>150</v>
      </c>
      <c r="E25" s="2"/>
      <c r="F25" s="7">
        <f t="shared" si="0"/>
        <v>0</v>
      </c>
      <c r="G25" s="8">
        <v>0</v>
      </c>
      <c r="H25" s="8">
        <f t="shared" si="1"/>
        <v>0</v>
      </c>
      <c r="I25" s="2"/>
    </row>
    <row r="26" spans="1:9" ht="31.5">
      <c r="A26" s="2">
        <v>22</v>
      </c>
      <c r="B26" s="13" t="s">
        <v>34</v>
      </c>
      <c r="C26" s="14" t="s">
        <v>31</v>
      </c>
      <c r="D26" s="12">
        <v>150</v>
      </c>
      <c r="E26" s="2"/>
      <c r="F26" s="7">
        <f t="shared" si="0"/>
        <v>0</v>
      </c>
      <c r="G26" s="8">
        <v>0</v>
      </c>
      <c r="H26" s="8">
        <f t="shared" si="1"/>
        <v>0</v>
      </c>
      <c r="I26" s="2"/>
    </row>
    <row r="27" spans="1:9" ht="15.75">
      <c r="A27" s="2"/>
      <c r="B27" s="15" t="s">
        <v>35</v>
      </c>
      <c r="C27" s="2" t="s">
        <v>11</v>
      </c>
      <c r="D27" s="2">
        <f>SUM(D4:D26)</f>
        <v>3100</v>
      </c>
      <c r="E27" s="2"/>
      <c r="F27" s="7">
        <f>SUM(F4:F26)</f>
        <v>0</v>
      </c>
      <c r="G27" s="2">
        <v>0</v>
      </c>
      <c r="H27" s="8">
        <f>SUM(H4:H26)</f>
        <v>0</v>
      </c>
      <c r="I27" s="2"/>
    </row>
    <row r="30" ht="15.75">
      <c r="J30" s="16"/>
    </row>
    <row r="31" ht="26.25" customHeight="1">
      <c r="B31" s="1" t="s">
        <v>36</v>
      </c>
    </row>
    <row r="32" spans="1:9" ht="47.25">
      <c r="A32" s="5" t="s">
        <v>1</v>
      </c>
      <c r="B32" s="5" t="s">
        <v>2</v>
      </c>
      <c r="C32" s="17" t="s">
        <v>3</v>
      </c>
      <c r="D32" s="18" t="s">
        <v>4</v>
      </c>
      <c r="E32" s="18" t="s">
        <v>5</v>
      </c>
      <c r="F32" s="18" t="s">
        <v>6</v>
      </c>
      <c r="G32" s="18" t="s">
        <v>37</v>
      </c>
      <c r="H32" s="18" t="s">
        <v>38</v>
      </c>
      <c r="I32" s="5" t="s">
        <v>9</v>
      </c>
    </row>
    <row r="33" spans="1:9" ht="15.75">
      <c r="A33" s="19">
        <v>1</v>
      </c>
      <c r="B33" s="17" t="s">
        <v>39</v>
      </c>
      <c r="C33" s="6" t="s">
        <v>11</v>
      </c>
      <c r="D33" s="19">
        <v>50</v>
      </c>
      <c r="E33" s="19"/>
      <c r="F33" s="9">
        <f aca="true" t="shared" si="2" ref="F33:F42">D33*E33</f>
        <v>0</v>
      </c>
      <c r="G33" s="9">
        <v>0</v>
      </c>
      <c r="H33" s="9">
        <f aca="true" t="shared" si="3" ref="H33:H42">F33+F33*G33</f>
        <v>0</v>
      </c>
      <c r="I33" s="7"/>
    </row>
    <row r="34" spans="1:9" ht="15.75">
      <c r="A34" s="19">
        <v>2</v>
      </c>
      <c r="B34" s="17" t="s">
        <v>40</v>
      </c>
      <c r="C34" s="6" t="s">
        <v>11</v>
      </c>
      <c r="D34" s="19">
        <v>100</v>
      </c>
      <c r="E34" s="19"/>
      <c r="F34" s="9">
        <f t="shared" si="2"/>
        <v>0</v>
      </c>
      <c r="G34" s="9">
        <v>0</v>
      </c>
      <c r="H34" s="9">
        <f t="shared" si="3"/>
        <v>0</v>
      </c>
      <c r="I34" s="7"/>
    </row>
    <row r="35" spans="1:9" ht="31.5">
      <c r="A35" s="19">
        <v>3</v>
      </c>
      <c r="B35" s="20" t="s">
        <v>41</v>
      </c>
      <c r="C35" s="6" t="s">
        <v>11</v>
      </c>
      <c r="D35" s="21">
        <v>2200</v>
      </c>
      <c r="E35" s="2"/>
      <c r="F35" s="9">
        <f t="shared" si="2"/>
        <v>0</v>
      </c>
      <c r="G35" s="9">
        <v>0</v>
      </c>
      <c r="H35" s="9">
        <f t="shared" si="3"/>
        <v>0</v>
      </c>
      <c r="I35" s="7"/>
    </row>
    <row r="36" spans="1:9" ht="15.75">
      <c r="A36" s="19">
        <v>4</v>
      </c>
      <c r="B36" s="17" t="s">
        <v>42</v>
      </c>
      <c r="C36" s="6" t="s">
        <v>11</v>
      </c>
      <c r="D36" s="19">
        <v>500</v>
      </c>
      <c r="E36" s="19"/>
      <c r="F36" s="9">
        <f t="shared" si="2"/>
        <v>0</v>
      </c>
      <c r="G36" s="9">
        <v>0</v>
      </c>
      <c r="H36" s="9">
        <f t="shared" si="3"/>
        <v>0</v>
      </c>
      <c r="I36" s="7"/>
    </row>
    <row r="37" spans="1:9" ht="31.5">
      <c r="A37" s="19">
        <v>5</v>
      </c>
      <c r="B37" s="17" t="s">
        <v>43</v>
      </c>
      <c r="C37" s="6" t="s">
        <v>11</v>
      </c>
      <c r="D37" s="19">
        <v>280</v>
      </c>
      <c r="E37" s="2"/>
      <c r="F37" s="9">
        <f t="shared" si="2"/>
        <v>0</v>
      </c>
      <c r="G37" s="9">
        <v>0</v>
      </c>
      <c r="H37" s="9">
        <f t="shared" si="3"/>
        <v>0</v>
      </c>
      <c r="I37" s="7"/>
    </row>
    <row r="38" spans="1:9" ht="15.75">
      <c r="A38" s="19">
        <v>6</v>
      </c>
      <c r="B38" s="17" t="s">
        <v>44</v>
      </c>
      <c r="C38" s="6" t="s">
        <v>11</v>
      </c>
      <c r="D38" s="19">
        <v>500</v>
      </c>
      <c r="E38" s="2"/>
      <c r="F38" s="9">
        <f t="shared" si="2"/>
        <v>0</v>
      </c>
      <c r="G38" s="9">
        <v>0</v>
      </c>
      <c r="H38" s="9">
        <f t="shared" si="3"/>
        <v>0</v>
      </c>
      <c r="I38" s="7"/>
    </row>
    <row r="39" spans="1:9" ht="15.75">
      <c r="A39" s="19">
        <v>7</v>
      </c>
      <c r="B39" s="17" t="s">
        <v>45</v>
      </c>
      <c r="C39" s="6" t="s">
        <v>11</v>
      </c>
      <c r="D39" s="19">
        <v>500</v>
      </c>
      <c r="E39" s="2"/>
      <c r="F39" s="9">
        <f t="shared" si="2"/>
        <v>0</v>
      </c>
      <c r="G39" s="9">
        <v>0</v>
      </c>
      <c r="H39" s="9">
        <f t="shared" si="3"/>
        <v>0</v>
      </c>
      <c r="I39" s="7"/>
    </row>
    <row r="40" spans="1:9" ht="15.75">
      <c r="A40" s="19">
        <v>8</v>
      </c>
      <c r="B40" s="17" t="s">
        <v>46</v>
      </c>
      <c r="C40" s="6" t="s">
        <v>11</v>
      </c>
      <c r="D40" s="19">
        <v>150</v>
      </c>
      <c r="E40" s="22"/>
      <c r="F40" s="9">
        <f t="shared" si="2"/>
        <v>0</v>
      </c>
      <c r="G40" s="9">
        <v>0</v>
      </c>
      <c r="H40" s="9">
        <f t="shared" si="3"/>
        <v>0</v>
      </c>
      <c r="I40" s="7"/>
    </row>
    <row r="41" spans="1:9" ht="15.75">
      <c r="A41" s="19">
        <v>9</v>
      </c>
      <c r="B41" s="17" t="s">
        <v>47</v>
      </c>
      <c r="C41" s="6" t="s">
        <v>11</v>
      </c>
      <c r="D41" s="19">
        <v>100</v>
      </c>
      <c r="E41" s="2"/>
      <c r="F41" s="9">
        <f t="shared" si="2"/>
        <v>0</v>
      </c>
      <c r="G41" s="9">
        <v>0</v>
      </c>
      <c r="H41" s="9">
        <f t="shared" si="3"/>
        <v>0</v>
      </c>
      <c r="I41" s="7"/>
    </row>
    <row r="42" spans="1:9" ht="15.75">
      <c r="A42" s="19">
        <v>10</v>
      </c>
      <c r="B42" s="17" t="s">
        <v>48</v>
      </c>
      <c r="C42" s="6" t="s">
        <v>11</v>
      </c>
      <c r="D42" s="19">
        <v>50</v>
      </c>
      <c r="E42" s="2"/>
      <c r="F42" s="9">
        <f t="shared" si="2"/>
        <v>0</v>
      </c>
      <c r="G42" s="19">
        <v>0</v>
      </c>
      <c r="H42" s="9">
        <f t="shared" si="3"/>
        <v>0</v>
      </c>
      <c r="I42" s="7"/>
    </row>
    <row r="43" spans="1:9" ht="15.75">
      <c r="A43" s="2"/>
      <c r="B43" s="17" t="s">
        <v>35</v>
      </c>
      <c r="C43" s="6"/>
      <c r="D43" s="2"/>
      <c r="E43" s="2"/>
      <c r="F43" s="23">
        <f>SUM(F33:F42)</f>
        <v>0</v>
      </c>
      <c r="G43" s="24">
        <v>0</v>
      </c>
      <c r="H43" s="25">
        <f>SUM(H33:H42)</f>
        <v>0</v>
      </c>
      <c r="I43" s="7"/>
    </row>
    <row r="49" ht="15.75">
      <c r="B49" s="13" t="s">
        <v>49</v>
      </c>
    </row>
    <row r="50" spans="1:8" ht="31.5">
      <c r="A50" s="5" t="s">
        <v>50</v>
      </c>
      <c r="B50" s="5" t="s">
        <v>2</v>
      </c>
      <c r="C50" s="5" t="s">
        <v>51</v>
      </c>
      <c r="D50" s="5" t="s">
        <v>52</v>
      </c>
      <c r="E50" s="5" t="s">
        <v>5</v>
      </c>
      <c r="F50" s="5" t="s">
        <v>53</v>
      </c>
      <c r="G50" s="5" t="s">
        <v>7</v>
      </c>
      <c r="H50" s="5" t="s">
        <v>38</v>
      </c>
    </row>
    <row r="51" spans="1:8" ht="15.75">
      <c r="A51" s="2">
        <v>1</v>
      </c>
      <c r="B51" s="17" t="s">
        <v>54</v>
      </c>
      <c r="C51" s="2" t="s">
        <v>55</v>
      </c>
      <c r="D51" s="2">
        <v>2900</v>
      </c>
      <c r="E51" s="2"/>
      <c r="F51" s="2">
        <f aca="true" t="shared" si="4" ref="F51:F57">D51*E51</f>
        <v>0</v>
      </c>
      <c r="G51" s="2">
        <v>0</v>
      </c>
      <c r="H51" s="2">
        <f aca="true" t="shared" si="5" ref="H51:H57">F51+F51*G51</f>
        <v>0</v>
      </c>
    </row>
    <row r="52" spans="1:8" ht="31.5">
      <c r="A52" s="2">
        <v>2</v>
      </c>
      <c r="B52" s="17" t="s">
        <v>56</v>
      </c>
      <c r="C52" s="2" t="s">
        <v>11</v>
      </c>
      <c r="D52" s="2">
        <v>500</v>
      </c>
      <c r="E52" s="2"/>
      <c r="F52" s="2">
        <f t="shared" si="4"/>
        <v>0</v>
      </c>
      <c r="G52" s="2">
        <v>0</v>
      </c>
      <c r="H52" s="2">
        <f t="shared" si="5"/>
        <v>0</v>
      </c>
    </row>
    <row r="53" spans="1:8" ht="15.75">
      <c r="A53" s="2">
        <v>3</v>
      </c>
      <c r="B53" s="17" t="s">
        <v>57</v>
      </c>
      <c r="C53" s="2" t="s">
        <v>55</v>
      </c>
      <c r="D53" s="22">
        <v>20000</v>
      </c>
      <c r="E53" s="2"/>
      <c r="F53" s="2">
        <f t="shared" si="4"/>
        <v>0</v>
      </c>
      <c r="G53" s="2">
        <v>0</v>
      </c>
      <c r="H53" s="2">
        <f t="shared" si="5"/>
        <v>0</v>
      </c>
    </row>
    <row r="54" spans="1:8" ht="31.5">
      <c r="A54" s="2">
        <v>4</v>
      </c>
      <c r="B54" s="17" t="s">
        <v>58</v>
      </c>
      <c r="C54" s="2" t="s">
        <v>55</v>
      </c>
      <c r="D54" s="2">
        <v>200</v>
      </c>
      <c r="E54" s="2"/>
      <c r="F54" s="2">
        <f t="shared" si="4"/>
        <v>0</v>
      </c>
      <c r="G54" s="2">
        <v>0</v>
      </c>
      <c r="H54" s="2">
        <f t="shared" si="5"/>
        <v>0</v>
      </c>
    </row>
    <row r="55" spans="1:8" ht="31.5">
      <c r="A55" s="2">
        <v>5</v>
      </c>
      <c r="B55" s="17" t="s">
        <v>59</v>
      </c>
      <c r="C55" s="2" t="s">
        <v>55</v>
      </c>
      <c r="D55" s="2">
        <v>17000</v>
      </c>
      <c r="E55" s="2"/>
      <c r="F55" s="2">
        <f t="shared" si="4"/>
        <v>0</v>
      </c>
      <c r="G55" s="2">
        <v>0</v>
      </c>
      <c r="H55" s="2">
        <f t="shared" si="5"/>
        <v>0</v>
      </c>
    </row>
    <row r="56" spans="1:8" ht="31.5">
      <c r="A56" s="2">
        <v>6</v>
      </c>
      <c r="B56" s="17" t="s">
        <v>60</v>
      </c>
      <c r="C56" s="2" t="s">
        <v>55</v>
      </c>
      <c r="D56" s="2">
        <v>13000</v>
      </c>
      <c r="E56" s="2"/>
      <c r="F56" s="2">
        <f t="shared" si="4"/>
        <v>0</v>
      </c>
      <c r="G56" s="2">
        <v>0</v>
      </c>
      <c r="H56" s="2">
        <f t="shared" si="5"/>
        <v>0</v>
      </c>
    </row>
    <row r="57" spans="1:8" ht="31.5">
      <c r="A57" s="2">
        <v>7</v>
      </c>
      <c r="B57" s="17" t="s">
        <v>61</v>
      </c>
      <c r="C57" s="2" t="s">
        <v>55</v>
      </c>
      <c r="D57" s="2">
        <v>50</v>
      </c>
      <c r="E57" s="2"/>
      <c r="F57" s="2">
        <f t="shared" si="4"/>
        <v>0</v>
      </c>
      <c r="G57" s="2">
        <v>0</v>
      </c>
      <c r="H57" s="2">
        <f t="shared" si="5"/>
        <v>0</v>
      </c>
    </row>
    <row r="58" spans="1:8" ht="15.75">
      <c r="A58" s="2"/>
      <c r="B58" s="5" t="s">
        <v>35</v>
      </c>
      <c r="C58" s="2"/>
      <c r="D58" s="2"/>
      <c r="E58" s="2"/>
      <c r="F58" s="24">
        <f>SUM(F51:F57)</f>
        <v>0</v>
      </c>
      <c r="G58" s="24"/>
      <c r="H58" s="24">
        <f>SUM(H51:H57)</f>
        <v>0</v>
      </c>
    </row>
    <row r="60" spans="1:9" ht="33" customHeight="1">
      <c r="A60" s="26"/>
      <c r="B60" s="27"/>
      <c r="C60" s="27"/>
      <c r="D60" s="27"/>
      <c r="E60" s="27"/>
      <c r="F60" s="27"/>
      <c r="G60" s="27"/>
      <c r="H60" s="27"/>
      <c r="I60" s="27"/>
    </row>
    <row r="61" spans="1:9" ht="15.75">
      <c r="A61" s="26"/>
      <c r="B61" s="28"/>
      <c r="C61" s="29"/>
      <c r="D61" s="29"/>
      <c r="E61" s="29"/>
      <c r="F61" s="29"/>
      <c r="G61" s="29"/>
      <c r="H61" s="29"/>
      <c r="I61" s="29"/>
    </row>
    <row r="62" spans="1:9" ht="15.75">
      <c r="A62" s="26"/>
      <c r="B62" s="28" t="s">
        <v>62</v>
      </c>
      <c r="D62" s="29"/>
      <c r="E62" s="29"/>
      <c r="F62" s="29"/>
      <c r="G62" s="29"/>
      <c r="H62" s="29"/>
      <c r="I62" s="29"/>
    </row>
    <row r="63" spans="1:9" ht="51.75" customHeight="1">
      <c r="A63" s="26"/>
      <c r="B63" s="50" t="s">
        <v>63</v>
      </c>
      <c r="C63" s="50"/>
      <c r="D63" s="50"/>
      <c r="E63" s="50"/>
      <c r="F63" s="50"/>
      <c r="G63" s="50"/>
      <c r="H63" s="50"/>
      <c r="I63" s="50"/>
    </row>
    <row r="64" spans="1:9" ht="78.75">
      <c r="A64" s="30" t="s">
        <v>64</v>
      </c>
      <c r="B64" s="17" t="s">
        <v>2</v>
      </c>
      <c r="C64" s="17" t="s">
        <v>51</v>
      </c>
      <c r="D64" s="17" t="s">
        <v>52</v>
      </c>
      <c r="E64" s="17" t="s">
        <v>65</v>
      </c>
      <c r="F64" s="17" t="s">
        <v>37</v>
      </c>
      <c r="G64" s="17" t="s">
        <v>53</v>
      </c>
      <c r="H64" s="17" t="s">
        <v>38</v>
      </c>
      <c r="I64" s="17" t="s">
        <v>66</v>
      </c>
    </row>
    <row r="65" spans="1:9" ht="31.5">
      <c r="A65" s="31">
        <v>3</v>
      </c>
      <c r="B65" s="17" t="s">
        <v>67</v>
      </c>
      <c r="C65" s="2" t="s">
        <v>11</v>
      </c>
      <c r="D65" s="2">
        <v>4</v>
      </c>
      <c r="E65" s="2"/>
      <c r="F65" s="17">
        <v>0.08</v>
      </c>
      <c r="G65" s="17">
        <f aca="true" t="shared" si="6" ref="G65:G74">D65*E65</f>
        <v>0</v>
      </c>
      <c r="H65" s="17">
        <f aca="true" t="shared" si="7" ref="H65:H74">G65+G65*F65</f>
        <v>0</v>
      </c>
      <c r="I65" s="2" t="s">
        <v>68</v>
      </c>
    </row>
    <row r="66" spans="1:9" ht="31.5">
      <c r="A66" s="31">
        <v>4</v>
      </c>
      <c r="B66" s="17" t="s">
        <v>69</v>
      </c>
      <c r="C66" s="2" t="s">
        <v>11</v>
      </c>
      <c r="D66" s="2">
        <v>4</v>
      </c>
      <c r="E66" s="2"/>
      <c r="F66" s="17">
        <v>0.08</v>
      </c>
      <c r="G66" s="17">
        <f t="shared" si="6"/>
        <v>0</v>
      </c>
      <c r="H66" s="17">
        <f t="shared" si="7"/>
        <v>0</v>
      </c>
      <c r="I66" s="2" t="s">
        <v>68</v>
      </c>
    </row>
    <row r="67" spans="1:9" ht="15.75">
      <c r="A67" s="31">
        <v>5</v>
      </c>
      <c r="B67" s="17" t="s">
        <v>70</v>
      </c>
      <c r="C67" s="2" t="s">
        <v>11</v>
      </c>
      <c r="D67" s="2">
        <v>15</v>
      </c>
      <c r="E67" s="2"/>
      <c r="F67" s="17">
        <v>0</v>
      </c>
      <c r="G67" s="17">
        <f t="shared" si="6"/>
        <v>0</v>
      </c>
      <c r="H67" s="17">
        <f t="shared" si="7"/>
        <v>0</v>
      </c>
      <c r="I67" s="2" t="s">
        <v>68</v>
      </c>
    </row>
    <row r="68" spans="1:9" ht="31.5">
      <c r="A68" s="31">
        <v>6</v>
      </c>
      <c r="B68" s="17" t="s">
        <v>71</v>
      </c>
      <c r="C68" s="2" t="s">
        <v>11</v>
      </c>
      <c r="D68" s="2">
        <v>2</v>
      </c>
      <c r="E68" s="2"/>
      <c r="F68" s="17">
        <v>0.08</v>
      </c>
      <c r="G68" s="17">
        <f t="shared" si="6"/>
        <v>0</v>
      </c>
      <c r="H68" s="17">
        <f t="shared" si="7"/>
        <v>0</v>
      </c>
      <c r="I68" s="2"/>
    </row>
    <row r="69" spans="1:9" ht="31.5">
      <c r="A69" s="31">
        <v>7</v>
      </c>
      <c r="B69" s="17" t="s">
        <v>72</v>
      </c>
      <c r="C69" s="2" t="s">
        <v>11</v>
      </c>
      <c r="D69" s="2">
        <v>3</v>
      </c>
      <c r="E69" s="2"/>
      <c r="F69" s="17">
        <v>0</v>
      </c>
      <c r="G69" s="17">
        <f t="shared" si="6"/>
        <v>0</v>
      </c>
      <c r="H69" s="17">
        <f t="shared" si="7"/>
        <v>0</v>
      </c>
      <c r="I69" s="2"/>
    </row>
    <row r="70" spans="1:9" ht="31.5">
      <c r="A70" s="31">
        <v>7</v>
      </c>
      <c r="B70" s="17" t="s">
        <v>73</v>
      </c>
      <c r="C70" s="2" t="s">
        <v>11</v>
      </c>
      <c r="D70" s="2">
        <v>5</v>
      </c>
      <c r="E70" s="2"/>
      <c r="F70" s="17">
        <v>0.08</v>
      </c>
      <c r="G70" s="17">
        <f t="shared" si="6"/>
        <v>0</v>
      </c>
      <c r="H70" s="17">
        <f t="shared" si="7"/>
        <v>0</v>
      </c>
      <c r="I70" s="2"/>
    </row>
    <row r="71" spans="1:9" ht="31.5">
      <c r="A71" s="31">
        <v>8</v>
      </c>
      <c r="B71" s="17" t="s">
        <v>74</v>
      </c>
      <c r="C71" s="2" t="s">
        <v>11</v>
      </c>
      <c r="D71" s="2">
        <v>9</v>
      </c>
      <c r="E71" s="2"/>
      <c r="F71" s="17">
        <v>0.08</v>
      </c>
      <c r="G71" s="17">
        <f t="shared" si="6"/>
        <v>0</v>
      </c>
      <c r="H71" s="17">
        <f t="shared" si="7"/>
        <v>0</v>
      </c>
      <c r="I71" s="2" t="s">
        <v>68</v>
      </c>
    </row>
    <row r="72" spans="1:9" ht="31.5">
      <c r="A72" s="31">
        <v>9</v>
      </c>
      <c r="B72" s="17" t="s">
        <v>75</v>
      </c>
      <c r="C72" s="2" t="s">
        <v>11</v>
      </c>
      <c r="D72" s="2">
        <v>30</v>
      </c>
      <c r="E72" s="2"/>
      <c r="F72" s="17">
        <v>0.08</v>
      </c>
      <c r="G72" s="17">
        <f t="shared" si="6"/>
        <v>0</v>
      </c>
      <c r="H72" s="17">
        <f t="shared" si="7"/>
        <v>0</v>
      </c>
      <c r="I72" s="2" t="s">
        <v>68</v>
      </c>
    </row>
    <row r="73" spans="1:9" ht="15.75">
      <c r="A73" s="31">
        <v>11</v>
      </c>
      <c r="B73" s="17" t="s">
        <v>76</v>
      </c>
      <c r="C73" s="2" t="s">
        <v>11</v>
      </c>
      <c r="D73" s="2">
        <v>12</v>
      </c>
      <c r="E73" s="2"/>
      <c r="F73" s="2">
        <v>0.08</v>
      </c>
      <c r="G73" s="17">
        <f t="shared" si="6"/>
        <v>0</v>
      </c>
      <c r="H73" s="17">
        <f t="shared" si="7"/>
        <v>0</v>
      </c>
      <c r="I73" s="2" t="s">
        <v>68</v>
      </c>
    </row>
    <row r="74" spans="1:9" ht="63">
      <c r="A74" s="31">
        <v>12</v>
      </c>
      <c r="B74" s="17" t="s">
        <v>77</v>
      </c>
      <c r="C74" s="2" t="s">
        <v>11</v>
      </c>
      <c r="D74" s="2">
        <v>5</v>
      </c>
      <c r="E74" s="2"/>
      <c r="F74" s="2">
        <v>0.08</v>
      </c>
      <c r="G74" s="17">
        <f t="shared" si="6"/>
        <v>0</v>
      </c>
      <c r="H74" s="17">
        <f t="shared" si="7"/>
        <v>0</v>
      </c>
      <c r="I74" s="2"/>
    </row>
    <row r="75" spans="1:9" ht="15.75">
      <c r="A75" s="31" t="s">
        <v>68</v>
      </c>
      <c r="B75" s="17" t="s">
        <v>35</v>
      </c>
      <c r="C75" s="2" t="s">
        <v>68</v>
      </c>
      <c r="D75" s="2"/>
      <c r="E75" s="15"/>
      <c r="F75" s="2"/>
      <c r="G75" s="32">
        <f>SUM(G65:G74)</f>
        <v>0</v>
      </c>
      <c r="H75" s="23">
        <f>SUM(H65:H74)</f>
        <v>0</v>
      </c>
      <c r="I75" s="7" t="s">
        <v>68</v>
      </c>
    </row>
    <row r="76" spans="1:9" ht="15.75">
      <c r="A76" s="26"/>
      <c r="B76" s="28"/>
      <c r="C76" s="29"/>
      <c r="D76" s="29"/>
      <c r="E76" s="29"/>
      <c r="F76" s="29"/>
      <c r="G76" s="28"/>
      <c r="H76" s="29"/>
      <c r="I76" s="29"/>
    </row>
    <row r="77" spans="7:8" ht="15.75">
      <c r="G77" s="28"/>
      <c r="H77" s="29"/>
    </row>
    <row r="78" spans="7:8" ht="15.75">
      <c r="G78" s="28"/>
      <c r="H78" s="29"/>
    </row>
    <row r="79" spans="1:8" ht="15.75">
      <c r="A79" s="2"/>
      <c r="B79" s="17" t="s">
        <v>78</v>
      </c>
      <c r="C79" s="2"/>
      <c r="D79" s="2"/>
      <c r="E79" s="2"/>
      <c r="F79" s="2"/>
      <c r="G79" s="33"/>
      <c r="H79" s="34"/>
    </row>
    <row r="80" spans="1:8" ht="15.75">
      <c r="A80" s="2" t="s">
        <v>64</v>
      </c>
      <c r="B80" s="17" t="s">
        <v>79</v>
      </c>
      <c r="C80" s="2" t="s">
        <v>3</v>
      </c>
      <c r="D80" s="2" t="s">
        <v>52</v>
      </c>
      <c r="E80" s="2" t="s">
        <v>5</v>
      </c>
      <c r="F80" s="2" t="s">
        <v>37</v>
      </c>
      <c r="G80" s="17" t="s">
        <v>53</v>
      </c>
      <c r="H80" s="35" t="s">
        <v>38</v>
      </c>
    </row>
    <row r="81" spans="1:8" ht="31.5">
      <c r="A81" s="2">
        <v>1</v>
      </c>
      <c r="B81" s="17" t="s">
        <v>80</v>
      </c>
      <c r="C81" s="2" t="s">
        <v>81</v>
      </c>
      <c r="D81" s="2">
        <v>4000</v>
      </c>
      <c r="E81" s="2"/>
      <c r="F81" s="2">
        <v>0</v>
      </c>
      <c r="G81" s="17">
        <f aca="true" t="shared" si="8" ref="G81:G90">D81*E81</f>
        <v>0</v>
      </c>
      <c r="H81" s="35">
        <f aca="true" t="shared" si="9" ref="H81:H90">G81+G81*F81</f>
        <v>0</v>
      </c>
    </row>
    <row r="82" spans="1:8" ht="47.25">
      <c r="A82" s="2">
        <v>2</v>
      </c>
      <c r="B82" s="17" t="s">
        <v>82</v>
      </c>
      <c r="C82" s="2" t="s">
        <v>55</v>
      </c>
      <c r="D82" s="2">
        <v>2000</v>
      </c>
      <c r="E82" s="2"/>
      <c r="F82" s="2">
        <v>0</v>
      </c>
      <c r="G82" s="17">
        <f t="shared" si="8"/>
        <v>0</v>
      </c>
      <c r="H82" s="35">
        <f t="shared" si="9"/>
        <v>0</v>
      </c>
    </row>
    <row r="83" spans="1:8" ht="31.5">
      <c r="A83" s="2">
        <v>4</v>
      </c>
      <c r="B83" s="17" t="s">
        <v>83</v>
      </c>
      <c r="C83" s="2" t="s">
        <v>55</v>
      </c>
      <c r="D83" s="2">
        <v>210100</v>
      </c>
      <c r="E83" s="2"/>
      <c r="F83" s="2">
        <v>0</v>
      </c>
      <c r="G83" s="17">
        <f t="shared" si="8"/>
        <v>0</v>
      </c>
      <c r="H83" s="35">
        <f t="shared" si="9"/>
        <v>0</v>
      </c>
    </row>
    <row r="84" spans="1:8" ht="31.5">
      <c r="A84" s="2">
        <v>5</v>
      </c>
      <c r="B84" s="17" t="s">
        <v>84</v>
      </c>
      <c r="C84" s="2" t="s">
        <v>55</v>
      </c>
      <c r="D84" s="2">
        <v>8000</v>
      </c>
      <c r="E84" s="2"/>
      <c r="F84" s="2">
        <v>0.08</v>
      </c>
      <c r="G84" s="17">
        <f t="shared" si="8"/>
        <v>0</v>
      </c>
      <c r="H84" s="35">
        <f t="shared" si="9"/>
        <v>0</v>
      </c>
    </row>
    <row r="85" spans="1:8" ht="31.5">
      <c r="A85" s="2">
        <v>6</v>
      </c>
      <c r="B85" s="17" t="s">
        <v>85</v>
      </c>
      <c r="C85" s="2" t="s">
        <v>55</v>
      </c>
      <c r="D85" s="2">
        <v>2100</v>
      </c>
      <c r="E85" s="2"/>
      <c r="F85" s="2">
        <v>0.08</v>
      </c>
      <c r="G85" s="17">
        <f t="shared" si="8"/>
        <v>0</v>
      </c>
      <c r="H85" s="35">
        <f t="shared" si="9"/>
        <v>0</v>
      </c>
    </row>
    <row r="86" spans="1:8" ht="31.5">
      <c r="A86" s="2">
        <v>7</v>
      </c>
      <c r="B86" s="17" t="s">
        <v>86</v>
      </c>
      <c r="C86" s="2" t="s">
        <v>55</v>
      </c>
      <c r="D86" s="2">
        <v>100</v>
      </c>
      <c r="E86" s="2"/>
      <c r="F86" s="2">
        <v>0.08</v>
      </c>
      <c r="G86" s="17">
        <f t="shared" si="8"/>
        <v>0</v>
      </c>
      <c r="H86" s="35">
        <f t="shared" si="9"/>
        <v>0</v>
      </c>
    </row>
    <row r="87" spans="1:8" ht="31.5">
      <c r="A87" s="2">
        <v>9</v>
      </c>
      <c r="B87" s="17" t="s">
        <v>87</v>
      </c>
      <c r="C87" s="2" t="s">
        <v>55</v>
      </c>
      <c r="D87" s="2">
        <v>200</v>
      </c>
      <c r="E87" s="2"/>
      <c r="F87" s="2">
        <v>0</v>
      </c>
      <c r="G87" s="17">
        <f t="shared" si="8"/>
        <v>0</v>
      </c>
      <c r="H87" s="35">
        <f t="shared" si="9"/>
        <v>0</v>
      </c>
    </row>
    <row r="88" spans="1:8" ht="31.5">
      <c r="A88" s="2">
        <v>10</v>
      </c>
      <c r="B88" s="17" t="s">
        <v>88</v>
      </c>
      <c r="C88" s="2" t="s">
        <v>55</v>
      </c>
      <c r="D88" s="2">
        <v>2000</v>
      </c>
      <c r="E88" s="2"/>
      <c r="F88" s="2">
        <v>0</v>
      </c>
      <c r="G88" s="17">
        <f t="shared" si="8"/>
        <v>0</v>
      </c>
      <c r="H88" s="35">
        <f t="shared" si="9"/>
        <v>0</v>
      </c>
    </row>
    <row r="89" spans="1:8" ht="31.5">
      <c r="A89" s="2">
        <v>11</v>
      </c>
      <c r="B89" s="17" t="s">
        <v>89</v>
      </c>
      <c r="C89" s="2" t="s">
        <v>55</v>
      </c>
      <c r="D89" s="2">
        <v>2000</v>
      </c>
      <c r="E89" s="2"/>
      <c r="F89" s="2">
        <v>0</v>
      </c>
      <c r="G89" s="17">
        <f t="shared" si="8"/>
        <v>0</v>
      </c>
      <c r="H89" s="35">
        <f t="shared" si="9"/>
        <v>0</v>
      </c>
    </row>
    <row r="90" spans="1:8" ht="15.75">
      <c r="A90" s="2">
        <v>12</v>
      </c>
      <c r="B90" s="17" t="s">
        <v>90</v>
      </c>
      <c r="C90" s="2" t="s">
        <v>55</v>
      </c>
      <c r="D90" s="2">
        <v>2000</v>
      </c>
      <c r="E90" s="2"/>
      <c r="F90" s="2">
        <v>0</v>
      </c>
      <c r="G90" s="17">
        <f t="shared" si="8"/>
        <v>0</v>
      </c>
      <c r="H90" s="35">
        <f t="shared" si="9"/>
        <v>0</v>
      </c>
    </row>
    <row r="91" spans="1:8" ht="15.75">
      <c r="A91" s="2"/>
      <c r="B91" s="17" t="s">
        <v>35</v>
      </c>
      <c r="C91" s="2"/>
      <c r="D91" s="2"/>
      <c r="E91" s="2"/>
      <c r="F91" s="2"/>
      <c r="G91" s="24">
        <f>SUM(G81:G90)</f>
        <v>0</v>
      </c>
      <c r="H91" s="36">
        <f>SUM(H81:H90)</f>
        <v>0</v>
      </c>
    </row>
    <row r="93" spans="1:9" ht="15.75">
      <c r="A93" s="29"/>
      <c r="B93" s="28"/>
      <c r="C93" s="29"/>
      <c r="D93" s="29"/>
      <c r="E93" s="29"/>
      <c r="F93" s="29"/>
      <c r="G93" s="37"/>
      <c r="H93" s="37"/>
      <c r="I93" s="29"/>
    </row>
    <row r="94" spans="1:9" ht="15.75">
      <c r="A94" s="29"/>
      <c r="B94" s="28"/>
      <c r="C94" s="29"/>
      <c r="D94" s="29"/>
      <c r="E94" s="29"/>
      <c r="F94" s="29"/>
      <c r="G94" s="37"/>
      <c r="H94" s="37"/>
      <c r="I94" s="29"/>
    </row>
    <row r="95" spans="1:9" ht="15.75">
      <c r="A95" s="29"/>
      <c r="B95" s="28" t="s">
        <v>91</v>
      </c>
      <c r="C95" s="29"/>
      <c r="D95" s="29"/>
      <c r="E95" s="29"/>
      <c r="F95" s="29"/>
      <c r="G95" s="37"/>
      <c r="H95" s="37"/>
      <c r="I95" s="29"/>
    </row>
    <row r="96" spans="1:9" ht="78.75">
      <c r="A96" s="17" t="s">
        <v>64</v>
      </c>
      <c r="B96" s="17" t="s">
        <v>2</v>
      </c>
      <c r="C96" s="17" t="s">
        <v>51</v>
      </c>
      <c r="D96" s="17" t="s">
        <v>52</v>
      </c>
      <c r="E96" s="17" t="s">
        <v>65</v>
      </c>
      <c r="F96" s="17" t="s">
        <v>37</v>
      </c>
      <c r="G96" s="17" t="s">
        <v>53</v>
      </c>
      <c r="H96" s="17" t="s">
        <v>38</v>
      </c>
      <c r="I96" s="17" t="s">
        <v>66</v>
      </c>
    </row>
    <row r="97" spans="1:9" ht="15.75">
      <c r="A97" s="2">
        <v>2</v>
      </c>
      <c r="B97" s="17" t="s">
        <v>92</v>
      </c>
      <c r="C97" s="2" t="s">
        <v>55</v>
      </c>
      <c r="D97" s="2">
        <v>7400</v>
      </c>
      <c r="E97" s="2"/>
      <c r="F97" s="2">
        <v>0</v>
      </c>
      <c r="G97" s="8">
        <f aca="true" t="shared" si="10" ref="G97:G127">D97*E97</f>
        <v>0</v>
      </c>
      <c r="H97" s="8">
        <f aca="true" t="shared" si="11" ref="H97:H127">G97+G97*F97</f>
        <v>0</v>
      </c>
      <c r="I97" s="2"/>
    </row>
    <row r="98" spans="1:9" ht="31.5">
      <c r="A98" s="2">
        <v>3</v>
      </c>
      <c r="B98" s="17" t="s">
        <v>93</v>
      </c>
      <c r="C98" s="2" t="s">
        <v>55</v>
      </c>
      <c r="D98" s="2">
        <v>6000</v>
      </c>
      <c r="E98" s="2"/>
      <c r="F98" s="2">
        <v>0</v>
      </c>
      <c r="G98" s="8">
        <f t="shared" si="10"/>
        <v>0</v>
      </c>
      <c r="H98" s="8">
        <f t="shared" si="11"/>
        <v>0</v>
      </c>
      <c r="I98" s="2"/>
    </row>
    <row r="99" spans="1:9" ht="31.5">
      <c r="A99" s="2">
        <v>4</v>
      </c>
      <c r="B99" s="17" t="s">
        <v>94</v>
      </c>
      <c r="C99" s="2" t="s">
        <v>55</v>
      </c>
      <c r="D99" s="2">
        <v>2000</v>
      </c>
      <c r="E99" s="2"/>
      <c r="F99" s="2">
        <v>0</v>
      </c>
      <c r="G99" s="8">
        <f t="shared" si="10"/>
        <v>0</v>
      </c>
      <c r="H99" s="8">
        <f t="shared" si="11"/>
        <v>0</v>
      </c>
      <c r="I99" s="2"/>
    </row>
    <row r="100" spans="1:9" ht="31.5">
      <c r="A100" s="2">
        <v>5</v>
      </c>
      <c r="B100" s="17" t="s">
        <v>95</v>
      </c>
      <c r="C100" s="2" t="s">
        <v>55</v>
      </c>
      <c r="D100" s="2">
        <v>200</v>
      </c>
      <c r="E100" s="2"/>
      <c r="F100" s="2">
        <v>0</v>
      </c>
      <c r="G100" s="8">
        <f t="shared" si="10"/>
        <v>0</v>
      </c>
      <c r="H100" s="8">
        <f t="shared" si="11"/>
        <v>0</v>
      </c>
      <c r="I100" s="2"/>
    </row>
    <row r="101" spans="1:9" ht="15.75">
      <c r="A101" s="2">
        <v>6</v>
      </c>
      <c r="B101" s="17" t="s">
        <v>96</v>
      </c>
      <c r="C101" s="2" t="s">
        <v>55</v>
      </c>
      <c r="D101" s="2">
        <v>1000</v>
      </c>
      <c r="E101" s="2"/>
      <c r="F101" s="2">
        <v>0</v>
      </c>
      <c r="G101" s="8">
        <f t="shared" si="10"/>
        <v>0</v>
      </c>
      <c r="H101" s="8">
        <f t="shared" si="11"/>
        <v>0</v>
      </c>
      <c r="I101" s="2"/>
    </row>
    <row r="102" spans="1:9" ht="15.75">
      <c r="A102" s="2"/>
      <c r="B102" s="17" t="s">
        <v>97</v>
      </c>
      <c r="C102" s="2" t="s">
        <v>55</v>
      </c>
      <c r="D102" s="2">
        <v>1200</v>
      </c>
      <c r="E102" s="2"/>
      <c r="F102" s="2">
        <v>0</v>
      </c>
      <c r="G102" s="8">
        <f t="shared" si="10"/>
        <v>0</v>
      </c>
      <c r="H102" s="8">
        <f t="shared" si="11"/>
        <v>0</v>
      </c>
      <c r="I102" s="2"/>
    </row>
    <row r="103" spans="1:9" ht="15.75">
      <c r="A103" s="2">
        <v>7</v>
      </c>
      <c r="B103" s="17" t="s">
        <v>98</v>
      </c>
      <c r="C103" s="2" t="s">
        <v>55</v>
      </c>
      <c r="D103" s="2">
        <v>600</v>
      </c>
      <c r="E103" s="2"/>
      <c r="F103" s="2">
        <v>0</v>
      </c>
      <c r="G103" s="8">
        <f t="shared" si="10"/>
        <v>0</v>
      </c>
      <c r="H103" s="8">
        <f t="shared" si="11"/>
        <v>0</v>
      </c>
      <c r="I103" s="2"/>
    </row>
    <row r="104" spans="1:9" ht="15.75">
      <c r="A104" s="2">
        <v>9</v>
      </c>
      <c r="B104" s="17" t="s">
        <v>99</v>
      </c>
      <c r="C104" s="2" t="s">
        <v>55</v>
      </c>
      <c r="D104" s="2">
        <v>300</v>
      </c>
      <c r="E104" s="2"/>
      <c r="F104" s="2">
        <v>0</v>
      </c>
      <c r="G104" s="8">
        <f t="shared" si="10"/>
        <v>0</v>
      </c>
      <c r="H104" s="8">
        <f t="shared" si="11"/>
        <v>0</v>
      </c>
      <c r="I104" s="2"/>
    </row>
    <row r="105" spans="1:9" ht="47.25">
      <c r="A105" s="2">
        <v>10</v>
      </c>
      <c r="B105" s="17" t="s">
        <v>100</v>
      </c>
      <c r="C105" s="2" t="s">
        <v>55</v>
      </c>
      <c r="D105" s="2">
        <v>1200</v>
      </c>
      <c r="E105" s="2"/>
      <c r="F105" s="2">
        <v>0</v>
      </c>
      <c r="G105" s="8">
        <f t="shared" si="10"/>
        <v>0</v>
      </c>
      <c r="H105" s="8">
        <f t="shared" si="11"/>
        <v>0</v>
      </c>
      <c r="I105" s="2"/>
    </row>
    <row r="106" spans="1:9" ht="70.5" customHeight="1">
      <c r="A106" s="2">
        <v>11</v>
      </c>
      <c r="B106" s="17" t="s">
        <v>101</v>
      </c>
      <c r="C106" s="2" t="s">
        <v>55</v>
      </c>
      <c r="D106" s="2">
        <v>200</v>
      </c>
      <c r="E106" s="2"/>
      <c r="F106" s="2">
        <v>0</v>
      </c>
      <c r="G106" s="8">
        <f t="shared" si="10"/>
        <v>0</v>
      </c>
      <c r="H106" s="8">
        <f t="shared" si="11"/>
        <v>0</v>
      </c>
      <c r="I106" s="2"/>
    </row>
    <row r="107" spans="1:9" ht="31.5">
      <c r="A107" s="2">
        <v>12</v>
      </c>
      <c r="B107" s="17" t="s">
        <v>102</v>
      </c>
      <c r="C107" s="2" t="s">
        <v>55</v>
      </c>
      <c r="D107" s="2">
        <v>150</v>
      </c>
      <c r="E107" s="2"/>
      <c r="F107" s="2">
        <v>0</v>
      </c>
      <c r="G107" s="8">
        <f t="shared" si="10"/>
        <v>0</v>
      </c>
      <c r="H107" s="8">
        <f t="shared" si="11"/>
        <v>0</v>
      </c>
      <c r="I107" s="2"/>
    </row>
    <row r="108" spans="1:9" ht="15.75">
      <c r="A108" s="2">
        <v>13</v>
      </c>
      <c r="B108" s="17" t="s">
        <v>103</v>
      </c>
      <c r="C108" s="2" t="s">
        <v>55</v>
      </c>
      <c r="D108" s="2">
        <v>1200</v>
      </c>
      <c r="E108" s="2"/>
      <c r="F108" s="2">
        <v>0</v>
      </c>
      <c r="G108" s="8">
        <f t="shared" si="10"/>
        <v>0</v>
      </c>
      <c r="H108" s="8">
        <f t="shared" si="11"/>
        <v>0</v>
      </c>
      <c r="I108" s="2" t="s">
        <v>68</v>
      </c>
    </row>
    <row r="109" spans="1:9" ht="47.25">
      <c r="A109" s="2">
        <v>14</v>
      </c>
      <c r="B109" s="17" t="s">
        <v>104</v>
      </c>
      <c r="C109" s="2" t="s">
        <v>11</v>
      </c>
      <c r="D109" s="2">
        <v>200</v>
      </c>
      <c r="E109" s="38"/>
      <c r="F109" s="2">
        <v>0</v>
      </c>
      <c r="G109" s="8">
        <f t="shared" si="10"/>
        <v>0</v>
      </c>
      <c r="H109" s="8">
        <f t="shared" si="11"/>
        <v>0</v>
      </c>
      <c r="I109" s="2" t="s">
        <v>68</v>
      </c>
    </row>
    <row r="110" spans="1:9" ht="31.5">
      <c r="A110" s="2">
        <v>16</v>
      </c>
      <c r="B110" s="17" t="s">
        <v>105</v>
      </c>
      <c r="C110" s="2" t="s">
        <v>11</v>
      </c>
      <c r="D110" s="2">
        <v>500</v>
      </c>
      <c r="E110" s="2"/>
      <c r="F110" s="2">
        <v>0</v>
      </c>
      <c r="G110" s="8">
        <f t="shared" si="10"/>
        <v>0</v>
      </c>
      <c r="H110" s="8">
        <f t="shared" si="11"/>
        <v>0</v>
      </c>
      <c r="I110" s="2" t="s">
        <v>68</v>
      </c>
    </row>
    <row r="111" spans="1:9" ht="15.75">
      <c r="A111" s="2">
        <v>17</v>
      </c>
      <c r="B111" s="17" t="s">
        <v>106</v>
      </c>
      <c r="C111" s="2" t="s">
        <v>55</v>
      </c>
      <c r="D111" s="2">
        <v>90</v>
      </c>
      <c r="E111" s="2"/>
      <c r="F111" s="2">
        <v>0</v>
      </c>
      <c r="G111" s="8">
        <f t="shared" si="10"/>
        <v>0</v>
      </c>
      <c r="H111" s="8">
        <f t="shared" si="11"/>
        <v>0</v>
      </c>
      <c r="I111" s="2"/>
    </row>
    <row r="112" spans="1:9" ht="15.75">
      <c r="A112" s="2">
        <v>18</v>
      </c>
      <c r="B112" s="17" t="s">
        <v>107</v>
      </c>
      <c r="C112" s="2" t="s">
        <v>11</v>
      </c>
      <c r="D112" s="2">
        <v>50</v>
      </c>
      <c r="E112" s="2"/>
      <c r="F112" s="2">
        <v>0</v>
      </c>
      <c r="G112" s="8">
        <f t="shared" si="10"/>
        <v>0</v>
      </c>
      <c r="H112" s="8">
        <f t="shared" si="11"/>
        <v>0</v>
      </c>
      <c r="I112" s="2"/>
    </row>
    <row r="113" spans="1:9" ht="31.5">
      <c r="A113" s="2">
        <v>19</v>
      </c>
      <c r="B113" s="17" t="s">
        <v>108</v>
      </c>
      <c r="C113" s="2" t="s">
        <v>55</v>
      </c>
      <c r="D113" s="2">
        <v>300</v>
      </c>
      <c r="E113" s="2"/>
      <c r="F113" s="2">
        <v>0</v>
      </c>
      <c r="G113" s="8">
        <f t="shared" si="10"/>
        <v>0</v>
      </c>
      <c r="H113" s="8">
        <f t="shared" si="11"/>
        <v>0</v>
      </c>
      <c r="I113" s="2"/>
    </row>
    <row r="114" spans="1:9" ht="47.25">
      <c r="A114" s="2">
        <v>20</v>
      </c>
      <c r="B114" s="17" t="s">
        <v>109</v>
      </c>
      <c r="C114" s="2" t="s">
        <v>55</v>
      </c>
      <c r="D114" s="2">
        <v>2118</v>
      </c>
      <c r="E114" s="2"/>
      <c r="F114" s="2">
        <v>0</v>
      </c>
      <c r="G114" s="8">
        <f t="shared" si="10"/>
        <v>0</v>
      </c>
      <c r="H114" s="8">
        <f t="shared" si="11"/>
        <v>0</v>
      </c>
      <c r="I114" s="2"/>
    </row>
    <row r="115" spans="1:9" ht="15.75">
      <c r="A115" s="2">
        <v>21</v>
      </c>
      <c r="B115" s="17" t="s">
        <v>110</v>
      </c>
      <c r="C115" s="2" t="s">
        <v>11</v>
      </c>
      <c r="D115" s="2">
        <v>150</v>
      </c>
      <c r="E115" s="2"/>
      <c r="F115" s="2">
        <v>0</v>
      </c>
      <c r="G115" s="8">
        <f t="shared" si="10"/>
        <v>0</v>
      </c>
      <c r="H115" s="8">
        <f t="shared" si="11"/>
        <v>0</v>
      </c>
      <c r="I115" s="2"/>
    </row>
    <row r="116" spans="1:9" ht="31.5">
      <c r="A116" s="2">
        <v>22</v>
      </c>
      <c r="B116" s="17" t="s">
        <v>111</v>
      </c>
      <c r="C116" s="2" t="s">
        <v>55</v>
      </c>
      <c r="D116" s="2">
        <v>6000</v>
      </c>
      <c r="E116" s="2"/>
      <c r="F116" s="2">
        <v>0</v>
      </c>
      <c r="G116" s="8">
        <f t="shared" si="10"/>
        <v>0</v>
      </c>
      <c r="H116" s="8">
        <f t="shared" si="11"/>
        <v>0</v>
      </c>
      <c r="I116" s="2"/>
    </row>
    <row r="117" spans="1:9" ht="31.5">
      <c r="A117" s="2">
        <v>23</v>
      </c>
      <c r="B117" s="17" t="s">
        <v>112</v>
      </c>
      <c r="C117" s="2" t="s">
        <v>113</v>
      </c>
      <c r="D117" s="2">
        <v>4000</v>
      </c>
      <c r="E117" s="2"/>
      <c r="F117" s="2">
        <v>0</v>
      </c>
      <c r="G117" s="8">
        <f t="shared" si="10"/>
        <v>0</v>
      </c>
      <c r="H117" s="8">
        <f t="shared" si="11"/>
        <v>0</v>
      </c>
      <c r="I117" s="2"/>
    </row>
    <row r="118" spans="1:9" ht="15.75">
      <c r="A118" s="2">
        <v>24</v>
      </c>
      <c r="B118" s="17" t="s">
        <v>114</v>
      </c>
      <c r="C118" s="2" t="s">
        <v>55</v>
      </c>
      <c r="D118" s="2">
        <v>12000</v>
      </c>
      <c r="E118" s="2"/>
      <c r="F118" s="2">
        <v>0</v>
      </c>
      <c r="G118" s="39">
        <f t="shared" si="10"/>
        <v>0</v>
      </c>
      <c r="H118" s="8">
        <f t="shared" si="11"/>
        <v>0</v>
      </c>
      <c r="I118" s="4"/>
    </row>
    <row r="119" spans="1:9" ht="28.5" customHeight="1">
      <c r="A119" s="2">
        <v>25</v>
      </c>
      <c r="B119" s="17" t="s">
        <v>115</v>
      </c>
      <c r="C119" s="2" t="s">
        <v>11</v>
      </c>
      <c r="D119" s="2">
        <v>300</v>
      </c>
      <c r="E119" s="15"/>
      <c r="F119" s="2">
        <v>0</v>
      </c>
      <c r="G119" s="8">
        <f t="shared" si="10"/>
        <v>0</v>
      </c>
      <c r="H119" s="8">
        <f t="shared" si="11"/>
        <v>0</v>
      </c>
      <c r="I119" s="2"/>
    </row>
    <row r="120" spans="1:9" ht="30.75" customHeight="1">
      <c r="A120" s="2">
        <v>26</v>
      </c>
      <c r="B120" s="17" t="s">
        <v>116</v>
      </c>
      <c r="C120" s="2" t="s">
        <v>11</v>
      </c>
      <c r="D120" s="2">
        <v>200</v>
      </c>
      <c r="E120" s="15"/>
      <c r="F120" s="2">
        <v>0</v>
      </c>
      <c r="G120" s="8">
        <f t="shared" si="10"/>
        <v>0</v>
      </c>
      <c r="H120" s="8">
        <f t="shared" si="11"/>
        <v>0</v>
      </c>
      <c r="I120" s="9"/>
    </row>
    <row r="121" spans="1:9" ht="31.5">
      <c r="A121" s="2">
        <v>27</v>
      </c>
      <c r="B121" s="17" t="s">
        <v>117</v>
      </c>
      <c r="C121" s="2" t="s">
        <v>11</v>
      </c>
      <c r="D121" s="2">
        <v>100</v>
      </c>
      <c r="E121" s="15"/>
      <c r="F121" s="2">
        <v>0</v>
      </c>
      <c r="G121" s="8">
        <f t="shared" si="10"/>
        <v>0</v>
      </c>
      <c r="H121" s="8">
        <f t="shared" si="11"/>
        <v>0</v>
      </c>
      <c r="I121" s="9"/>
    </row>
    <row r="122" spans="1:9" ht="31.5">
      <c r="A122" s="2">
        <v>28</v>
      </c>
      <c r="B122" s="17" t="s">
        <v>118</v>
      </c>
      <c r="C122" s="2" t="s">
        <v>11</v>
      </c>
      <c r="D122" s="2">
        <v>50</v>
      </c>
      <c r="E122" s="15"/>
      <c r="F122" s="2">
        <v>0</v>
      </c>
      <c r="G122" s="8">
        <f t="shared" si="10"/>
        <v>0</v>
      </c>
      <c r="H122" s="8">
        <f t="shared" si="11"/>
        <v>0</v>
      </c>
      <c r="I122" s="9"/>
    </row>
    <row r="123" spans="1:9" ht="31.5">
      <c r="A123" s="2">
        <v>29</v>
      </c>
      <c r="B123" s="17" t="s">
        <v>119</v>
      </c>
      <c r="C123" s="2" t="s">
        <v>55</v>
      </c>
      <c r="D123" s="2">
        <v>2400</v>
      </c>
      <c r="E123" s="15"/>
      <c r="F123" s="2">
        <v>0</v>
      </c>
      <c r="G123" s="8">
        <f t="shared" si="10"/>
        <v>0</v>
      </c>
      <c r="H123" s="8">
        <f t="shared" si="11"/>
        <v>0</v>
      </c>
      <c r="I123" s="9"/>
    </row>
    <row r="124" spans="1:9" ht="31.5">
      <c r="A124" s="2">
        <v>30</v>
      </c>
      <c r="B124" s="17" t="s">
        <v>120</v>
      </c>
      <c r="C124" s="2" t="s">
        <v>55</v>
      </c>
      <c r="D124" s="2">
        <v>40</v>
      </c>
      <c r="E124" s="15"/>
      <c r="F124" s="2">
        <v>0</v>
      </c>
      <c r="G124" s="8">
        <f t="shared" si="10"/>
        <v>0</v>
      </c>
      <c r="H124" s="8">
        <f t="shared" si="11"/>
        <v>0</v>
      </c>
      <c r="I124" s="9"/>
    </row>
    <row r="125" spans="1:9" ht="15.75">
      <c r="A125" s="2">
        <v>31</v>
      </c>
      <c r="B125" s="17" t="s">
        <v>121</v>
      </c>
      <c r="C125" s="2" t="s">
        <v>122</v>
      </c>
      <c r="D125" s="2">
        <v>2000</v>
      </c>
      <c r="E125" s="15"/>
      <c r="F125" s="2"/>
      <c r="G125" s="8">
        <f t="shared" si="10"/>
        <v>0</v>
      </c>
      <c r="H125" s="8">
        <f t="shared" si="11"/>
        <v>0</v>
      </c>
      <c r="I125" s="9"/>
    </row>
    <row r="126" spans="1:9" ht="15.75">
      <c r="A126" s="2">
        <v>32</v>
      </c>
      <c r="B126" s="17" t="s">
        <v>123</v>
      </c>
      <c r="C126" s="2" t="s">
        <v>124</v>
      </c>
      <c r="D126" s="2">
        <v>100</v>
      </c>
      <c r="E126" s="15"/>
      <c r="F126" s="2">
        <v>0</v>
      </c>
      <c r="G126" s="8">
        <f t="shared" si="10"/>
        <v>0</v>
      </c>
      <c r="H126" s="8">
        <f t="shared" si="11"/>
        <v>0</v>
      </c>
      <c r="I126" s="9"/>
    </row>
    <row r="127" spans="1:9" ht="31.5">
      <c r="A127" s="2">
        <v>33</v>
      </c>
      <c r="B127" s="17" t="s">
        <v>125</v>
      </c>
      <c r="C127" s="2" t="s">
        <v>55</v>
      </c>
      <c r="D127" s="2">
        <v>2000</v>
      </c>
      <c r="E127" s="15"/>
      <c r="F127" s="2">
        <v>0</v>
      </c>
      <c r="G127" s="8">
        <f t="shared" si="10"/>
        <v>0</v>
      </c>
      <c r="H127" s="8">
        <f t="shared" si="11"/>
        <v>0</v>
      </c>
      <c r="I127" s="9"/>
    </row>
    <row r="128" spans="1:9" ht="15.75">
      <c r="A128" s="2" t="s">
        <v>68</v>
      </c>
      <c r="B128" s="17"/>
      <c r="C128" s="2" t="s">
        <v>68</v>
      </c>
      <c r="D128" s="2">
        <f>SUM(D97:D126)</f>
        <v>52048</v>
      </c>
      <c r="E128" s="15"/>
      <c r="F128" s="9"/>
      <c r="G128" s="40">
        <f>SUM(G97:G127)</f>
        <v>0</v>
      </c>
      <c r="H128" s="40">
        <f>SUM(H97:H127)</f>
        <v>0</v>
      </c>
      <c r="I128" s="9"/>
    </row>
    <row r="129" spans="1:9" ht="15.75">
      <c r="A129" s="29"/>
      <c r="B129" s="28"/>
      <c r="C129" s="29"/>
      <c r="D129" s="29"/>
      <c r="E129" s="29"/>
      <c r="F129" s="29"/>
      <c r="G129" s="37"/>
      <c r="H129" s="37"/>
      <c r="I129" s="29"/>
    </row>
    <row r="130" spans="1:9" ht="15.75">
      <c r="A130" s="29"/>
      <c r="B130" s="28"/>
      <c r="C130" s="29"/>
      <c r="D130" s="29"/>
      <c r="E130" s="29"/>
      <c r="F130" s="29"/>
      <c r="G130" s="37"/>
      <c r="H130" s="37"/>
      <c r="I130" s="29"/>
    </row>
    <row r="131" spans="1:9" ht="66.75" customHeight="1">
      <c r="A131" s="29"/>
      <c r="B131" s="51" t="s">
        <v>126</v>
      </c>
      <c r="C131" s="51"/>
      <c r="D131" s="51"/>
      <c r="E131" s="51"/>
      <c r="F131" s="29"/>
      <c r="G131" s="37"/>
      <c r="H131" s="37"/>
      <c r="I131" s="29"/>
    </row>
    <row r="132" spans="1:9" ht="26.25" customHeight="1">
      <c r="A132" s="29"/>
      <c r="B132" s="51" t="s">
        <v>127</v>
      </c>
      <c r="C132" s="51"/>
      <c r="D132" s="51"/>
      <c r="E132" s="51"/>
      <c r="F132" s="29"/>
      <c r="G132" s="37"/>
      <c r="H132" s="37"/>
      <c r="I132" s="29"/>
    </row>
    <row r="133" spans="1:9" ht="16.5" customHeight="1">
      <c r="A133" s="29"/>
      <c r="B133" s="41"/>
      <c r="C133" s="41"/>
      <c r="D133" s="41"/>
      <c r="E133" s="41"/>
      <c r="F133" s="29"/>
      <c r="G133" s="37"/>
      <c r="H133" s="37"/>
      <c r="I133" s="29"/>
    </row>
    <row r="134" ht="16.5" customHeight="1">
      <c r="B134" s="1" t="s">
        <v>128</v>
      </c>
    </row>
    <row r="135" spans="1:9" ht="16.5" customHeight="1">
      <c r="A135" s="2" t="s">
        <v>64</v>
      </c>
      <c r="B135" s="2" t="s">
        <v>2</v>
      </c>
      <c r="C135" s="2" t="s">
        <v>51</v>
      </c>
      <c r="D135" s="2" t="s">
        <v>52</v>
      </c>
      <c r="E135" s="2" t="s">
        <v>65</v>
      </c>
      <c r="F135" s="2" t="s">
        <v>37</v>
      </c>
      <c r="G135" s="2" t="s">
        <v>53</v>
      </c>
      <c r="H135" s="17" t="s">
        <v>38</v>
      </c>
      <c r="I135" s="17" t="s">
        <v>66</v>
      </c>
    </row>
    <row r="136" spans="1:9" ht="16.5" customHeight="1">
      <c r="A136" s="2">
        <v>1</v>
      </c>
      <c r="B136" s="2" t="s">
        <v>129</v>
      </c>
      <c r="C136" s="2" t="s">
        <v>11</v>
      </c>
      <c r="D136" s="2">
        <v>200</v>
      </c>
      <c r="E136" s="2"/>
      <c r="F136" s="2">
        <v>0</v>
      </c>
      <c r="G136" s="2">
        <f aca="true" t="shared" si="12" ref="G136:G168">D136*E136</f>
        <v>0</v>
      </c>
      <c r="H136" s="17">
        <f aca="true" t="shared" si="13" ref="H136:H168">G136+G136*F136</f>
        <v>0</v>
      </c>
      <c r="I136" s="17"/>
    </row>
    <row r="137" spans="1:9" ht="16.5" customHeight="1">
      <c r="A137" s="2">
        <v>2</v>
      </c>
      <c r="B137" s="2" t="s">
        <v>130</v>
      </c>
      <c r="C137" s="2" t="s">
        <v>11</v>
      </c>
      <c r="D137" s="2">
        <v>500</v>
      </c>
      <c r="E137" s="2"/>
      <c r="F137" s="2">
        <v>0</v>
      </c>
      <c r="G137" s="2">
        <f t="shared" si="12"/>
        <v>0</v>
      </c>
      <c r="H137" s="17">
        <f t="shared" si="13"/>
        <v>0</v>
      </c>
      <c r="I137" s="2" t="s">
        <v>68</v>
      </c>
    </row>
    <row r="138" spans="1:9" ht="16.5" customHeight="1">
      <c r="A138" s="2">
        <v>3</v>
      </c>
      <c r="B138" s="2" t="s">
        <v>131</v>
      </c>
      <c r="C138" s="2" t="s">
        <v>11</v>
      </c>
      <c r="D138" s="2">
        <v>1500</v>
      </c>
      <c r="E138" s="2"/>
      <c r="F138" s="2">
        <v>0</v>
      </c>
      <c r="G138" s="2">
        <f t="shared" si="12"/>
        <v>0</v>
      </c>
      <c r="H138" s="17">
        <f t="shared" si="13"/>
        <v>0</v>
      </c>
      <c r="I138" s="2"/>
    </row>
    <row r="139" spans="1:9" ht="16.5" customHeight="1">
      <c r="A139" s="2">
        <v>4</v>
      </c>
      <c r="B139" s="2" t="s">
        <v>132</v>
      </c>
      <c r="C139" s="2" t="s">
        <v>11</v>
      </c>
      <c r="D139" s="2">
        <v>2000</v>
      </c>
      <c r="E139" s="2"/>
      <c r="F139" s="2">
        <v>0</v>
      </c>
      <c r="G139" s="2">
        <f t="shared" si="12"/>
        <v>0</v>
      </c>
      <c r="H139" s="17">
        <f t="shared" si="13"/>
        <v>0</v>
      </c>
      <c r="I139" s="2" t="s">
        <v>68</v>
      </c>
    </row>
    <row r="140" spans="1:9" ht="16.5" customHeight="1">
      <c r="A140" s="2">
        <v>5</v>
      </c>
      <c r="B140" s="2" t="s">
        <v>133</v>
      </c>
      <c r="C140" s="2" t="s">
        <v>11</v>
      </c>
      <c r="D140" s="2">
        <v>80</v>
      </c>
      <c r="E140" s="2"/>
      <c r="F140" s="2">
        <v>0</v>
      </c>
      <c r="G140" s="2">
        <f t="shared" si="12"/>
        <v>0</v>
      </c>
      <c r="H140" s="17">
        <f t="shared" si="13"/>
        <v>0</v>
      </c>
      <c r="I140" s="2"/>
    </row>
    <row r="141" spans="1:9" ht="16.5" customHeight="1">
      <c r="A141" s="2">
        <v>6</v>
      </c>
      <c r="B141" s="2" t="s">
        <v>134</v>
      </c>
      <c r="C141" s="2" t="s">
        <v>11</v>
      </c>
      <c r="D141" s="2">
        <v>220</v>
      </c>
      <c r="E141" s="2"/>
      <c r="F141" s="2">
        <v>0</v>
      </c>
      <c r="G141" s="2">
        <f t="shared" si="12"/>
        <v>0</v>
      </c>
      <c r="H141" s="17">
        <f t="shared" si="13"/>
        <v>0</v>
      </c>
      <c r="I141" s="2" t="s">
        <v>68</v>
      </c>
    </row>
    <row r="142" spans="1:9" ht="16.5" customHeight="1">
      <c r="A142" s="2">
        <v>7</v>
      </c>
      <c r="B142" s="2" t="s">
        <v>135</v>
      </c>
      <c r="C142" s="2" t="s">
        <v>11</v>
      </c>
      <c r="D142" s="2">
        <v>330</v>
      </c>
      <c r="E142" s="2"/>
      <c r="F142" s="2">
        <v>0</v>
      </c>
      <c r="G142" s="2">
        <f t="shared" si="12"/>
        <v>0</v>
      </c>
      <c r="H142" s="17">
        <f t="shared" si="13"/>
        <v>0</v>
      </c>
      <c r="I142" s="2" t="s">
        <v>68</v>
      </c>
    </row>
    <row r="143" spans="1:9" ht="16.5" customHeight="1">
      <c r="A143" s="2">
        <v>8</v>
      </c>
      <c r="B143" s="2" t="s">
        <v>136</v>
      </c>
      <c r="C143" s="2" t="s">
        <v>11</v>
      </c>
      <c r="D143" s="2">
        <v>100</v>
      </c>
      <c r="E143" s="2"/>
      <c r="F143" s="2">
        <v>0</v>
      </c>
      <c r="G143" s="2">
        <f t="shared" si="12"/>
        <v>0</v>
      </c>
      <c r="H143" s="17">
        <f t="shared" si="13"/>
        <v>0</v>
      </c>
      <c r="I143" s="2"/>
    </row>
    <row r="144" spans="1:9" ht="16.5" customHeight="1">
      <c r="A144" s="2">
        <v>9</v>
      </c>
      <c r="B144" s="2" t="s">
        <v>137</v>
      </c>
      <c r="C144" s="2" t="s">
        <v>11</v>
      </c>
      <c r="D144" s="2">
        <v>60</v>
      </c>
      <c r="E144" s="2"/>
      <c r="F144" s="2">
        <v>0</v>
      </c>
      <c r="G144" s="2">
        <f t="shared" si="12"/>
        <v>0</v>
      </c>
      <c r="H144" s="17">
        <f t="shared" si="13"/>
        <v>0</v>
      </c>
      <c r="I144" s="2" t="s">
        <v>68</v>
      </c>
    </row>
    <row r="145" spans="1:9" ht="16.5" customHeight="1">
      <c r="A145" s="2">
        <v>10</v>
      </c>
      <c r="B145" s="2" t="s">
        <v>138</v>
      </c>
      <c r="C145" s="2" t="s">
        <v>11</v>
      </c>
      <c r="D145" s="2">
        <v>60</v>
      </c>
      <c r="E145" s="2"/>
      <c r="F145" s="2">
        <v>0</v>
      </c>
      <c r="G145" s="2">
        <f t="shared" si="12"/>
        <v>0</v>
      </c>
      <c r="H145" s="17">
        <f t="shared" si="13"/>
        <v>0</v>
      </c>
      <c r="I145" s="2" t="s">
        <v>68</v>
      </c>
    </row>
    <row r="146" spans="1:9" ht="16.5" customHeight="1">
      <c r="A146" s="2"/>
      <c r="B146" s="2" t="s">
        <v>139</v>
      </c>
      <c r="C146" s="2" t="s">
        <v>11</v>
      </c>
      <c r="D146" s="2">
        <v>20</v>
      </c>
      <c r="E146" s="2"/>
      <c r="F146" s="2">
        <v>0</v>
      </c>
      <c r="G146" s="2">
        <f t="shared" si="12"/>
        <v>0</v>
      </c>
      <c r="H146" s="17">
        <f t="shared" si="13"/>
        <v>0</v>
      </c>
      <c r="I146" s="2"/>
    </row>
    <row r="147" spans="1:9" ht="16.5" customHeight="1">
      <c r="A147" s="2"/>
      <c r="B147" s="2" t="s">
        <v>140</v>
      </c>
      <c r="C147" s="2" t="s">
        <v>11</v>
      </c>
      <c r="D147" s="2">
        <v>5</v>
      </c>
      <c r="E147" s="2"/>
      <c r="F147" s="2">
        <v>0</v>
      </c>
      <c r="G147" s="2">
        <f t="shared" si="12"/>
        <v>0</v>
      </c>
      <c r="H147" s="17">
        <f t="shared" si="13"/>
        <v>0</v>
      </c>
      <c r="I147" s="2"/>
    </row>
    <row r="148" spans="1:9" ht="16.5" customHeight="1">
      <c r="A148" s="2">
        <v>11</v>
      </c>
      <c r="B148" s="2" t="s">
        <v>141</v>
      </c>
      <c r="C148" s="2" t="s">
        <v>31</v>
      </c>
      <c r="D148" s="2">
        <v>60</v>
      </c>
      <c r="E148" s="2"/>
      <c r="F148" s="2">
        <v>0</v>
      </c>
      <c r="G148" s="2">
        <f t="shared" si="12"/>
        <v>0</v>
      </c>
      <c r="H148" s="17">
        <f t="shared" si="13"/>
        <v>0</v>
      </c>
      <c r="I148" s="2"/>
    </row>
    <row r="149" spans="1:9" ht="16.5" customHeight="1">
      <c r="A149" s="2">
        <v>13</v>
      </c>
      <c r="B149" s="2" t="s">
        <v>142</v>
      </c>
      <c r="C149" s="2" t="s">
        <v>11</v>
      </c>
      <c r="D149" s="2">
        <v>10</v>
      </c>
      <c r="E149" s="2"/>
      <c r="F149" s="2">
        <v>0</v>
      </c>
      <c r="G149" s="2">
        <f t="shared" si="12"/>
        <v>0</v>
      </c>
      <c r="H149" s="17">
        <f t="shared" si="13"/>
        <v>0</v>
      </c>
      <c r="I149" s="2"/>
    </row>
    <row r="150" spans="1:9" ht="16.5" customHeight="1">
      <c r="A150" s="2">
        <v>14</v>
      </c>
      <c r="B150" s="2" t="s">
        <v>143</v>
      </c>
      <c r="C150" s="2" t="s">
        <v>11</v>
      </c>
      <c r="D150" s="2">
        <v>5</v>
      </c>
      <c r="E150" s="2"/>
      <c r="F150" s="2">
        <v>0</v>
      </c>
      <c r="G150" s="2">
        <f t="shared" si="12"/>
        <v>0</v>
      </c>
      <c r="H150" s="17">
        <f t="shared" si="13"/>
        <v>0</v>
      </c>
      <c r="I150" s="2"/>
    </row>
    <row r="151" spans="1:9" ht="16.5" customHeight="1">
      <c r="A151" s="2">
        <v>15</v>
      </c>
      <c r="B151" s="2" t="s">
        <v>144</v>
      </c>
      <c r="C151" s="2" t="s">
        <v>11</v>
      </c>
      <c r="D151" s="2">
        <v>320</v>
      </c>
      <c r="E151" s="2"/>
      <c r="F151" s="2">
        <v>0</v>
      </c>
      <c r="G151" s="2">
        <f t="shared" si="12"/>
        <v>0</v>
      </c>
      <c r="H151" s="17">
        <f t="shared" si="13"/>
        <v>0</v>
      </c>
      <c r="I151" s="2" t="s">
        <v>68</v>
      </c>
    </row>
    <row r="152" spans="1:9" ht="16.5" customHeight="1">
      <c r="A152" s="2">
        <v>16</v>
      </c>
      <c r="B152" s="2" t="s">
        <v>145</v>
      </c>
      <c r="C152" s="2" t="s">
        <v>11</v>
      </c>
      <c r="D152" s="2">
        <v>150</v>
      </c>
      <c r="E152" s="2"/>
      <c r="F152" s="2">
        <v>0</v>
      </c>
      <c r="G152" s="2">
        <f t="shared" si="12"/>
        <v>0</v>
      </c>
      <c r="H152" s="17">
        <f t="shared" si="13"/>
        <v>0</v>
      </c>
      <c r="I152" s="2" t="s">
        <v>68</v>
      </c>
    </row>
    <row r="153" spans="1:9" ht="16.5" customHeight="1">
      <c r="A153" s="2">
        <v>17</v>
      </c>
      <c r="B153" s="2" t="s">
        <v>146</v>
      </c>
      <c r="C153" s="2" t="s">
        <v>11</v>
      </c>
      <c r="D153" s="2">
        <v>100</v>
      </c>
      <c r="E153" s="2"/>
      <c r="F153" s="2">
        <v>0</v>
      </c>
      <c r="G153" s="2">
        <f t="shared" si="12"/>
        <v>0</v>
      </c>
      <c r="H153" s="17">
        <f t="shared" si="13"/>
        <v>0</v>
      </c>
      <c r="I153" s="2" t="s">
        <v>68</v>
      </c>
    </row>
    <row r="154" spans="1:9" ht="16.5" customHeight="1">
      <c r="A154" s="2">
        <v>18</v>
      </c>
      <c r="B154" s="2" t="s">
        <v>147</v>
      </c>
      <c r="C154" s="2" t="s">
        <v>11</v>
      </c>
      <c r="D154" s="2">
        <v>180</v>
      </c>
      <c r="E154" s="2"/>
      <c r="F154" s="2">
        <v>0</v>
      </c>
      <c r="G154" s="2">
        <f t="shared" si="12"/>
        <v>0</v>
      </c>
      <c r="H154" s="17">
        <f t="shared" si="13"/>
        <v>0</v>
      </c>
      <c r="I154" s="2"/>
    </row>
    <row r="155" spans="1:9" ht="16.5" customHeight="1">
      <c r="A155" s="2">
        <v>19</v>
      </c>
      <c r="B155" s="2" t="s">
        <v>148</v>
      </c>
      <c r="C155" s="2" t="s">
        <v>11</v>
      </c>
      <c r="D155" s="2">
        <v>20</v>
      </c>
      <c r="E155" s="2"/>
      <c r="F155" s="2">
        <v>0</v>
      </c>
      <c r="G155" s="2">
        <f t="shared" si="12"/>
        <v>0</v>
      </c>
      <c r="H155" s="17">
        <f t="shared" si="13"/>
        <v>0</v>
      </c>
      <c r="I155" s="2"/>
    </row>
    <row r="156" spans="1:9" ht="16.5" customHeight="1">
      <c r="A156" s="2">
        <v>20</v>
      </c>
      <c r="B156" s="2" t="s">
        <v>149</v>
      </c>
      <c r="C156" s="2" t="s">
        <v>11</v>
      </c>
      <c r="D156" s="2">
        <v>50</v>
      </c>
      <c r="E156" s="2"/>
      <c r="F156" s="2">
        <v>0</v>
      </c>
      <c r="G156" s="2">
        <f t="shared" si="12"/>
        <v>0</v>
      </c>
      <c r="H156" s="17">
        <f t="shared" si="13"/>
        <v>0</v>
      </c>
      <c r="I156" s="2"/>
    </row>
    <row r="157" spans="1:9" ht="16.5" customHeight="1">
      <c r="A157" s="2">
        <v>21</v>
      </c>
      <c r="B157" s="2" t="s">
        <v>150</v>
      </c>
      <c r="C157" s="2" t="s">
        <v>11</v>
      </c>
      <c r="D157" s="2">
        <v>200</v>
      </c>
      <c r="E157" s="2"/>
      <c r="F157" s="2">
        <v>0</v>
      </c>
      <c r="G157" s="2">
        <f t="shared" si="12"/>
        <v>0</v>
      </c>
      <c r="H157" s="17">
        <f t="shared" si="13"/>
        <v>0</v>
      </c>
      <c r="I157" s="2"/>
    </row>
    <row r="158" spans="1:9" ht="16.5" customHeight="1">
      <c r="A158" s="2">
        <v>24</v>
      </c>
      <c r="B158" s="2" t="s">
        <v>151</v>
      </c>
      <c r="C158" s="2" t="s">
        <v>11</v>
      </c>
      <c r="D158" s="2">
        <v>10</v>
      </c>
      <c r="E158" s="2"/>
      <c r="F158" s="2">
        <v>0</v>
      </c>
      <c r="G158" s="2">
        <f t="shared" si="12"/>
        <v>0</v>
      </c>
      <c r="H158" s="17">
        <f t="shared" si="13"/>
        <v>0</v>
      </c>
      <c r="I158" s="2"/>
    </row>
    <row r="159" spans="1:9" ht="16.5" customHeight="1">
      <c r="A159" s="2">
        <v>25</v>
      </c>
      <c r="B159" s="2" t="s">
        <v>152</v>
      </c>
      <c r="C159" s="2" t="s">
        <v>11</v>
      </c>
      <c r="D159" s="2">
        <v>100</v>
      </c>
      <c r="E159" s="2"/>
      <c r="F159" s="2">
        <v>0</v>
      </c>
      <c r="G159" s="2">
        <f t="shared" si="12"/>
        <v>0</v>
      </c>
      <c r="H159" s="17">
        <f t="shared" si="13"/>
        <v>0</v>
      </c>
      <c r="I159" s="2"/>
    </row>
    <row r="160" spans="1:9" ht="16.5" customHeight="1">
      <c r="A160" s="2">
        <v>26</v>
      </c>
      <c r="B160" s="2" t="s">
        <v>153</v>
      </c>
      <c r="C160" s="2" t="s">
        <v>11</v>
      </c>
      <c r="D160" s="2">
        <v>150</v>
      </c>
      <c r="E160" s="2"/>
      <c r="F160" s="2">
        <v>0</v>
      </c>
      <c r="G160" s="2">
        <f t="shared" si="12"/>
        <v>0</v>
      </c>
      <c r="H160" s="17">
        <f t="shared" si="13"/>
        <v>0</v>
      </c>
      <c r="I160" s="2"/>
    </row>
    <row r="161" spans="1:9" ht="16.5" customHeight="1">
      <c r="A161" s="2">
        <v>27</v>
      </c>
      <c r="B161" s="2" t="s">
        <v>154</v>
      </c>
      <c r="C161" s="2" t="s">
        <v>11</v>
      </c>
      <c r="D161" s="2">
        <v>20</v>
      </c>
      <c r="E161" s="2"/>
      <c r="F161" s="2">
        <v>0</v>
      </c>
      <c r="G161" s="2">
        <f t="shared" si="12"/>
        <v>0</v>
      </c>
      <c r="H161" s="17">
        <f t="shared" si="13"/>
        <v>0</v>
      </c>
      <c r="I161" s="2"/>
    </row>
    <row r="162" spans="1:9" ht="16.5" customHeight="1">
      <c r="A162" s="2">
        <v>28</v>
      </c>
      <c r="B162" s="2" t="s">
        <v>155</v>
      </c>
      <c r="C162" s="2" t="s">
        <v>11</v>
      </c>
      <c r="D162" s="2">
        <v>10</v>
      </c>
      <c r="E162" s="2"/>
      <c r="F162" s="2">
        <v>0</v>
      </c>
      <c r="G162" s="2">
        <f t="shared" si="12"/>
        <v>0</v>
      </c>
      <c r="H162" s="17">
        <f t="shared" si="13"/>
        <v>0</v>
      </c>
      <c r="I162" s="2"/>
    </row>
    <row r="163" spans="1:9" ht="16.5" customHeight="1">
      <c r="A163" s="2">
        <v>29</v>
      </c>
      <c r="B163" s="2" t="s">
        <v>156</v>
      </c>
      <c r="C163" s="2" t="s">
        <v>11</v>
      </c>
      <c r="D163" s="2">
        <v>400</v>
      </c>
      <c r="E163" s="2"/>
      <c r="F163" s="2">
        <v>0</v>
      </c>
      <c r="G163" s="2">
        <f t="shared" si="12"/>
        <v>0</v>
      </c>
      <c r="H163" s="17">
        <f t="shared" si="13"/>
        <v>0</v>
      </c>
      <c r="I163" s="2"/>
    </row>
    <row r="164" spans="1:9" ht="16.5" customHeight="1">
      <c r="A164" s="2">
        <v>30</v>
      </c>
      <c r="B164" s="2" t="s">
        <v>157</v>
      </c>
      <c r="C164" s="2" t="s">
        <v>11</v>
      </c>
      <c r="D164" s="2">
        <v>250</v>
      </c>
      <c r="E164" s="2"/>
      <c r="F164" s="2">
        <v>0</v>
      </c>
      <c r="G164" s="2">
        <f t="shared" si="12"/>
        <v>0</v>
      </c>
      <c r="H164" s="17">
        <f t="shared" si="13"/>
        <v>0</v>
      </c>
      <c r="I164" s="2"/>
    </row>
    <row r="165" spans="1:9" ht="16.5" customHeight="1">
      <c r="A165" s="2">
        <v>31</v>
      </c>
      <c r="B165" s="2" t="s">
        <v>158</v>
      </c>
      <c r="C165" s="2" t="s">
        <v>11</v>
      </c>
      <c r="D165" s="2">
        <v>250</v>
      </c>
      <c r="E165" s="2"/>
      <c r="F165" s="2">
        <v>0</v>
      </c>
      <c r="G165" s="2">
        <f t="shared" si="12"/>
        <v>0</v>
      </c>
      <c r="H165" s="17">
        <f t="shared" si="13"/>
        <v>0</v>
      </c>
      <c r="I165" s="2"/>
    </row>
    <row r="166" spans="1:9" ht="16.5" customHeight="1">
      <c r="A166" s="2">
        <v>32</v>
      </c>
      <c r="B166" s="2" t="s">
        <v>159</v>
      </c>
      <c r="C166" s="2" t="s">
        <v>11</v>
      </c>
      <c r="D166" s="2">
        <v>50</v>
      </c>
      <c r="E166" s="2"/>
      <c r="F166" s="2">
        <v>0</v>
      </c>
      <c r="G166" s="2">
        <f t="shared" si="12"/>
        <v>0</v>
      </c>
      <c r="H166" s="17">
        <f t="shared" si="13"/>
        <v>0</v>
      </c>
      <c r="I166" s="2"/>
    </row>
    <row r="167" spans="1:9" ht="16.5" customHeight="1">
      <c r="A167" s="2">
        <v>33</v>
      </c>
      <c r="B167" s="2" t="s">
        <v>160</v>
      </c>
      <c r="C167" s="2" t="s">
        <v>11</v>
      </c>
      <c r="D167" s="2">
        <v>10</v>
      </c>
      <c r="E167" s="2"/>
      <c r="F167" s="2">
        <v>0</v>
      </c>
      <c r="G167" s="2">
        <f t="shared" si="12"/>
        <v>0</v>
      </c>
      <c r="H167" s="17">
        <f t="shared" si="13"/>
        <v>0</v>
      </c>
      <c r="I167" s="2"/>
    </row>
    <row r="168" spans="1:9" ht="16.5" customHeight="1">
      <c r="A168" s="2"/>
      <c r="B168" s="17" t="s">
        <v>161</v>
      </c>
      <c r="C168" s="2" t="s">
        <v>11</v>
      </c>
      <c r="D168" s="2">
        <v>600</v>
      </c>
      <c r="E168" s="2"/>
      <c r="F168" s="2">
        <v>0</v>
      </c>
      <c r="G168" s="2">
        <f t="shared" si="12"/>
        <v>0</v>
      </c>
      <c r="H168" s="17">
        <f t="shared" si="13"/>
        <v>0</v>
      </c>
      <c r="I168" s="2"/>
    </row>
    <row r="169" spans="1:9" ht="16.5" customHeight="1">
      <c r="A169" s="2" t="s">
        <v>68</v>
      </c>
      <c r="B169" s="2" t="s">
        <v>35</v>
      </c>
      <c r="C169" s="2" t="s">
        <v>11</v>
      </c>
      <c r="D169" s="2">
        <v>7665</v>
      </c>
      <c r="E169" s="2"/>
      <c r="F169" s="2"/>
      <c r="G169" s="24">
        <f>SUM(G136:G168)</f>
        <v>0</v>
      </c>
      <c r="H169" s="23">
        <f>SUM(H136:H168)</f>
        <v>0</v>
      </c>
      <c r="I169" s="24"/>
    </row>
    <row r="170" spans="1:9" ht="16.5" customHeight="1">
      <c r="A170" s="29"/>
      <c r="B170" s="28"/>
      <c r="C170" s="29"/>
      <c r="D170" s="29"/>
      <c r="E170" s="29"/>
      <c r="F170" s="29"/>
      <c r="G170" s="37"/>
      <c r="H170" s="37"/>
      <c r="I170" s="29"/>
    </row>
    <row r="171" spans="1:9" ht="13.5" customHeight="1">
      <c r="A171" s="29"/>
      <c r="B171" s="52" t="s">
        <v>162</v>
      </c>
      <c r="C171" s="52"/>
      <c r="D171" s="52"/>
      <c r="E171" s="52"/>
      <c r="F171" s="52"/>
      <c r="G171" s="52"/>
      <c r="H171" s="52"/>
      <c r="I171" s="52"/>
    </row>
    <row r="172" spans="1:9" ht="17.25" customHeight="1">
      <c r="A172" s="29"/>
      <c r="B172" s="28"/>
      <c r="C172" s="29"/>
      <c r="D172" s="29"/>
      <c r="E172" s="29"/>
      <c r="F172" s="29"/>
      <c r="G172" s="37"/>
      <c r="H172" s="37"/>
      <c r="I172" s="29"/>
    </row>
    <row r="173" spans="1:9" ht="16.5" customHeight="1">
      <c r="A173" s="29"/>
      <c r="B173" s="41"/>
      <c r="C173" s="41"/>
      <c r="D173" s="41"/>
      <c r="E173" s="41"/>
      <c r="F173" s="29"/>
      <c r="G173" s="37"/>
      <c r="H173" s="37"/>
      <c r="I173" s="29"/>
    </row>
    <row r="174" spans="1:9" ht="15.75" customHeight="1">
      <c r="A174" s="29"/>
      <c r="B174" s="28"/>
      <c r="C174" s="28"/>
      <c r="D174" s="28"/>
      <c r="E174" s="28"/>
      <c r="F174" s="29"/>
      <c r="G174" s="37"/>
      <c r="H174" s="42">
        <v>4.4536</v>
      </c>
      <c r="I174" s="29"/>
    </row>
    <row r="175" spans="1:12" ht="15.75">
      <c r="A175" s="29"/>
      <c r="B175" s="28"/>
      <c r="C175" s="29"/>
      <c r="D175" s="29"/>
      <c r="E175" s="2" t="s">
        <v>163</v>
      </c>
      <c r="F175" s="2" t="s">
        <v>164</v>
      </c>
      <c r="G175" s="8" t="s">
        <v>8</v>
      </c>
      <c r="H175" s="8" t="s">
        <v>165</v>
      </c>
      <c r="I175" s="2"/>
      <c r="J175" s="2"/>
      <c r="K175" s="2"/>
      <c r="L175" s="2"/>
    </row>
    <row r="176" spans="1:12" ht="15.75">
      <c r="A176" s="29"/>
      <c r="B176" s="28"/>
      <c r="C176" s="29"/>
      <c r="D176" s="29"/>
      <c r="E176" s="2">
        <v>1</v>
      </c>
      <c r="F176" s="2">
        <f>F27</f>
        <v>0</v>
      </c>
      <c r="G176" s="8">
        <f>H27</f>
        <v>0</v>
      </c>
      <c r="H176" s="43">
        <f aca="true" t="shared" si="14" ref="H176:H182">F176/$H$174</f>
        <v>0</v>
      </c>
      <c r="I176" s="19"/>
      <c r="J176" s="19"/>
      <c r="K176" s="19"/>
      <c r="L176" s="43"/>
    </row>
    <row r="177" spans="1:12" ht="15.75">
      <c r="A177" s="29"/>
      <c r="B177" s="29"/>
      <c r="C177" s="29"/>
      <c r="D177" s="29"/>
      <c r="E177" s="2">
        <v>2</v>
      </c>
      <c r="F177" s="8">
        <f>F43</f>
        <v>0</v>
      </c>
      <c r="G177" s="8">
        <f>H43</f>
        <v>0</v>
      </c>
      <c r="H177" s="43">
        <f t="shared" si="14"/>
        <v>0</v>
      </c>
      <c r="I177" s="19"/>
      <c r="J177" s="19"/>
      <c r="K177" s="19"/>
      <c r="L177" s="43"/>
    </row>
    <row r="178" spans="1:12" ht="15.75">
      <c r="A178" s="29"/>
      <c r="B178" s="29"/>
      <c r="C178" s="29"/>
      <c r="D178" s="44"/>
      <c r="E178" s="2">
        <v>3</v>
      </c>
      <c r="F178" s="8">
        <f>F58</f>
        <v>0</v>
      </c>
      <c r="G178" s="8">
        <f>H58</f>
        <v>0</v>
      </c>
      <c r="H178" s="43">
        <f t="shared" si="14"/>
        <v>0</v>
      </c>
      <c r="I178" s="19"/>
      <c r="J178" s="19"/>
      <c r="K178" s="19"/>
      <c r="L178" s="43"/>
    </row>
    <row r="179" spans="1:12" ht="15.75">
      <c r="A179" s="29"/>
      <c r="B179" s="29"/>
      <c r="C179" s="29"/>
      <c r="D179" s="44"/>
      <c r="E179" s="2">
        <v>4</v>
      </c>
      <c r="F179" s="8">
        <f>G75</f>
        <v>0</v>
      </c>
      <c r="G179" s="8">
        <f>H75</f>
        <v>0</v>
      </c>
      <c r="H179" s="43">
        <f t="shared" si="14"/>
        <v>0</v>
      </c>
      <c r="I179" s="19"/>
      <c r="J179" s="19"/>
      <c r="K179" s="19"/>
      <c r="L179" s="43"/>
    </row>
    <row r="180" spans="1:12" ht="15.75">
      <c r="A180" s="29"/>
      <c r="B180" s="29"/>
      <c r="C180" s="29"/>
      <c r="D180" s="44"/>
      <c r="E180" s="2">
        <v>5</v>
      </c>
      <c r="F180" s="8">
        <f>G91</f>
        <v>0</v>
      </c>
      <c r="G180" s="8">
        <f>H91</f>
        <v>0</v>
      </c>
      <c r="H180" s="43">
        <f t="shared" si="14"/>
        <v>0</v>
      </c>
      <c r="I180" s="19"/>
      <c r="J180" s="19"/>
      <c r="K180" s="19"/>
      <c r="L180" s="43"/>
    </row>
    <row r="181" spans="1:12" ht="15.75" customHeight="1">
      <c r="A181" s="29"/>
      <c r="B181" s="29"/>
      <c r="C181" s="29"/>
      <c r="D181" s="37"/>
      <c r="E181" s="2">
        <v>6</v>
      </c>
      <c r="F181" s="8">
        <f>G128</f>
        <v>0</v>
      </c>
      <c r="G181" s="8">
        <f>H128</f>
        <v>0</v>
      </c>
      <c r="H181" s="43">
        <f t="shared" si="14"/>
        <v>0</v>
      </c>
      <c r="I181" s="19"/>
      <c r="J181" s="19"/>
      <c r="K181" s="19"/>
      <c r="L181" s="43"/>
    </row>
    <row r="182" spans="1:12" ht="15.75" customHeight="1">
      <c r="A182" s="29"/>
      <c r="B182" s="29"/>
      <c r="C182" s="29"/>
      <c r="D182" s="37"/>
      <c r="E182" s="2">
        <v>7</v>
      </c>
      <c r="F182" s="8">
        <f>G169</f>
        <v>0</v>
      </c>
      <c r="G182" s="8">
        <f>H169</f>
        <v>0</v>
      </c>
      <c r="H182" s="43">
        <f t="shared" si="14"/>
        <v>0</v>
      </c>
      <c r="I182" s="19"/>
      <c r="J182" s="19"/>
      <c r="K182" s="19"/>
      <c r="L182" s="43"/>
    </row>
    <row r="183" spans="1:12" ht="15.75">
      <c r="A183" s="29"/>
      <c r="B183" s="29"/>
      <c r="C183" s="29"/>
      <c r="D183" s="37"/>
      <c r="E183" s="8" t="s">
        <v>35</v>
      </c>
      <c r="F183" s="23">
        <f>SUM(F176:F182)</f>
        <v>0</v>
      </c>
      <c r="G183" s="23">
        <f>SUM(G176:G182)</f>
        <v>0</v>
      </c>
      <c r="H183" s="43">
        <f>SUM(H176:H182)</f>
        <v>0</v>
      </c>
      <c r="I183" s="2"/>
      <c r="J183" s="45"/>
      <c r="K183" s="45"/>
      <c r="L183" s="46"/>
    </row>
    <row r="184" spans="1:7" ht="15.75">
      <c r="A184" s="29"/>
      <c r="B184" s="29"/>
      <c r="C184" s="29"/>
      <c r="D184" s="37"/>
      <c r="E184" s="37"/>
      <c r="F184" s="37"/>
      <c r="G184" s="37"/>
    </row>
    <row r="185" spans="1:7" ht="15.75">
      <c r="A185" s="29"/>
      <c r="B185" s="29"/>
      <c r="C185" s="29"/>
      <c r="D185" s="37"/>
      <c r="E185" s="37"/>
      <c r="F185" s="37"/>
      <c r="G185" s="37"/>
    </row>
    <row r="186" spans="1:9" ht="15.75">
      <c r="A186" s="29"/>
      <c r="B186" s="28"/>
      <c r="C186" s="29"/>
      <c r="D186" s="29"/>
      <c r="E186" s="29"/>
      <c r="F186" s="29"/>
      <c r="G186" s="37"/>
      <c r="H186" s="37"/>
      <c r="I186" s="29"/>
    </row>
    <row r="187" spans="1:7" ht="15.75">
      <c r="A187" s="29"/>
      <c r="B187" s="29"/>
      <c r="C187" s="29"/>
      <c r="D187" s="37"/>
      <c r="E187" s="37"/>
      <c r="F187" s="42"/>
      <c r="G187" s="29"/>
    </row>
    <row r="188" spans="1:7" ht="15.75">
      <c r="A188" s="29"/>
      <c r="B188" s="29"/>
      <c r="C188" s="29"/>
      <c r="D188" s="47"/>
      <c r="E188" s="48"/>
      <c r="F188" s="49"/>
      <c r="G188" s="29"/>
    </row>
  </sheetData>
  <sheetProtection selectLockedCells="1" selectUnlockedCells="1"/>
  <mergeCells count="4">
    <mergeCell ref="B63:I63"/>
    <mergeCell ref="B131:E131"/>
    <mergeCell ref="B132:E132"/>
    <mergeCell ref="B171:I171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Kowalik</dc:creator>
  <cp:keywords/>
  <dc:description/>
  <cp:lastModifiedBy>jolanta.kowalik</cp:lastModifiedBy>
  <dcterms:created xsi:type="dcterms:W3CDTF">2023-12-07T12:50:09Z</dcterms:created>
  <dcterms:modified xsi:type="dcterms:W3CDTF">2023-12-13T12:18:45Z</dcterms:modified>
  <cp:category/>
  <cp:version/>
  <cp:contentType/>
  <cp:contentStatus/>
</cp:coreProperties>
</file>