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Y:\ZAMÓWIENIA PUBLICZNE\2024\Kolejowa\"/>
    </mc:Choice>
  </mc:AlternateContent>
  <xr:revisionPtr revIDLastSave="0" documentId="13_ncr:1_{A8B88CB0-82E2-41A0-8502-2BCC51F6FCFE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P" sheetId="7" r:id="rId1"/>
  </sheets>
  <definedNames>
    <definedName name="_xlnm.Print_Area" localSheetId="0">P!$A$1:$G$32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9" i="7" l="1"/>
  <c r="G10" i="7"/>
  <c r="G11" i="7"/>
  <c r="G12" i="7"/>
  <c r="G13" i="7"/>
  <c r="G14" i="7"/>
  <c r="G15" i="7"/>
  <c r="G16" i="7"/>
  <c r="G17" i="7"/>
  <c r="G18" i="7"/>
  <c r="G19" i="7"/>
  <c r="G20" i="7"/>
  <c r="G21" i="7"/>
  <c r="G22" i="7"/>
  <c r="G23" i="7"/>
  <c r="G24" i="7"/>
  <c r="G25" i="7"/>
  <c r="G26" i="7"/>
  <c r="G27" i="7"/>
  <c r="G28" i="7"/>
  <c r="G29" i="7"/>
  <c r="G30" i="7"/>
  <c r="G8" i="7"/>
  <c r="G31" i="7" l="1"/>
  <c r="G32" i="7"/>
</calcChain>
</file>

<file path=xl/sharedStrings.xml><?xml version="1.0" encoding="utf-8"?>
<sst xmlns="http://schemas.openxmlformats.org/spreadsheetml/2006/main" count="72" uniqueCount="55">
  <si>
    <t>Lp.</t>
  </si>
  <si>
    <t>Nazwa</t>
  </si>
  <si>
    <t>Ilość</t>
  </si>
  <si>
    <t>km</t>
  </si>
  <si>
    <t>m3</t>
  </si>
  <si>
    <t>m2</t>
  </si>
  <si>
    <t>Jedn. miary</t>
  </si>
  <si>
    <t>Cena jedn.</t>
  </si>
  <si>
    <t>Wartość netto</t>
  </si>
  <si>
    <t>kpl</t>
  </si>
  <si>
    <t>I.</t>
  </si>
  <si>
    <t>ROBOTY PRZYGOTOWAWCZE</t>
  </si>
  <si>
    <t>D-01.01.01</t>
  </si>
  <si>
    <t>D-01.02.04</t>
  </si>
  <si>
    <t>D-02.01.01</t>
  </si>
  <si>
    <t>D-02.03.01</t>
  </si>
  <si>
    <t>PODBUDOWY</t>
  </si>
  <si>
    <t>D-04.01.01</t>
  </si>
  <si>
    <t>D-04.03.01</t>
  </si>
  <si>
    <t>D-04.04.02</t>
  </si>
  <si>
    <t>D-04.07.01a</t>
  </si>
  <si>
    <t>NAWIERZCHNIE</t>
  </si>
  <si>
    <t>D-05.03.11</t>
  </si>
  <si>
    <t>D-05.03.05b</t>
  </si>
  <si>
    <t>D-05.03.13a</t>
  </si>
  <si>
    <t>D-07.01.01</t>
  </si>
  <si>
    <t>D 07.01.01</t>
  </si>
  <si>
    <t>Czerwona nawierzchnia na przejściach dla pieszych</t>
  </si>
  <si>
    <t>Razem netto:</t>
  </si>
  <si>
    <t>Razem brutto:</t>
  </si>
  <si>
    <t>Kalkulacja własna</t>
  </si>
  <si>
    <t>Indeks lub SST</t>
  </si>
  <si>
    <t>Mechaniczne czyszczenie nawierzchni drogowej ulepszo­ne (bitum) Krotność = 2</t>
  </si>
  <si>
    <t>Warstwa wiążąca z AC WMS 16W - grubość po zagęsz­czeniu 9 cm</t>
  </si>
  <si>
    <t>Mechaniczne profilowanie i zagęszczenie podłoża pod warstwy konstrukcyjne nawierzchni w qruncie kat, I-IV</t>
  </si>
  <si>
    <t>Roboty pomiarowe przy liniowych robotach ziemnych - trasa droqi w terenie równinnym</t>
  </si>
  <si>
    <t>Mechaniczne czyszczenie nawierzchni drogowej nieulep- szonej</t>
  </si>
  <si>
    <t>Skropienie nawierzchni drogowej asfaltem Krotność =1</t>
  </si>
  <si>
    <t>Remont nawierzchni ulicy Kolejowej</t>
  </si>
  <si>
    <t>ROBOTY  ZIEMNE</t>
  </si>
  <si>
    <t>Stała Organizacja Ruchu</t>
  </si>
  <si>
    <t>Czasowa Organizacja Ruchu</t>
  </si>
  <si>
    <t xml:space="preserve">Opracowanie projektu czasowej organizacji ruchu, zatwierdzenie i wprowadzenie wraz z utrzymaniem drogi objazdowej  oraz montaż  tablic informacyjnych  </t>
  </si>
  <si>
    <t>Frezowanie nawierzchni bitumicznej o gr. na średnią głę­bokość 20cm z wywozem materiału z rozbiórki na odl. do 10 km (jezdnia)</t>
  </si>
  <si>
    <t>Frezowanie nawierzchni bitumicznej o gr. na średnią głę­bokość 4cm z wywozem materiału z rozbiórki na odl. do 10 km (pobocza)</t>
  </si>
  <si>
    <t>Mechaniczne rozebranie podbudowy z tłucznia kamiennego o grubości 18 cm wraz z odwozem materiału z rozbiórki na odl, 10km (pobocza)</t>
  </si>
  <si>
    <t>Roboty ziemne wykonywane koparkami podsiębiernymi o pcj, łyżki 0,60 m3 w gruncie kat, I-III z transportem urobku samochodami samowyładowczymi na odleqłość do 10km</t>
  </si>
  <si>
    <t>Ręczne formowanie nasypów z dowiezionego gruntu G1 samochodami samowyładowczymi (kat,gr,I-III)</t>
  </si>
  <si>
    <t>Skropienie nawierzchni drogowej asfaltem Krotność = 2</t>
  </si>
  <si>
    <t>Podbudowa z kruszywa łamanego 0/31,5 o grubości po zagęszczeniu średnio 6 cm - wyrównanie poboczy z kruszywa.</t>
  </si>
  <si>
    <t>Nawierzchnia z SMA 11 - grubość po zagęszczeniu 4 cm</t>
  </si>
  <si>
    <t>Podbudowa z mieszanki AC  22P grubość warstwy po zagęszczeniu 11 cm</t>
  </si>
  <si>
    <t>Malowanie grubowarstwowe oznakowania poziomego.</t>
  </si>
  <si>
    <t>„Remont ulicy Kolejowej w Płocku, w ciągu drogi krajowej nr 62”</t>
  </si>
  <si>
    <t>PRZEDMIAR  OBOWIĄZUJĄCY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</si>
</sst>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2">
    <font>
      <sz val="11"/>
      <color theme="1"/>
      <name val="Czcionka tekstu podstawowego"/>
      <family val="2"/>
      <charset val="238"/>
    </font>
    <font>
      <sz val="11"/>
      <name val="Czcionka tekstu podstawowego"/>
      <family val="2"/>
      <charset val="238"/>
    </font>
    <font>
      <b/>
      <sz val="1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scheme val="minor"/>
    </font>
    <font>
      <b/>
      <sz val="14"/>
      <name val="Czcionka tekstu podstawowego"/>
      <family val="2"/>
      <charset val="238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8"/>
      <name val="Czcionka tekstu podstawowego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Czcionka tekstu podstawowego"/>
      <charset val="238"/>
    </font>
    <font>
      <b/>
      <sz val="14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3" fillId="0" borderId="0"/>
  </cellStyleXfs>
  <cellXfs count="34">
    <xf numFmtId="0" fontId="0" fillId="0" borderId="0" xfId="0"/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right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4" fontId="0" fillId="0" borderId="1" xfId="0" applyNumberFormat="1" applyBorder="1" applyAlignment="1">
      <alignment horizontal="right" vertical="center"/>
    </xf>
    <xf numFmtId="4" fontId="1" fillId="0" borderId="0" xfId="0" applyNumberFormat="1" applyFont="1" applyFill="1" applyAlignment="1">
      <alignment horizontal="left" vertical="center"/>
    </xf>
    <xf numFmtId="4" fontId="0" fillId="3" borderId="1" xfId="0" applyNumberFormat="1" applyFill="1" applyBorder="1" applyAlignment="1">
      <alignment horizontal="right" vertical="center"/>
    </xf>
    <xf numFmtId="0" fontId="0" fillId="0" borderId="1" xfId="0" applyBorder="1"/>
    <xf numFmtId="4" fontId="0" fillId="0" borderId="1" xfId="0" applyNumberFormat="1" applyBorder="1"/>
    <xf numFmtId="0" fontId="0" fillId="3" borderId="1" xfId="0" applyFill="1" applyBorder="1"/>
    <xf numFmtId="0" fontId="0" fillId="0" borderId="1" xfId="0" applyBorder="1" applyAlignment="1">
      <alignment wrapText="1"/>
    </xf>
    <xf numFmtId="0" fontId="10" fillId="3" borderId="1" xfId="0" applyFont="1" applyFill="1" applyBorder="1"/>
    <xf numFmtId="0" fontId="0" fillId="3" borderId="1" xfId="0" applyFill="1" applyBorder="1" applyAlignment="1">
      <alignment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164" fontId="0" fillId="0" borderId="1" xfId="0" applyNumberFormat="1" applyBorder="1" applyAlignment="1">
      <alignment horizontal="right" vertical="center"/>
    </xf>
    <xf numFmtId="0" fontId="0" fillId="2" borderId="1" xfId="0" applyFill="1" applyBorder="1"/>
    <xf numFmtId="0" fontId="11" fillId="2" borderId="1" xfId="0" applyFont="1" applyFill="1" applyBorder="1"/>
    <xf numFmtId="0" fontId="0" fillId="2" borderId="1" xfId="0" applyFill="1" applyBorder="1" applyAlignment="1">
      <alignment wrapText="1"/>
    </xf>
    <xf numFmtId="4" fontId="0" fillId="2" borderId="1" xfId="0" applyNumberFormat="1" applyFill="1" applyBorder="1"/>
    <xf numFmtId="4" fontId="9" fillId="2" borderId="1" xfId="0" applyNumberFormat="1" applyFont="1" applyFill="1" applyBorder="1" applyAlignment="1">
      <alignment vertical="center"/>
    </xf>
    <xf numFmtId="4" fontId="10" fillId="2" borderId="1" xfId="0" applyNumberFormat="1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10" fillId="3" borderId="2" xfId="0" applyFont="1" applyFill="1" applyBorder="1" applyAlignment="1">
      <alignment horizontal="left"/>
    </xf>
    <xf numFmtId="0" fontId="10" fillId="3" borderId="3" xfId="0" applyFont="1" applyFill="1" applyBorder="1" applyAlignment="1">
      <alignment horizontal="left"/>
    </xf>
  </cellXfs>
  <cellStyles count="3">
    <cellStyle name="Normalny" xfId="0" builtinId="0"/>
    <cellStyle name="Normalny 2" xfId="1" xr:uid="{00000000-0005-0000-0000-000001000000}"/>
    <cellStyle name="Normalny 2 2" xfId="2" xr:uid="{00000000-0005-0000-0000-000002000000}"/>
  </cellStyles>
  <dxfs count="0"/>
  <tableStyles count="0" defaultTableStyle="TableStyleMedium9" defaultPivotStyle="PivotStyleLight16"/>
  <colors>
    <mruColors>
      <color rgb="FFFFCC99"/>
      <color rgb="FFCCECFF"/>
      <color rgb="FFFF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EB95B1-8AFC-4CBD-B655-758291663199}">
  <sheetPr>
    <pageSetUpPr fitToPage="1"/>
  </sheetPr>
  <dimension ref="A2:H32"/>
  <sheetViews>
    <sheetView tabSelected="1" view="pageLayout" zoomScaleNormal="100" workbookViewId="0">
      <selection activeCell="A3" sqref="A3:G3"/>
    </sheetView>
  </sheetViews>
  <sheetFormatPr defaultRowHeight="14.25"/>
  <cols>
    <col min="1" max="1" width="4.75" style="1" customWidth="1"/>
    <col min="2" max="2" width="21.375" style="1" customWidth="1"/>
    <col min="3" max="3" width="64" style="1" customWidth="1"/>
    <col min="4" max="4" width="7.75" style="1" customWidth="1"/>
    <col min="5" max="5" width="10.875" style="2" bestFit="1" customWidth="1"/>
    <col min="6" max="6" width="10.75" style="4" customWidth="1"/>
    <col min="7" max="7" width="15.875" style="1" customWidth="1"/>
    <col min="8" max="8" width="15.25" style="1" customWidth="1"/>
    <col min="9" max="16384" width="9" style="1"/>
  </cols>
  <sheetData>
    <row r="2" spans="1:8" ht="18">
      <c r="A2" s="31" t="s">
        <v>54</v>
      </c>
      <c r="B2" s="31"/>
      <c r="C2" s="31"/>
      <c r="D2" s="31"/>
      <c r="E2" s="31"/>
      <c r="F2" s="31"/>
      <c r="G2" s="31"/>
    </row>
    <row r="3" spans="1:8" ht="18">
      <c r="A3" s="31" t="s">
        <v>53</v>
      </c>
      <c r="B3" s="31"/>
      <c r="C3" s="31"/>
      <c r="D3" s="31"/>
      <c r="E3" s="31"/>
      <c r="F3" s="31"/>
      <c r="G3" s="31"/>
    </row>
    <row r="4" spans="1:8" ht="18.75" customHeight="1">
      <c r="B4" s="3"/>
    </row>
    <row r="5" spans="1:8" s="7" customFormat="1" ht="33" customHeight="1">
      <c r="A5" s="5" t="s">
        <v>0</v>
      </c>
      <c r="B5" s="5" t="s">
        <v>31</v>
      </c>
      <c r="C5" s="5" t="s">
        <v>1</v>
      </c>
      <c r="D5" s="6" t="s">
        <v>6</v>
      </c>
      <c r="E5" s="5" t="s">
        <v>2</v>
      </c>
      <c r="F5" s="6" t="s">
        <v>7</v>
      </c>
      <c r="G5" s="6" t="s">
        <v>8</v>
      </c>
    </row>
    <row r="6" spans="1:8" ht="24.75" customHeight="1">
      <c r="A6" s="8" t="s">
        <v>10</v>
      </c>
      <c r="B6" s="9" t="s">
        <v>38</v>
      </c>
      <c r="C6" s="8"/>
      <c r="D6" s="10"/>
      <c r="E6" s="8"/>
      <c r="F6" s="10"/>
      <c r="G6" s="11"/>
      <c r="H6" s="13"/>
    </row>
    <row r="7" spans="1:8" ht="15">
      <c r="A7" s="19">
        <v>1</v>
      </c>
      <c r="B7" s="32" t="s">
        <v>11</v>
      </c>
      <c r="C7" s="33"/>
      <c r="D7" s="17"/>
      <c r="E7" s="17"/>
      <c r="F7" s="17"/>
      <c r="G7" s="17"/>
      <c r="H7"/>
    </row>
    <row r="8" spans="1:8" ht="28.5">
      <c r="A8" s="15">
        <v>1</v>
      </c>
      <c r="B8" s="15" t="s">
        <v>12</v>
      </c>
      <c r="C8" s="18" t="s">
        <v>35</v>
      </c>
      <c r="D8" s="15" t="s">
        <v>3</v>
      </c>
      <c r="E8" s="15">
        <v>0.35199999999999998</v>
      </c>
      <c r="F8" s="16"/>
      <c r="G8" s="12">
        <f t="shared" ref="G8:G30" si="0">ROUND(E8*F8,2)</f>
        <v>0</v>
      </c>
      <c r="H8"/>
    </row>
    <row r="9" spans="1:8" ht="28.5">
      <c r="A9" s="15">
        <v>2</v>
      </c>
      <c r="B9" s="15" t="s">
        <v>22</v>
      </c>
      <c r="C9" s="18" t="s">
        <v>43</v>
      </c>
      <c r="D9" s="15" t="s">
        <v>5</v>
      </c>
      <c r="E9" s="16">
        <v>2464</v>
      </c>
      <c r="F9" s="15"/>
      <c r="G9" s="12">
        <f t="shared" si="0"/>
        <v>0</v>
      </c>
      <c r="H9"/>
    </row>
    <row r="10" spans="1:8" ht="28.5">
      <c r="A10" s="15">
        <v>3</v>
      </c>
      <c r="B10" s="15" t="s">
        <v>22</v>
      </c>
      <c r="C10" s="18" t="s">
        <v>44</v>
      </c>
      <c r="D10" s="15" t="s">
        <v>5</v>
      </c>
      <c r="E10" s="16">
        <v>1056</v>
      </c>
      <c r="F10" s="15"/>
      <c r="G10" s="12">
        <f t="shared" si="0"/>
        <v>0</v>
      </c>
      <c r="H10"/>
    </row>
    <row r="11" spans="1:8" ht="28.5">
      <c r="A11" s="15">
        <v>4</v>
      </c>
      <c r="B11" s="15" t="s">
        <v>13</v>
      </c>
      <c r="C11" s="18" t="s">
        <v>45</v>
      </c>
      <c r="D11" s="15" t="s">
        <v>5</v>
      </c>
      <c r="E11" s="16">
        <v>1056</v>
      </c>
      <c r="F11" s="15"/>
      <c r="G11" s="12">
        <f t="shared" si="0"/>
        <v>0</v>
      </c>
      <c r="H11"/>
    </row>
    <row r="12" spans="1:8" ht="15">
      <c r="A12" s="19">
        <v>2</v>
      </c>
      <c r="B12" s="19" t="s">
        <v>39</v>
      </c>
      <c r="C12" s="17"/>
      <c r="D12" s="17"/>
      <c r="E12" s="17"/>
      <c r="F12" s="17"/>
      <c r="G12" s="14">
        <f t="shared" si="0"/>
        <v>0</v>
      </c>
      <c r="H12"/>
    </row>
    <row r="13" spans="1:8" ht="42.75">
      <c r="A13" s="15">
        <v>5</v>
      </c>
      <c r="B13" s="15" t="s">
        <v>14</v>
      </c>
      <c r="C13" s="18" t="s">
        <v>46</v>
      </c>
      <c r="D13" s="15" t="s">
        <v>4</v>
      </c>
      <c r="E13" s="16">
        <v>31.68</v>
      </c>
      <c r="F13" s="15"/>
      <c r="G13" s="12">
        <f t="shared" si="0"/>
        <v>0</v>
      </c>
      <c r="H13"/>
    </row>
    <row r="14" spans="1:8" ht="28.5">
      <c r="A14" s="15">
        <v>6</v>
      </c>
      <c r="B14" s="15" t="s">
        <v>15</v>
      </c>
      <c r="C14" s="18" t="s">
        <v>47</v>
      </c>
      <c r="D14" s="15"/>
      <c r="E14" s="15">
        <v>3.2</v>
      </c>
      <c r="F14" s="15"/>
      <c r="G14" s="12">
        <f t="shared" si="0"/>
        <v>0</v>
      </c>
      <c r="H14"/>
    </row>
    <row r="15" spans="1:8" ht="15">
      <c r="A15" s="19">
        <v>3</v>
      </c>
      <c r="B15" s="19" t="s">
        <v>16</v>
      </c>
      <c r="C15" s="20"/>
      <c r="D15" s="17"/>
      <c r="E15" s="17"/>
      <c r="F15" s="17"/>
      <c r="G15" s="14">
        <f t="shared" si="0"/>
        <v>0</v>
      </c>
      <c r="H15"/>
    </row>
    <row r="16" spans="1:8" ht="28.5">
      <c r="A16" s="15">
        <v>7</v>
      </c>
      <c r="B16" s="15" t="s">
        <v>17</v>
      </c>
      <c r="C16" s="18" t="s">
        <v>34</v>
      </c>
      <c r="D16" s="15" t="s">
        <v>5</v>
      </c>
      <c r="E16" s="16">
        <v>3520</v>
      </c>
      <c r="F16" s="15"/>
      <c r="G16" s="12">
        <f t="shared" si="0"/>
        <v>0</v>
      </c>
      <c r="H16"/>
    </row>
    <row r="17" spans="1:8">
      <c r="A17" s="15">
        <v>8</v>
      </c>
      <c r="B17" s="15" t="s">
        <v>18</v>
      </c>
      <c r="C17" s="18" t="s">
        <v>36</v>
      </c>
      <c r="D17" s="15" t="s">
        <v>5</v>
      </c>
      <c r="E17" s="16">
        <v>3520</v>
      </c>
      <c r="F17" s="15"/>
      <c r="G17" s="12">
        <f t="shared" si="0"/>
        <v>0</v>
      </c>
      <c r="H17"/>
    </row>
    <row r="18" spans="1:8" ht="28.5">
      <c r="A18" s="15">
        <v>9</v>
      </c>
      <c r="B18" s="15" t="s">
        <v>18</v>
      </c>
      <c r="C18" s="18" t="s">
        <v>32</v>
      </c>
      <c r="D18" s="15" t="s">
        <v>5</v>
      </c>
      <c r="E18" s="16">
        <v>3520</v>
      </c>
      <c r="F18" s="15"/>
      <c r="G18" s="12">
        <f t="shared" si="0"/>
        <v>0</v>
      </c>
      <c r="H18"/>
    </row>
    <row r="19" spans="1:8">
      <c r="A19" s="15">
        <v>10</v>
      </c>
      <c r="B19" s="15" t="s">
        <v>18</v>
      </c>
      <c r="C19" s="18" t="s">
        <v>37</v>
      </c>
      <c r="D19" s="15" t="s">
        <v>5</v>
      </c>
      <c r="E19" s="16">
        <v>3520</v>
      </c>
      <c r="F19" s="15"/>
      <c r="G19" s="12">
        <f t="shared" si="0"/>
        <v>0</v>
      </c>
      <c r="H19"/>
    </row>
    <row r="20" spans="1:8">
      <c r="A20" s="15">
        <v>11</v>
      </c>
      <c r="B20" s="15" t="s">
        <v>18</v>
      </c>
      <c r="C20" s="18" t="s">
        <v>48</v>
      </c>
      <c r="D20" s="15" t="s">
        <v>5</v>
      </c>
      <c r="E20" s="16">
        <v>3520</v>
      </c>
      <c r="F20" s="15"/>
      <c r="G20" s="12">
        <f t="shared" si="0"/>
        <v>0</v>
      </c>
      <c r="H20"/>
    </row>
    <row r="21" spans="1:8" ht="28.5">
      <c r="A21" s="15">
        <v>12</v>
      </c>
      <c r="B21" s="15" t="s">
        <v>19</v>
      </c>
      <c r="C21" s="18" t="s">
        <v>49</v>
      </c>
      <c r="D21" s="15" t="s">
        <v>5</v>
      </c>
      <c r="E21" s="16">
        <v>528</v>
      </c>
      <c r="F21" s="15"/>
      <c r="G21" s="12">
        <f t="shared" si="0"/>
        <v>0</v>
      </c>
      <c r="H21"/>
    </row>
    <row r="22" spans="1:8">
      <c r="A22" s="15">
        <v>13</v>
      </c>
      <c r="B22" s="15" t="s">
        <v>20</v>
      </c>
      <c r="C22" s="18" t="s">
        <v>51</v>
      </c>
      <c r="D22" s="15" t="s">
        <v>5</v>
      </c>
      <c r="E22" s="16">
        <v>3520</v>
      </c>
      <c r="F22" s="15"/>
      <c r="G22" s="12">
        <f t="shared" si="0"/>
        <v>0</v>
      </c>
      <c r="H22"/>
    </row>
    <row r="23" spans="1:8" ht="15">
      <c r="A23" s="19">
        <v>4</v>
      </c>
      <c r="B23" s="32" t="s">
        <v>21</v>
      </c>
      <c r="C23" s="33"/>
      <c r="D23" s="17"/>
      <c r="E23" s="17"/>
      <c r="F23" s="17"/>
      <c r="G23" s="14">
        <f t="shared" si="0"/>
        <v>0</v>
      </c>
      <c r="H23"/>
    </row>
    <row r="24" spans="1:8">
      <c r="A24" s="15">
        <v>14</v>
      </c>
      <c r="B24" s="15" t="s">
        <v>23</v>
      </c>
      <c r="C24" s="18" t="s">
        <v>33</v>
      </c>
      <c r="D24" s="15" t="s">
        <v>5</v>
      </c>
      <c r="E24" s="16">
        <v>3520</v>
      </c>
      <c r="F24" s="15"/>
      <c r="G24" s="12">
        <f t="shared" si="0"/>
        <v>0</v>
      </c>
      <c r="H24"/>
    </row>
    <row r="25" spans="1:8">
      <c r="A25" s="15">
        <v>15</v>
      </c>
      <c r="B25" s="15" t="s">
        <v>24</v>
      </c>
      <c r="C25" s="18" t="s">
        <v>50</v>
      </c>
      <c r="D25" s="15" t="s">
        <v>5</v>
      </c>
      <c r="E25" s="16">
        <v>3520</v>
      </c>
      <c r="F25" s="15"/>
      <c r="G25" s="12">
        <f t="shared" si="0"/>
        <v>0</v>
      </c>
      <c r="H25"/>
    </row>
    <row r="26" spans="1:8" ht="15">
      <c r="A26" s="19">
        <v>5</v>
      </c>
      <c r="B26" s="19" t="s">
        <v>40</v>
      </c>
      <c r="C26" s="17"/>
      <c r="D26" s="17"/>
      <c r="E26" s="17"/>
      <c r="F26" s="17"/>
      <c r="G26" s="14">
        <f t="shared" si="0"/>
        <v>0</v>
      </c>
      <c r="H26"/>
    </row>
    <row r="27" spans="1:8">
      <c r="A27" s="15">
        <v>16</v>
      </c>
      <c r="B27" s="15" t="s">
        <v>25</v>
      </c>
      <c r="C27" s="18" t="s">
        <v>52</v>
      </c>
      <c r="D27" s="15" t="s">
        <v>5</v>
      </c>
      <c r="E27" s="15">
        <v>672.5</v>
      </c>
      <c r="F27" s="15"/>
      <c r="G27" s="12">
        <f t="shared" si="0"/>
        <v>0</v>
      </c>
      <c r="H27"/>
    </row>
    <row r="28" spans="1:8">
      <c r="A28" s="15">
        <v>17</v>
      </c>
      <c r="B28" s="15" t="s">
        <v>26</v>
      </c>
      <c r="C28" s="18" t="s">
        <v>27</v>
      </c>
      <c r="D28" s="15" t="s">
        <v>5</v>
      </c>
      <c r="E28" s="15">
        <v>24</v>
      </c>
      <c r="F28" s="15"/>
      <c r="G28" s="12">
        <f t="shared" si="0"/>
        <v>0</v>
      </c>
      <c r="H28"/>
    </row>
    <row r="29" spans="1:8" ht="15">
      <c r="A29" s="19">
        <v>6</v>
      </c>
      <c r="B29" s="19" t="s">
        <v>41</v>
      </c>
      <c r="C29" s="17"/>
      <c r="D29" s="17"/>
      <c r="E29" s="17"/>
      <c r="F29" s="17"/>
      <c r="G29" s="14">
        <f t="shared" si="0"/>
        <v>0</v>
      </c>
      <c r="H29"/>
    </row>
    <row r="30" spans="1:8" ht="46.5" customHeight="1">
      <c r="A30" s="15">
        <v>18</v>
      </c>
      <c r="B30" s="21" t="s">
        <v>30</v>
      </c>
      <c r="C30" s="21" t="s">
        <v>42</v>
      </c>
      <c r="D30" s="22" t="s">
        <v>9</v>
      </c>
      <c r="E30" s="23">
        <v>1</v>
      </c>
      <c r="F30" s="24"/>
      <c r="G30" s="12">
        <f t="shared" si="0"/>
        <v>0</v>
      </c>
      <c r="H30"/>
    </row>
    <row r="31" spans="1:8" ht="18.75">
      <c r="A31" s="25"/>
      <c r="B31" s="26" t="s">
        <v>28</v>
      </c>
      <c r="C31" s="27"/>
      <c r="D31" s="25"/>
      <c r="E31" s="28"/>
      <c r="F31" s="25"/>
      <c r="G31" s="29">
        <f>SUM(G8:G30)</f>
        <v>0</v>
      </c>
      <c r="H31"/>
    </row>
    <row r="32" spans="1:8" ht="18.75">
      <c r="A32" s="25"/>
      <c r="B32" s="26" t="s">
        <v>29</v>
      </c>
      <c r="C32" s="27"/>
      <c r="D32" s="25"/>
      <c r="E32" s="28"/>
      <c r="F32" s="25"/>
      <c r="G32" s="30">
        <f>SUM(G31)*1.23</f>
        <v>0</v>
      </c>
      <c r="H32"/>
    </row>
  </sheetData>
  <mergeCells count="4">
    <mergeCell ref="A2:G2"/>
    <mergeCell ref="A3:G3"/>
    <mergeCell ref="B7:C7"/>
    <mergeCell ref="B23:C23"/>
  </mergeCells>
  <phoneticPr fontId="8" type="noConversion"/>
  <pageMargins left="0.70866141732283472" right="0.70866141732283472" top="0.74803149606299213" bottom="0.74803149606299213" header="0.31496062992125984" footer="0.31496062992125984"/>
  <pageSetup paperSize="9" scale="59" orientation="portrait" r:id="rId1"/>
  <headerFooter>
    <oddFooter xml:space="preserve">&amp;R&amp;P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P</vt:lpstr>
      <vt:lpstr>P!Obszar_wydruku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Iza</dc:creator>
  <cp:lastModifiedBy>Izabela Cijarska</cp:lastModifiedBy>
  <cp:lastPrinted>2024-06-26T11:15:23Z</cp:lastPrinted>
  <dcterms:created xsi:type="dcterms:W3CDTF">2014-02-12T06:39:15Z</dcterms:created>
  <dcterms:modified xsi:type="dcterms:W3CDTF">2024-07-03T10:43:53Z</dcterms:modified>
</cp:coreProperties>
</file>