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Łukasz\Desktop\2020\2_193_2020 odczynniki i drobny sprżęt\"/>
    </mc:Choice>
  </mc:AlternateContent>
  <bookViews>
    <workbookView xWindow="0" yWindow="0" windowWidth="28800" windowHeight="11730"/>
  </bookViews>
  <sheets>
    <sheet name="Zał. nr 2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2" l="1"/>
  <c r="H28" i="2" s="1"/>
  <c r="I28" i="2" s="1"/>
  <c r="F27" i="2"/>
  <c r="H27" i="2" s="1"/>
  <c r="I27" i="2" s="1"/>
  <c r="F26" i="2"/>
  <c r="H26" i="2" s="1"/>
  <c r="F25" i="2"/>
  <c r="F24" i="2"/>
  <c r="H24" i="2" s="1"/>
  <c r="I24" i="2" s="1"/>
  <c r="F23" i="2"/>
  <c r="H23" i="2" s="1"/>
  <c r="I23" i="2" s="1"/>
  <c r="F22" i="2"/>
  <c r="H22" i="2" s="1"/>
  <c r="F21" i="2"/>
  <c r="F20" i="2"/>
  <c r="H20" i="2" s="1"/>
  <c r="I20" i="2" s="1"/>
  <c r="F19" i="2"/>
  <c r="H19" i="2" s="1"/>
  <c r="I19" i="2" s="1"/>
  <c r="F18" i="2"/>
  <c r="F17" i="2"/>
  <c r="F16" i="2"/>
  <c r="H16" i="2" s="1"/>
  <c r="I16" i="2" s="1"/>
  <c r="F15" i="2"/>
  <c r="H15" i="2" s="1"/>
  <c r="I15" i="2" s="1"/>
  <c r="F14" i="2"/>
  <c r="F13" i="2"/>
  <c r="F12" i="2"/>
  <c r="H12" i="2" s="1"/>
  <c r="I12" i="2" s="1"/>
  <c r="F29" i="2" l="1"/>
  <c r="H14" i="2"/>
  <c r="I14" i="2" s="1"/>
  <c r="H18" i="2"/>
  <c r="I18" i="2" s="1"/>
  <c r="H13" i="2"/>
  <c r="I13" i="2" s="1"/>
  <c r="H17" i="2"/>
  <c r="I17" i="2" s="1"/>
  <c r="H21" i="2"/>
  <c r="I21" i="2" s="1"/>
  <c r="I22" i="2"/>
  <c r="H25" i="2"/>
  <c r="I25" i="2" s="1"/>
  <c r="I26" i="2"/>
  <c r="I29" i="2" l="1"/>
  <c r="H29" i="2"/>
</calcChain>
</file>

<file path=xl/sharedStrings.xml><?xml version="1.0" encoding="utf-8"?>
<sst xmlns="http://schemas.openxmlformats.org/spreadsheetml/2006/main" count="62" uniqueCount="48">
  <si>
    <t>...............................................</t>
  </si>
  <si>
    <t>(pieczęć firmowa Wykonawcy)</t>
  </si>
  <si>
    <t>*) w kolumnie % vat należy wpisać liczbę bez symbolu % np. 23</t>
  </si>
  <si>
    <t>LP</t>
  </si>
  <si>
    <t>il. opak /</t>
  </si>
  <si>
    <t>Cena jedn</t>
  </si>
  <si>
    <t>Wartość</t>
  </si>
  <si>
    <t>VAT *)</t>
  </si>
  <si>
    <t>Artykuł</t>
  </si>
  <si>
    <t>il. fiz.</t>
  </si>
  <si>
    <t>netto</t>
  </si>
  <si>
    <t>%</t>
  </si>
  <si>
    <t>kwota</t>
  </si>
  <si>
    <t>brutto</t>
  </si>
  <si>
    <t>(zł.)</t>
  </si>
  <si>
    <t>kol.5 x kol.6</t>
  </si>
  <si>
    <t>kol.7 + kol.9</t>
  </si>
  <si>
    <t>X</t>
  </si>
  <si>
    <t>SPECYFIKACJA ASORTYMENTOWO - CENOWA</t>
  </si>
  <si>
    <t>RAZEM</t>
  </si>
  <si>
    <t>Czytelny podpis (lub nieczytelny wraz z pieczątką imienną) osób wskazanych w dokumencie uprawniajacym do występowania w obrocie prawnym lub posiadających pełnomocnictwo</t>
  </si>
  <si>
    <t>……………………………………………….</t>
  </si>
  <si>
    <t>gramatura</t>
  </si>
  <si>
    <t>opakowania</t>
  </si>
  <si>
    <t>Bakteryjna kultura starterowa probiotyczna LP- Lactobacillus plantarum na 100 L mleka; liofilizat</t>
  </si>
  <si>
    <t>Bakteryjna kultura starterowa probiotyczna LCR- Lactobacillus casei ssp. rhamnosus na 100 L mleka; liofilizat</t>
  </si>
  <si>
    <t>Bakteryjna kultura starterowa MSO; skład:  Lactococcus lactis subsp. lactis
Lactococcus lactis subsp. cremoris;
 na 100 L mleka; liofilizat</t>
  </si>
  <si>
    <t>Bakteryjna kultura starterowa MSO-11; skład: Lactococcus lactis subsp. Lactis Lactococcus lactis subsp. Cremoris Lactococcus lactis subsp. lactis biovar diacetilactis Leuconostoc mesenteroides subsp. cremoris; na 100 L mleka; liofilizat</t>
  </si>
  <si>
    <t>10 g</t>
  </si>
  <si>
    <t>Sero-jogurtownica o pojemności 1,5 L z regulowaną temperaturą w zakresie 22-50°C</t>
  </si>
  <si>
    <t>Chusta serowarska tetrowa (2 szt/op); 40 x 40 cm</t>
  </si>
  <si>
    <t>Chusta serowarska z PE- klinek 0,3 kg; grubość 35 g/m2</t>
  </si>
  <si>
    <t>Forma serowarska mikroperforowana ‘PRATO’; pojemność 0,3 kg; średnica 9,5 cm, wysokość 10,5 cm</t>
  </si>
  <si>
    <t>Forma serowarska TOMME / ST. PAULIN / MANCHEGO-KADOVA, 4-częściowa; pojemność: 0,2 kg; wymiary: 8 x 7,5 cm</t>
  </si>
  <si>
    <t>Forma serowarska typu ‘Burgos’, kształt zbliżony do cylindrycznego; na 0,25 kg masy; wymiary: 8,5/7,5 cm</t>
  </si>
  <si>
    <t>Ruszt ociekowy (półka) serowarski, polipropylenowy; wymiary [mm]: 500 x 400 x 30 mm</t>
  </si>
  <si>
    <t>Przecinak (harfa) do skrzepu z tworzywa sztucznego; szerokość cięcia 2cm, długość całkowita 38 cm, element tnący: 26 x 11 cm</t>
  </si>
  <si>
    <t xml:space="preserve">Słoik na przetwory o pojemności 200 mL </t>
  </si>
  <si>
    <t>Wieczko do słoika o pojemności 200 mL</t>
  </si>
  <si>
    <r>
      <t>Chusta serowarska z PE; 50 x 50 cm; grubość 35 g/m</t>
    </r>
    <r>
      <rPr>
        <vertAlign val="superscript"/>
        <sz val="10"/>
        <color theme="1"/>
        <rFont val="Calibri"/>
        <family val="2"/>
        <charset val="238"/>
      </rPr>
      <t>2</t>
    </r>
  </si>
  <si>
    <t>szt.</t>
  </si>
  <si>
    <t>50 szt./op.</t>
  </si>
  <si>
    <t>2 szt./op.</t>
  </si>
  <si>
    <t>20 szt./op</t>
  </si>
  <si>
    <t>nr KA-DZP.362.2.193.2020</t>
  </si>
  <si>
    <t>Pojemnik degustacyjny z trzciny cukrowej Ø50 mm, 50 mL;  wyprodukowana zgodnie z dobrą praktyką produkcyjną i higieniczną; spełnia wymagania wyrobów przeznaczonych do kontaktu z żywnością EN 13432 oraz ASTM 6400</t>
  </si>
  <si>
    <t>Pokrywka z PLA do miseczki z trzciny cukrowej Ø50 mm</t>
  </si>
  <si>
    <t>Załącznik nr 2b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</si>
</sst>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zł&quot;"/>
  </numFmts>
  <fonts count="17" x14ac:knownFonts="1">
    <font>
      <sz val="11"/>
      <color indexed="8"/>
      <name val="Arial"/>
    </font>
    <font>
      <b/>
      <sz val="11"/>
      <color indexed="8"/>
      <name val="Calibri"/>
    </font>
    <font>
      <b/>
      <sz val="10"/>
      <color indexed="8"/>
      <name val="Calibri"/>
    </font>
    <font>
      <sz val="10"/>
      <color indexed="8"/>
      <name val="Calibri"/>
    </font>
    <font>
      <sz val="11"/>
      <color indexed="8"/>
      <name val="Calibri"/>
    </font>
    <font>
      <b/>
      <sz val="11"/>
      <color indexed="11"/>
      <name val="Calibri"/>
    </font>
    <font>
      <sz val="11"/>
      <color indexed="11"/>
      <name val="Calibri"/>
    </font>
    <font>
      <sz val="11"/>
      <color indexed="11"/>
      <name val="Arial"/>
    </font>
    <font>
      <sz val="10"/>
      <color indexed="11"/>
      <name val="Calibri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i/>
      <sz val="10"/>
      <color rgb="FFFF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Arial"/>
      <family val="2"/>
      <charset val="238"/>
    </font>
    <font>
      <sz val="10"/>
      <color theme="1"/>
      <name val="Calibri"/>
      <family val="2"/>
      <charset val="238"/>
    </font>
    <font>
      <vertAlign val="superscript"/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58">
    <xf numFmtId="0" fontId="0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/>
    <xf numFmtId="4" fontId="3" fillId="2" borderId="1" xfId="0" applyNumberFormat="1" applyFont="1" applyFill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4" fillId="0" borderId="2" xfId="0" applyFont="1" applyBorder="1" applyAlignment="1"/>
    <xf numFmtId="0" fontId="3" fillId="0" borderId="2" xfId="0" applyFont="1" applyBorder="1" applyAlignment="1"/>
    <xf numFmtId="49" fontId="5" fillId="0" borderId="2" xfId="0" applyNumberFormat="1" applyFont="1" applyBorder="1" applyAlignment="1"/>
    <xf numFmtId="0" fontId="6" fillId="2" borderId="2" xfId="0" applyFont="1" applyFill="1" applyBorder="1" applyAlignment="1"/>
    <xf numFmtId="0" fontId="7" fillId="0" borderId="2" xfId="0" applyFont="1" applyBorder="1" applyAlignment="1"/>
    <xf numFmtId="0" fontId="8" fillId="0" borderId="2" xfId="0" applyFont="1" applyBorder="1" applyAlignment="1"/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5" xfId="0" applyNumberFormat="1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0" fontId="3" fillId="0" borderId="7" xfId="0" applyFont="1" applyBorder="1" applyAlignment="1"/>
    <xf numFmtId="49" fontId="2" fillId="2" borderId="7" xfId="0" applyNumberFormat="1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/>
    <xf numFmtId="0" fontId="3" fillId="0" borderId="1" xfId="0" applyFont="1" applyBorder="1" applyAlignment="1"/>
    <xf numFmtId="49" fontId="2" fillId="0" borderId="1" xfId="0" applyNumberFormat="1" applyFont="1" applyBorder="1" applyAlignment="1"/>
    <xf numFmtId="49" fontId="12" fillId="0" borderId="1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3" fillId="0" borderId="13" xfId="0" applyFont="1" applyBorder="1" applyAlignment="1"/>
    <xf numFmtId="0" fontId="3" fillId="0" borderId="11" xfId="0" applyNumberFormat="1" applyFont="1" applyBorder="1" applyAlignment="1">
      <alignment horizontal="center"/>
    </xf>
    <xf numFmtId="49" fontId="9" fillId="0" borderId="1" xfId="0" applyNumberFormat="1" applyFont="1" applyBorder="1" applyAlignment="1"/>
    <xf numFmtId="0" fontId="15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15" fillId="0" borderId="11" xfId="0" applyFont="1" applyFill="1" applyBorder="1" applyAlignment="1">
      <alignment vertical="center"/>
    </xf>
    <xf numFmtId="0" fontId="10" fillId="0" borderId="0" xfId="0" applyFont="1" applyAlignment="1">
      <alignment wrapText="1"/>
    </xf>
    <xf numFmtId="0" fontId="14" fillId="0" borderId="0" xfId="0" applyFont="1" applyAlignment="1"/>
    <xf numFmtId="0" fontId="0" fillId="0" borderId="0" xfId="0" applyFont="1" applyAlignment="1"/>
    <xf numFmtId="49" fontId="12" fillId="0" borderId="1" xfId="0" applyNumberFormat="1" applyFont="1" applyBorder="1" applyAlignment="1"/>
    <xf numFmtId="0" fontId="13" fillId="0" borderId="1" xfId="0" applyFont="1" applyBorder="1" applyAlignment="1"/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49" fontId="9" fillId="2" borderId="10" xfId="0" applyNumberFormat="1" applyFont="1" applyFill="1" applyBorder="1" applyAlignment="1">
      <alignment horizontal="center" wrapText="1"/>
    </xf>
    <xf numFmtId="0" fontId="0" fillId="0" borderId="14" xfId="0" applyFont="1" applyBorder="1" applyAlignment="1"/>
    <xf numFmtId="0" fontId="0" fillId="0" borderId="10" xfId="0" applyFont="1" applyBorder="1" applyAlignment="1"/>
    <xf numFmtId="164" fontId="3" fillId="2" borderId="12" xfId="0" applyNumberFormat="1" applyFont="1" applyFill="1" applyBorder="1" applyAlignment="1" applyProtection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0000"/>
      <rgbColor rgb="FFFDE9D9"/>
      <rgbColor rgb="FF545454"/>
      <rgbColor rgb="FF800000"/>
      <rgbColor rgb="FFFFFF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L14" sqref="L14"/>
    </sheetView>
  </sheetViews>
  <sheetFormatPr defaultRowHeight="14.25" x14ac:dyDescent="0.2"/>
  <cols>
    <col min="1" max="1" width="3.625" customWidth="1"/>
    <col min="2" max="2" width="28.5" customWidth="1"/>
    <col min="3" max="3" width="10.5" customWidth="1"/>
    <col min="6" max="6" width="11" customWidth="1"/>
    <col min="9" max="9" width="13.5" customWidth="1"/>
  </cols>
  <sheetData>
    <row r="1" spans="1:9" ht="15" x14ac:dyDescent="0.25">
      <c r="A1" s="1"/>
      <c r="B1" s="2"/>
      <c r="C1" s="28"/>
      <c r="D1" s="28"/>
      <c r="E1" s="3"/>
      <c r="F1" s="28"/>
      <c r="G1" s="35" t="s">
        <v>47</v>
      </c>
      <c r="H1" s="2"/>
      <c r="I1" s="28"/>
    </row>
    <row r="2" spans="1:9" ht="15" x14ac:dyDescent="0.25">
      <c r="A2" s="4"/>
      <c r="B2" s="28"/>
      <c r="C2" s="28"/>
      <c r="D2" s="28"/>
      <c r="E2" s="3"/>
      <c r="F2" s="28"/>
      <c r="G2" s="46" t="s">
        <v>44</v>
      </c>
      <c r="H2" s="47"/>
      <c r="I2" s="47"/>
    </row>
    <row r="3" spans="1:9" x14ac:dyDescent="0.2">
      <c r="A3" s="29" t="s">
        <v>0</v>
      </c>
      <c r="B3" s="28"/>
      <c r="C3" s="28"/>
      <c r="D3" s="28"/>
      <c r="E3" s="3"/>
      <c r="F3" s="28"/>
      <c r="G3" s="28"/>
      <c r="H3" s="28"/>
      <c r="I3" s="28"/>
    </row>
    <row r="4" spans="1:9" x14ac:dyDescent="0.2">
      <c r="A4" s="27" t="s">
        <v>1</v>
      </c>
      <c r="B4" s="28"/>
      <c r="C4" s="28"/>
      <c r="D4" s="28"/>
      <c r="E4" s="3"/>
      <c r="F4" s="28"/>
      <c r="G4" s="28"/>
      <c r="H4" s="28"/>
      <c r="I4" s="28"/>
    </row>
    <row r="5" spans="1:9" ht="15" x14ac:dyDescent="0.25">
      <c r="A5" s="5"/>
      <c r="B5" s="6"/>
      <c r="C5" s="6"/>
      <c r="D5" s="30" t="s">
        <v>18</v>
      </c>
      <c r="E5" s="7"/>
      <c r="F5" s="6"/>
      <c r="G5" s="6"/>
      <c r="H5" s="6"/>
      <c r="I5" s="6"/>
    </row>
    <row r="6" spans="1:9" ht="15" x14ac:dyDescent="0.25">
      <c r="A6" s="4"/>
      <c r="B6" s="28"/>
      <c r="C6" s="48"/>
      <c r="D6" s="48"/>
      <c r="E6" s="49"/>
      <c r="F6" s="28"/>
      <c r="G6" s="28"/>
      <c r="H6" s="28"/>
      <c r="I6" s="28"/>
    </row>
    <row r="7" spans="1:9" ht="15.75" thickBot="1" x14ac:dyDescent="0.3">
      <c r="A7" s="8"/>
      <c r="B7" s="9"/>
      <c r="C7" s="9"/>
      <c r="D7" s="10" t="s">
        <v>2</v>
      </c>
      <c r="E7" s="11"/>
      <c r="F7" s="12"/>
      <c r="G7" s="12"/>
      <c r="H7" s="13"/>
      <c r="I7" s="13"/>
    </row>
    <row r="8" spans="1:9" ht="15" thickBot="1" x14ac:dyDescent="0.25">
      <c r="A8" s="14" t="s">
        <v>3</v>
      </c>
      <c r="B8" s="15"/>
      <c r="C8" s="14" t="s">
        <v>22</v>
      </c>
      <c r="D8" s="14" t="s">
        <v>4</v>
      </c>
      <c r="E8" s="16" t="s">
        <v>5</v>
      </c>
      <c r="F8" s="14" t="s">
        <v>6</v>
      </c>
      <c r="G8" s="17"/>
      <c r="H8" s="18" t="s">
        <v>7</v>
      </c>
      <c r="I8" s="14" t="s">
        <v>6</v>
      </c>
    </row>
    <row r="9" spans="1:9" x14ac:dyDescent="0.2">
      <c r="A9" s="19"/>
      <c r="B9" s="20" t="s">
        <v>8</v>
      </c>
      <c r="C9" s="19" t="s">
        <v>23</v>
      </c>
      <c r="D9" s="20" t="s">
        <v>9</v>
      </c>
      <c r="E9" s="21" t="s">
        <v>10</v>
      </c>
      <c r="F9" s="20" t="s">
        <v>10</v>
      </c>
      <c r="G9" s="14" t="s">
        <v>11</v>
      </c>
      <c r="H9" s="14" t="s">
        <v>12</v>
      </c>
      <c r="I9" s="20" t="s">
        <v>13</v>
      </c>
    </row>
    <row r="10" spans="1:9" ht="15" thickBot="1" x14ac:dyDescent="0.25">
      <c r="A10" s="33"/>
      <c r="B10" s="33"/>
      <c r="C10" s="22"/>
      <c r="D10" s="22"/>
      <c r="E10" s="23" t="s">
        <v>14</v>
      </c>
      <c r="F10" s="24" t="s">
        <v>15</v>
      </c>
      <c r="G10" s="22"/>
      <c r="H10" s="22"/>
      <c r="I10" s="24" t="s">
        <v>16</v>
      </c>
    </row>
    <row r="11" spans="1:9" ht="15" thickBot="1" x14ac:dyDescent="0.25">
      <c r="A11" s="34">
        <v>1</v>
      </c>
      <c r="B11" s="40">
        <v>2</v>
      </c>
      <c r="C11" s="41">
        <v>4</v>
      </c>
      <c r="D11" s="41">
        <v>5</v>
      </c>
      <c r="E11" s="26">
        <v>6</v>
      </c>
      <c r="F11" s="25">
        <v>7</v>
      </c>
      <c r="G11" s="25">
        <v>8</v>
      </c>
      <c r="H11" s="25">
        <v>9</v>
      </c>
      <c r="I11" s="25">
        <v>10</v>
      </c>
    </row>
    <row r="12" spans="1:9" ht="39" thickBot="1" x14ac:dyDescent="0.25">
      <c r="A12" s="39">
        <v>1</v>
      </c>
      <c r="B12" s="36" t="s">
        <v>29</v>
      </c>
      <c r="C12" s="36" t="s">
        <v>40</v>
      </c>
      <c r="D12" s="37">
        <v>3</v>
      </c>
      <c r="E12" s="53"/>
      <c r="F12" s="54">
        <f t="shared" ref="F12:F28" si="0">ROUND(D12*E12,2)</f>
        <v>0</v>
      </c>
      <c r="G12" s="55"/>
      <c r="H12" s="56">
        <f t="shared" ref="H12:H28" si="1">ROUND(((F12*G12)/100),2)</f>
        <v>0</v>
      </c>
      <c r="I12" s="57">
        <f t="shared" ref="I12:I28" si="2">ROUND((F12+H12),2)</f>
        <v>0</v>
      </c>
    </row>
    <row r="13" spans="1:9" ht="28.5" thickBot="1" x14ac:dyDescent="0.25">
      <c r="A13" s="39">
        <v>2</v>
      </c>
      <c r="B13" s="36" t="s">
        <v>39</v>
      </c>
      <c r="C13" s="36" t="s">
        <v>40</v>
      </c>
      <c r="D13" s="37">
        <v>50</v>
      </c>
      <c r="E13" s="53"/>
      <c r="F13" s="54">
        <f t="shared" si="0"/>
        <v>0</v>
      </c>
      <c r="G13" s="55"/>
      <c r="H13" s="56">
        <f t="shared" si="1"/>
        <v>0</v>
      </c>
      <c r="I13" s="57">
        <f t="shared" si="2"/>
        <v>0</v>
      </c>
    </row>
    <row r="14" spans="1:9" ht="26.25" thickBot="1" x14ac:dyDescent="0.25">
      <c r="A14" s="39">
        <v>3</v>
      </c>
      <c r="B14" s="36" t="s">
        <v>30</v>
      </c>
      <c r="C14" s="36" t="s">
        <v>42</v>
      </c>
      <c r="D14" s="37">
        <v>25</v>
      </c>
      <c r="E14" s="53"/>
      <c r="F14" s="54">
        <f t="shared" si="0"/>
        <v>0</v>
      </c>
      <c r="G14" s="55"/>
      <c r="H14" s="56">
        <f t="shared" si="1"/>
        <v>0</v>
      </c>
      <c r="I14" s="57">
        <f t="shared" si="2"/>
        <v>0</v>
      </c>
    </row>
    <row r="15" spans="1:9" ht="26.25" thickBot="1" x14ac:dyDescent="0.25">
      <c r="A15" s="39">
        <v>4</v>
      </c>
      <c r="B15" s="36" t="s">
        <v>31</v>
      </c>
      <c r="C15" s="36" t="s">
        <v>40</v>
      </c>
      <c r="D15" s="37">
        <v>50</v>
      </c>
      <c r="E15" s="53"/>
      <c r="F15" s="54">
        <f t="shared" si="0"/>
        <v>0</v>
      </c>
      <c r="G15" s="55"/>
      <c r="H15" s="56">
        <f t="shared" si="1"/>
        <v>0</v>
      </c>
      <c r="I15" s="57">
        <f t="shared" si="2"/>
        <v>0</v>
      </c>
    </row>
    <row r="16" spans="1:9" ht="39" thickBot="1" x14ac:dyDescent="0.25">
      <c r="A16" s="39">
        <v>5</v>
      </c>
      <c r="B16" s="36" t="s">
        <v>32</v>
      </c>
      <c r="C16" s="36" t="s">
        <v>40</v>
      </c>
      <c r="D16" s="37">
        <v>10</v>
      </c>
      <c r="E16" s="53"/>
      <c r="F16" s="54">
        <f t="shared" si="0"/>
        <v>0</v>
      </c>
      <c r="G16" s="55"/>
      <c r="H16" s="56">
        <f t="shared" si="1"/>
        <v>0</v>
      </c>
      <c r="I16" s="57">
        <f t="shared" si="2"/>
        <v>0</v>
      </c>
    </row>
    <row r="17" spans="1:9" ht="39" thickBot="1" x14ac:dyDescent="0.25">
      <c r="A17" s="39">
        <v>6</v>
      </c>
      <c r="B17" s="36" t="s">
        <v>33</v>
      </c>
      <c r="C17" s="36" t="s">
        <v>40</v>
      </c>
      <c r="D17" s="37">
        <v>10</v>
      </c>
      <c r="E17" s="53"/>
      <c r="F17" s="54">
        <f t="shared" si="0"/>
        <v>0</v>
      </c>
      <c r="G17" s="55"/>
      <c r="H17" s="56">
        <f t="shared" si="1"/>
        <v>0</v>
      </c>
      <c r="I17" s="57">
        <f t="shared" si="2"/>
        <v>0</v>
      </c>
    </row>
    <row r="18" spans="1:9" ht="39" thickBot="1" x14ac:dyDescent="0.25">
      <c r="A18" s="39">
        <v>7</v>
      </c>
      <c r="B18" s="36" t="s">
        <v>34</v>
      </c>
      <c r="C18" s="36" t="s">
        <v>40</v>
      </c>
      <c r="D18" s="37">
        <v>10</v>
      </c>
      <c r="E18" s="53"/>
      <c r="F18" s="54">
        <f t="shared" si="0"/>
        <v>0</v>
      </c>
      <c r="G18" s="55"/>
      <c r="H18" s="56">
        <f t="shared" si="1"/>
        <v>0</v>
      </c>
      <c r="I18" s="57">
        <f t="shared" si="2"/>
        <v>0</v>
      </c>
    </row>
    <row r="19" spans="1:9" ht="39" thickBot="1" x14ac:dyDescent="0.25">
      <c r="A19" s="39">
        <v>8</v>
      </c>
      <c r="B19" s="36" t="s">
        <v>35</v>
      </c>
      <c r="C19" s="36" t="s">
        <v>40</v>
      </c>
      <c r="D19" s="37">
        <v>2</v>
      </c>
      <c r="E19" s="53"/>
      <c r="F19" s="54">
        <f t="shared" si="0"/>
        <v>0</v>
      </c>
      <c r="G19" s="55"/>
      <c r="H19" s="56">
        <f t="shared" si="1"/>
        <v>0</v>
      </c>
      <c r="I19" s="57">
        <f t="shared" si="2"/>
        <v>0</v>
      </c>
    </row>
    <row r="20" spans="1:9" ht="90" thickBot="1" x14ac:dyDescent="0.25">
      <c r="A20" s="39">
        <v>9</v>
      </c>
      <c r="B20" s="36" t="s">
        <v>45</v>
      </c>
      <c r="C20" s="36" t="s">
        <v>41</v>
      </c>
      <c r="D20" s="37">
        <v>5</v>
      </c>
      <c r="E20" s="53"/>
      <c r="F20" s="54">
        <f t="shared" si="0"/>
        <v>0</v>
      </c>
      <c r="G20" s="55"/>
      <c r="H20" s="56">
        <f t="shared" si="1"/>
        <v>0</v>
      </c>
      <c r="I20" s="57">
        <f t="shared" si="2"/>
        <v>0</v>
      </c>
    </row>
    <row r="21" spans="1:9" ht="26.25" thickBot="1" x14ac:dyDescent="0.25">
      <c r="A21" s="39">
        <v>10</v>
      </c>
      <c r="B21" s="36" t="s">
        <v>46</v>
      </c>
      <c r="C21" s="36" t="s">
        <v>41</v>
      </c>
      <c r="D21" s="37">
        <v>3</v>
      </c>
      <c r="E21" s="53"/>
      <c r="F21" s="54">
        <f t="shared" si="0"/>
        <v>0</v>
      </c>
      <c r="G21" s="55"/>
      <c r="H21" s="56">
        <f t="shared" si="1"/>
        <v>0</v>
      </c>
      <c r="I21" s="57">
        <f t="shared" si="2"/>
        <v>0</v>
      </c>
    </row>
    <row r="22" spans="1:9" ht="51.75" thickBot="1" x14ac:dyDescent="0.25">
      <c r="A22" s="39">
        <v>11</v>
      </c>
      <c r="B22" s="36" t="s">
        <v>36</v>
      </c>
      <c r="C22" s="36" t="s">
        <v>40</v>
      </c>
      <c r="D22" s="37">
        <v>2</v>
      </c>
      <c r="E22" s="53"/>
      <c r="F22" s="54">
        <f t="shared" si="0"/>
        <v>0</v>
      </c>
      <c r="G22" s="55"/>
      <c r="H22" s="56">
        <f t="shared" si="1"/>
        <v>0</v>
      </c>
      <c r="I22" s="57">
        <f t="shared" si="2"/>
        <v>0</v>
      </c>
    </row>
    <row r="23" spans="1:9" ht="26.25" thickBot="1" x14ac:dyDescent="0.25">
      <c r="A23" s="39">
        <v>12</v>
      </c>
      <c r="B23" s="36" t="s">
        <v>37</v>
      </c>
      <c r="C23" s="36" t="s">
        <v>43</v>
      </c>
      <c r="D23" s="37">
        <v>2</v>
      </c>
      <c r="E23" s="53"/>
      <c r="F23" s="54">
        <f t="shared" si="0"/>
        <v>0</v>
      </c>
      <c r="G23" s="55"/>
      <c r="H23" s="56">
        <f t="shared" si="1"/>
        <v>0</v>
      </c>
      <c r="I23" s="57">
        <f t="shared" si="2"/>
        <v>0</v>
      </c>
    </row>
    <row r="24" spans="1:9" ht="26.25" thickBot="1" x14ac:dyDescent="0.25">
      <c r="A24" s="39">
        <v>13</v>
      </c>
      <c r="B24" s="36" t="s">
        <v>38</v>
      </c>
      <c r="C24" s="36" t="s">
        <v>40</v>
      </c>
      <c r="D24" s="37">
        <v>50</v>
      </c>
      <c r="E24" s="53"/>
      <c r="F24" s="54">
        <f t="shared" si="0"/>
        <v>0</v>
      </c>
      <c r="G24" s="55"/>
      <c r="H24" s="56">
        <f t="shared" si="1"/>
        <v>0</v>
      </c>
      <c r="I24" s="57">
        <f t="shared" si="2"/>
        <v>0</v>
      </c>
    </row>
    <row r="25" spans="1:9" ht="51.75" thickBot="1" x14ac:dyDescent="0.25">
      <c r="A25" s="39">
        <v>14</v>
      </c>
      <c r="B25" s="36" t="s">
        <v>26</v>
      </c>
      <c r="C25" s="36" t="s">
        <v>28</v>
      </c>
      <c r="D25" s="37">
        <v>2</v>
      </c>
      <c r="E25" s="53"/>
      <c r="F25" s="54">
        <f t="shared" si="0"/>
        <v>0</v>
      </c>
      <c r="G25" s="55"/>
      <c r="H25" s="56">
        <f t="shared" si="1"/>
        <v>0</v>
      </c>
      <c r="I25" s="57">
        <f t="shared" si="2"/>
        <v>0</v>
      </c>
    </row>
    <row r="26" spans="1:9" ht="90" thickBot="1" x14ac:dyDescent="0.25">
      <c r="A26" s="39">
        <v>15</v>
      </c>
      <c r="B26" s="36" t="s">
        <v>27</v>
      </c>
      <c r="C26" s="42" t="s">
        <v>28</v>
      </c>
      <c r="D26" s="38">
        <v>2</v>
      </c>
      <c r="E26" s="53"/>
      <c r="F26" s="54">
        <f t="shared" si="0"/>
        <v>0</v>
      </c>
      <c r="G26" s="55"/>
      <c r="H26" s="56">
        <f t="shared" si="1"/>
        <v>0</v>
      </c>
      <c r="I26" s="57">
        <f t="shared" si="2"/>
        <v>0</v>
      </c>
    </row>
    <row r="27" spans="1:9" ht="39" thickBot="1" x14ac:dyDescent="0.25">
      <c r="A27" s="39">
        <v>16</v>
      </c>
      <c r="B27" s="36" t="s">
        <v>24</v>
      </c>
      <c r="C27" s="36" t="s">
        <v>28</v>
      </c>
      <c r="D27" s="37">
        <v>2</v>
      </c>
      <c r="E27" s="53"/>
      <c r="F27" s="54">
        <f t="shared" si="0"/>
        <v>0</v>
      </c>
      <c r="G27" s="55"/>
      <c r="H27" s="56">
        <f t="shared" si="1"/>
        <v>0</v>
      </c>
      <c r="I27" s="57">
        <f t="shared" si="2"/>
        <v>0</v>
      </c>
    </row>
    <row r="28" spans="1:9" ht="51.75" thickBot="1" x14ac:dyDescent="0.25">
      <c r="A28" s="39">
        <v>17</v>
      </c>
      <c r="B28" s="36" t="s">
        <v>25</v>
      </c>
      <c r="C28" s="36" t="s">
        <v>28</v>
      </c>
      <c r="D28" s="37">
        <v>2</v>
      </c>
      <c r="E28" s="53"/>
      <c r="F28" s="54">
        <f t="shared" si="0"/>
        <v>0</v>
      </c>
      <c r="G28" s="55"/>
      <c r="H28" s="56">
        <f t="shared" si="1"/>
        <v>0</v>
      </c>
      <c r="I28" s="57">
        <f t="shared" si="2"/>
        <v>0</v>
      </c>
    </row>
    <row r="29" spans="1:9" x14ac:dyDescent="0.2">
      <c r="A29" s="50" t="s">
        <v>19</v>
      </c>
      <c r="B29" s="51"/>
      <c r="C29" s="51"/>
      <c r="D29" s="51"/>
      <c r="E29" s="52"/>
      <c r="F29" s="31">
        <f>ROUND(SUM(F12:F28),2)</f>
        <v>0</v>
      </c>
      <c r="G29" s="32" t="s">
        <v>17</v>
      </c>
      <c r="H29" s="31">
        <f>ROUND(SUM(H12:H28),2)</f>
        <v>0</v>
      </c>
      <c r="I29" s="31">
        <f>ROUND(SUM(I12:I28),2)</f>
        <v>0</v>
      </c>
    </row>
    <row r="33" spans="6:9" x14ac:dyDescent="0.2">
      <c r="F33" s="44" t="s">
        <v>21</v>
      </c>
      <c r="G33" s="45"/>
      <c r="H33" s="45"/>
      <c r="I33" s="45"/>
    </row>
    <row r="34" spans="6:9" x14ac:dyDescent="0.2">
      <c r="F34" s="43" t="s">
        <v>20</v>
      </c>
      <c r="G34" s="43"/>
      <c r="H34" s="43"/>
      <c r="I34" s="43"/>
    </row>
    <row r="35" spans="6:9" x14ac:dyDescent="0.2">
      <c r="F35" s="43"/>
      <c r="G35" s="43"/>
      <c r="H35" s="43"/>
      <c r="I35" s="43"/>
    </row>
    <row r="36" spans="6:9" x14ac:dyDescent="0.2">
      <c r="F36" s="43"/>
      <c r="G36" s="43"/>
      <c r="H36" s="43"/>
      <c r="I36" s="43"/>
    </row>
    <row r="37" spans="6:9" x14ac:dyDescent="0.2">
      <c r="F37" s="43"/>
      <c r="G37" s="43"/>
      <c r="H37" s="43"/>
      <c r="I37" s="43"/>
    </row>
  </sheetData>
  <sheetProtection password="CD2C" sheet="1" objects="1" scenarios="1"/>
  <protectedRanges>
    <protectedRange sqref="G12:G28" name="Rozstęp2_3"/>
    <protectedRange sqref="E12:E28" name="Rozstęp1_3"/>
  </protectedRanges>
  <mergeCells count="5">
    <mergeCell ref="F34:I37"/>
    <mergeCell ref="F33:I33"/>
    <mergeCell ref="G2:I2"/>
    <mergeCell ref="C6:E6"/>
    <mergeCell ref="A29:E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Łukasz Lisik</cp:lastModifiedBy>
  <cp:revision/>
  <dcterms:created xsi:type="dcterms:W3CDTF">2020-04-09T14:04:59Z</dcterms:created>
  <dcterms:modified xsi:type="dcterms:W3CDTF">2020-10-15T11:12:25Z</dcterms:modified>
  <cp:category/>
  <cp:contentStatus/>
</cp:coreProperties>
</file>