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RV-FILE-INT\zaopatrzenie$\.Przetargi 2021 nowe\przetarg nieograniczony\58_2021_leki_21 pakietów\"/>
    </mc:Choice>
  </mc:AlternateContent>
  <xr:revisionPtr revIDLastSave="0" documentId="13_ncr:1_{B73B8B39-ACB2-4286-ACEC-9E9C9F20FA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zetarg leki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4" i="1" l="1"/>
  <c r="N175" i="1" s="1"/>
  <c r="L175" i="1" s="1"/>
  <c r="N166" i="1" l="1"/>
  <c r="N167" i="1" s="1"/>
  <c r="L167" i="1" s="1"/>
  <c r="N158" i="1"/>
  <c r="N159" i="1" s="1"/>
  <c r="L159" i="1" s="1"/>
  <c r="N150" i="1"/>
  <c r="N151" i="1" s="1"/>
  <c r="L151" i="1" s="1"/>
  <c r="N142" i="1"/>
  <c r="N143" i="1" s="1"/>
  <c r="L143" i="1" s="1"/>
  <c r="N134" i="1"/>
  <c r="N135" i="1" s="1"/>
  <c r="L135" i="1" s="1"/>
  <c r="N126" i="1" l="1"/>
  <c r="N125" i="1"/>
  <c r="N117" i="1"/>
  <c r="N118" i="1" s="1"/>
  <c r="L118" i="1" s="1"/>
  <c r="N108" i="1"/>
  <c r="N109" i="1" s="1"/>
  <c r="L109" i="1" s="1"/>
  <c r="N100" i="1"/>
  <c r="N101" i="1" s="1"/>
  <c r="L101" i="1" s="1"/>
  <c r="N92" i="1"/>
  <c r="N93" i="1" s="1"/>
  <c r="L93" i="1" s="1"/>
  <c r="N127" i="1" l="1"/>
  <c r="L127" i="1" s="1"/>
  <c r="N82" i="1"/>
  <c r="N83" i="1" s="1"/>
  <c r="L83" i="1" s="1"/>
  <c r="N74" i="1" l="1"/>
  <c r="N75" i="1" s="1"/>
  <c r="L75" i="1" s="1"/>
  <c r="N66" i="1"/>
  <c r="N67" i="1" s="1"/>
  <c r="L67" i="1" s="1"/>
  <c r="N58" i="1" l="1"/>
  <c r="N57" i="1"/>
  <c r="N59" i="1" l="1"/>
  <c r="L59" i="1" s="1"/>
  <c r="N49" i="1" l="1"/>
  <c r="N50" i="1" s="1"/>
  <c r="L50" i="1" s="1"/>
  <c r="N41" i="1"/>
  <c r="N40" i="1"/>
  <c r="N32" i="1"/>
  <c r="N33" i="1" s="1"/>
  <c r="L33" i="1" s="1"/>
  <c r="N24" i="1"/>
  <c r="N25" i="1" s="1"/>
  <c r="L25" i="1" s="1"/>
  <c r="N16" i="1"/>
  <c r="N17" i="1" s="1"/>
  <c r="L17" i="1" s="1"/>
  <c r="N42" i="1" l="1"/>
  <c r="L42" i="1" s="1"/>
  <c r="N9" i="1"/>
  <c r="L9" i="1" l="1"/>
</calcChain>
</file>

<file path=xl/sharedStrings.xml><?xml version="1.0" encoding="utf-8"?>
<sst xmlns="http://schemas.openxmlformats.org/spreadsheetml/2006/main" count="664" uniqueCount="119">
  <si>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</si>
  <si>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</si>
  <si>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</si>
  <si>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</si>
  <si>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</si>
  <si>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</si>
  <si>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</si>
  <si>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</si>
  <si>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</si>
  <si>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</si>
  <si>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</si>
  <si>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</si>
  <si>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</si>
  <si>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j.m.</t>
  </si>
  <si>
    <t>cena jednostkowa netto ( zł)</t>
  </si>
  <si>
    <t>wartość jednostkowa VAT ( zł)</t>
  </si>
  <si>
    <t>Pakiet nr 1</t>
  </si>
  <si>
    <t xml:space="preserve">NAZWA </t>
  </si>
  <si>
    <t xml:space="preserve">nazwa handlowa  </t>
  </si>
  <si>
    <t>nazwa producenta+ kod EAN</t>
  </si>
  <si>
    <t>13.</t>
  </si>
  <si>
    <t>szt./op.</t>
  </si>
  <si>
    <t>op.</t>
  </si>
  <si>
    <t>Pakiet nr 2</t>
  </si>
  <si>
    <t>nazwa handlowa /ref</t>
  </si>
  <si>
    <t>nazwa producenta</t>
  </si>
  <si>
    <t>Pakiet nr 3</t>
  </si>
  <si>
    <t>Pakiet nr 4</t>
  </si>
  <si>
    <t>Pakiet nr 5</t>
  </si>
  <si>
    <t>Pakiet nr 6</t>
  </si>
  <si>
    <t>Pakiet nr 7</t>
  </si>
  <si>
    <t>Pakiet nr 8</t>
  </si>
  <si>
    <t>op.=10amp 10ml.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</si>
  <si>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</si>
  <si>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</si>
  <si>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</si>
  <si>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</si>
  <si>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</si>
  <si>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</si>
  <si>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</si>
  <si>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</si>
  <si>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</si>
  <si>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</si>
  <si>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</si>
  <si>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</si>
  <si>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 xml:space="preserve">HELICOBACTER PYLORI
(test urazowy mokry) na wyciniki z błony śluzowej żołądka
</t>
  </si>
  <si>
    <t>Op=1 szt.</t>
  </si>
  <si>
    <t>Zamawiający wymaga rejestracji jako produkt leczniczy potwierdzony badaniami leczniczymi.</t>
  </si>
  <si>
    <t>Gąbka kolagenowa z siarczanem gentamycyny powinna posiadać zarejestrowane wskazanie w leczeniu i profilaktyce kości oraz tkanek miękkich.</t>
  </si>
  <si>
    <t>Op=1szt</t>
  </si>
  <si>
    <t>Op.=10szt</t>
  </si>
  <si>
    <t xml:space="preserve">            </t>
  </si>
  <si>
    <t>HYALURONIC ACID  30g krem wspomaga gojenie ran po zabiegach ginekologicznych</t>
  </si>
  <si>
    <t xml:space="preserve"> HYALURONIC ACID  5mg globulki dopochwowe wspomaga gojenie ran po zabiegach ginekologiczny</t>
  </si>
  <si>
    <t>DEXMEDETOMIDINE  inj dawka  0,4mikrogramów/4ml</t>
  </si>
  <si>
    <t xml:space="preserve">Amika/Applix Pump Set EasyBag ENFit 
Universal : zestaw do podawania diet dojelitowych w opakowaniach miękkich typu worek przez pompę Applix Smart/Amika długości: (Amika 250cm, Applix 190cm) z komorą kroplową, zamykanym kranikiem do podawania leków, łącznikiem do zgłębników typu ENfit wolne od lateksu i DEHP
</t>
  </si>
  <si>
    <t>Amika/Applix Pump Set Bag, ENFit 
Universal: zestaw do podawania diet dojelitowych przez pompę  Applix Smart długości (Amika 250cm, Applix 190cm) z pustym workiem o objętości 1500ml, komorą kroplową,, zamykanym kranikiem do podawania leków, łącznikiem do zgłębników typu ENFit. Wolne od lateksu i DEHP.</t>
  </si>
  <si>
    <t xml:space="preserve">ilość szacunkowa </t>
  </si>
  <si>
    <t>op=20 torebek a 3g</t>
  </si>
  <si>
    <t>GLYCERYLI TRINITRAS
 inj/iv (roztwór) 1mg/ml</t>
  </si>
  <si>
    <t>Op= 5 fiolek lub 4 fiolki</t>
  </si>
  <si>
    <t>szt./fiolek</t>
  </si>
  <si>
    <t>Sufentanil roztwór do wstrzykiwań 50 mcg /10 ml</t>
  </si>
  <si>
    <t>op.=5 amp.</t>
  </si>
  <si>
    <t xml:space="preserve">Thiethylperazin    roztwór do wstrzykiwań     6,5 mg     </t>
  </si>
  <si>
    <t>op.=5 fiolek.</t>
  </si>
  <si>
    <t>ETAMSYLATUM 12,5% inj 125mg/ml</t>
  </si>
  <si>
    <t>op=50amp 2ml</t>
  </si>
  <si>
    <r>
      <t>Aqua destillata INJ ecolav             Roztwór do przepłukiwania jałowy</t>
    </r>
    <r>
      <rPr>
        <u/>
        <sz val="11"/>
        <color rgb="FF000000"/>
        <rFont val="Calibri"/>
        <family val="2"/>
        <charset val="238"/>
      </rPr>
      <t xml:space="preserve"> butelki otwieralne </t>
    </r>
    <r>
      <rPr>
        <sz val="11"/>
        <color theme="1"/>
        <rFont val="Calibri"/>
        <family val="2"/>
        <charset val="238"/>
        <scheme val="minor"/>
      </rPr>
      <t xml:space="preserve">                Butelka 250ml</t>
    </r>
  </si>
  <si>
    <t>Op=1szt.</t>
  </si>
  <si>
    <t>Op=64 fiol. 15ml</t>
  </si>
  <si>
    <t>Płyn do płukania jamy ustnej, roztwór wodny składający się z dwóch odrebnie pakowanych roztworów wodnych fosforanu i wapnia, które po wymieszaniu tworzą przesycony roztwór jonów wapnia i fosforanów stosowany dla pacjentów poddanych radioterapii i chemioterapii</t>
  </si>
  <si>
    <t>Diclofenacum                                             płyn w dawce 0,074%</t>
  </si>
  <si>
    <t>Op=1szt 200ml</t>
  </si>
  <si>
    <t>LACTOBACILLUS RHAMNOSUS 450mld CFU saszetki</t>
  </si>
  <si>
    <t>op=10saszetek</t>
  </si>
  <si>
    <t>LACTOBACILLUS RHAMNOSUS  112mld CFU kapsułki</t>
  </si>
  <si>
    <t>op= 10kaps.</t>
  </si>
  <si>
    <t xml:space="preserve"> 5g opatrunek hemostatyczny o  jednoczesnym działaniu  przeciwzrostowym potwierdzony certyfikatem CE, zbudowany z hydrofilnych mikrocząstek  oczyszczonej, naturalnej skrobii o wysokiej zdolności pochłaniania wody, przyśpieszający kaskadę krzepnięcia i wytwarzający skrzep hemostatyczny; maksymalny czas biodegradacji po aplikacji do  8 dni; biokompatybilny, wolny od pirogenów; posiadający udokumentowane działanie przeciwzrostowe ; posiadający wskazania do stosowania w chirurgii ogólnej, urologii, ginekologii, transplantologii, chirurgii sercowo-naczyniowej; możliwość stosowania w procedurach laparoskopowych; produkowany w postaci proszku w jednorazowym aplikatorze, możliwość  aplikacji jako, proszek, pasta lub  żel.                                                     </t>
  </si>
  <si>
    <t>op=1szt. 5g</t>
  </si>
  <si>
    <t>Piracetamum 12g/60ml               inj. iv.</t>
  </si>
  <si>
    <t>op.=20 pojemników</t>
  </si>
  <si>
    <t>Atropinum sulfuricum 1%   inj. iv.  1mg/1ml</t>
  </si>
  <si>
    <t>op.=10amp. 1ml</t>
  </si>
  <si>
    <t>Spray do nosa zawierający olej oliwkowy rafinowany i octan DL-alfa tokoferolu, stosowany w stanach suchośi błon śluzowych nosa pochodzenia farmakologiznego i w przebiegu infekcji</t>
  </si>
  <si>
    <t>op.= 1 fl 10ml zawiera 200dawek</t>
  </si>
  <si>
    <t>op.=butelka 500ml</t>
  </si>
  <si>
    <t xml:space="preserve">Emulsja  do odżywiania pozajelitowego dożylna 20mg/ml, o osmolarności 350mOsm/kg wody,                    pH około 8,                                     zawierający   fosforany organiczne                                         15 mmol/1000ml,                    wartość energetyczna 8,4MJ (2000kcal) 1000ml,    1000ml emulsja zawiera 200g oleju sojowego oczyszczonego                                 </t>
  </si>
  <si>
    <t>Bezcukrowy granulat musujący-elektrolity                                                782mg K+/5g</t>
  </si>
  <si>
    <t>Doxycyclinum                     tabletki 100mg
(możliwość rozpuszczania tabl w wodzie w celu podania przez sondę)</t>
  </si>
  <si>
    <t>Op=10 globulek 2g</t>
  </si>
  <si>
    <t>Implant kolagenowy impregnowany siarczanem gentamycy-130mg
rozmiar 10x10x0,5cm</t>
  </si>
  <si>
    <t xml:space="preserve">Płyn do płukania jamy ustnej                                         op.= 64 dawek a 15 ml                                                     </t>
  </si>
  <si>
    <t>Pakiet nr 21</t>
  </si>
  <si>
    <t>op.=1fiolka</t>
  </si>
  <si>
    <t>szt.</t>
  </si>
  <si>
    <t>Cefazolinum 1000mg                     inj. im./iv. (proszek do p. roztworu)</t>
  </si>
  <si>
    <t>Załącznik nr 2 do SWZ</t>
  </si>
  <si>
    <t xml:space="preserve"> Opis przedmiotu zamówienia będący równocześnie Formularzem cenowym </t>
  </si>
  <si>
    <t>cena jednostkowa netto     (zł)</t>
  </si>
  <si>
    <t>cena jednostkowa netto (zł)</t>
  </si>
  <si>
    <t>wartość jednostkowa VAT (zł)</t>
  </si>
  <si>
    <t>cena jednostkowa brutto (zł)</t>
  </si>
  <si>
    <t>Wartość całkowita netto (zł)</t>
  </si>
  <si>
    <t>wartość całkowita VAT    (zł)</t>
  </si>
  <si>
    <t>wartośc całkowita brutto (zł)</t>
  </si>
  <si>
    <t>cena jednostkowa netto    (zł)</t>
  </si>
  <si>
    <t>wartość jednostkowa VAT     (zł)</t>
  </si>
  <si>
    <t>cena jednostkowa brutto    (zł)</t>
  </si>
  <si>
    <t>Wartość całkowita netto    (zł)</t>
  </si>
  <si>
    <t>wartość całkowita VAT     (zł)</t>
  </si>
  <si>
    <t>wartośc całkowita brutto    (zł)</t>
  </si>
  <si>
    <t>wartość jednostkowa VAT    (zł)</t>
  </si>
  <si>
    <t>Wartość całkowita netto   (zł)</t>
  </si>
  <si>
    <t>wartość całkowita VAT      (zł)</t>
  </si>
  <si>
    <t>wartośc całkowita brutto   (zł)</t>
  </si>
  <si>
    <t>wartość całkowita VAT       (zł)</t>
  </si>
  <si>
    <t>wartość całkowita VAT (zł)</t>
  </si>
  <si>
    <t>cena jednostkowa brutto    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</si>
</sst>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textRotation="90" wrapText="1"/>
    </xf>
    <xf numFmtId="0" fontId="0" fillId="0" borderId="1" xfId="0" applyFont="1" applyBorder="1" applyAlignment="1">
      <alignment vertical="top" wrapText="1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/>
    <xf numFmtId="4" fontId="15" fillId="0" borderId="0" xfId="0" applyNumberFormat="1" applyFont="1"/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0" fillId="0" borderId="9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textRotation="90" wrapText="1"/>
    </xf>
    <xf numFmtId="0" fontId="10" fillId="0" borderId="16" xfId="0" applyFont="1" applyBorder="1" applyAlignment="1">
      <alignment vertical="center" wrapText="1"/>
    </xf>
    <xf numFmtId="4" fontId="10" fillId="0" borderId="15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textRotation="90" wrapText="1"/>
    </xf>
    <xf numFmtId="0" fontId="2" fillId="0" borderId="18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" fillId="0" borderId="15" xfId="0" applyFont="1" applyBorder="1" applyAlignment="1">
      <alignment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8"/>
  <sheetViews>
    <sheetView tabSelected="1" zoomScaleNormal="100" workbookViewId="0">
      <selection activeCell="V10" sqref="V10"/>
    </sheetView>
  </sheetViews>
  <sheetFormatPr defaultRowHeight="15" x14ac:dyDescent="0.25"/>
  <cols>
    <col min="2" max="2" width="4.85546875" customWidth="1"/>
    <col min="3" max="3" width="24" bestFit="1" customWidth="1"/>
    <col min="4" max="4" width="10.85546875" customWidth="1"/>
    <col min="5" max="6" width="7.85546875" customWidth="1"/>
    <col min="9" max="9" width="5.85546875" customWidth="1"/>
    <col min="10" max="10" width="6.7109375" customWidth="1"/>
    <col min="12" max="12" width="14.28515625" bestFit="1" customWidth="1"/>
    <col min="13" max="13" width="8.28515625" customWidth="1"/>
    <col min="14" max="14" width="14.28515625" bestFit="1" customWidth="1"/>
  </cols>
  <sheetData>
    <row r="1" spans="1:14" x14ac:dyDescent="0.25">
      <c r="K1" s="4" t="s">
        <v>97</v>
      </c>
    </row>
    <row r="2" spans="1:14" x14ac:dyDescent="0.25">
      <c r="C2" s="4" t="s">
        <v>98</v>
      </c>
    </row>
    <row r="4" spans="1:14" ht="15.75" x14ac:dyDescent="0.25">
      <c r="B4" s="1" t="s">
        <v>16</v>
      </c>
    </row>
    <row r="5" spans="1:14" ht="16.5" thickBot="1" x14ac:dyDescent="0.3">
      <c r="B5" s="1"/>
    </row>
    <row r="6" spans="1:14" ht="16.5" thickBot="1" x14ac:dyDescent="0.3">
      <c r="B6" s="2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20</v>
      </c>
    </row>
    <row r="7" spans="1:14" ht="131.25" customHeight="1" thickBot="1" x14ac:dyDescent="0.3">
      <c r="B7" s="7" t="s">
        <v>12</v>
      </c>
      <c r="C7" s="5" t="s">
        <v>17</v>
      </c>
      <c r="D7" s="16" t="s">
        <v>13</v>
      </c>
      <c r="E7" s="11" t="s">
        <v>57</v>
      </c>
      <c r="F7" s="11" t="s">
        <v>21</v>
      </c>
      <c r="G7" s="12" t="s">
        <v>24</v>
      </c>
      <c r="H7" s="12" t="s">
        <v>25</v>
      </c>
      <c r="I7" s="11" t="s">
        <v>100</v>
      </c>
      <c r="J7" s="11" t="s">
        <v>101</v>
      </c>
      <c r="K7" s="11" t="s">
        <v>102</v>
      </c>
      <c r="L7" s="11" t="s">
        <v>103</v>
      </c>
      <c r="M7" s="11" t="s">
        <v>104</v>
      </c>
      <c r="N7" s="63" t="s">
        <v>105</v>
      </c>
    </row>
    <row r="8" spans="1:14" ht="64.5" thickBot="1" x14ac:dyDescent="0.3">
      <c r="B8" s="64" t="s">
        <v>0</v>
      </c>
      <c r="C8" s="14" t="s">
        <v>45</v>
      </c>
      <c r="D8" s="14" t="s">
        <v>46</v>
      </c>
      <c r="E8" s="5">
        <v>1200</v>
      </c>
      <c r="F8" s="5" t="s">
        <v>22</v>
      </c>
      <c r="G8" s="5"/>
      <c r="H8" s="5"/>
      <c r="I8" s="5"/>
      <c r="J8" s="5"/>
      <c r="K8" s="6"/>
      <c r="L8" s="5"/>
      <c r="M8" s="5"/>
      <c r="N8" s="65"/>
    </row>
    <row r="9" spans="1:14" ht="18.75" customHeight="1" thickBot="1" x14ac:dyDescent="0.3">
      <c r="B9" s="66"/>
      <c r="C9" s="67"/>
      <c r="D9" s="68"/>
      <c r="E9" s="68"/>
      <c r="F9" s="68"/>
      <c r="G9" s="68"/>
      <c r="H9" s="68"/>
      <c r="I9" s="68"/>
      <c r="J9" s="68"/>
      <c r="K9" s="69"/>
      <c r="L9" s="3">
        <f>N9/1.08</f>
        <v>0</v>
      </c>
      <c r="M9" s="70"/>
      <c r="N9" s="71">
        <f>SUM(N8:N8)</f>
        <v>0</v>
      </c>
    </row>
    <row r="10" spans="1:14" ht="18.75" customHeight="1" x14ac:dyDescent="0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5"/>
      <c r="N10" s="27"/>
    </row>
    <row r="11" spans="1:14" ht="15.75" x14ac:dyDescent="0.25">
      <c r="B11" s="1"/>
    </row>
    <row r="12" spans="1:14" ht="15.75" x14ac:dyDescent="0.25">
      <c r="B12" s="1" t="s">
        <v>23</v>
      </c>
    </row>
    <row r="13" spans="1:14" ht="16.5" thickBot="1" x14ac:dyDescent="0.3">
      <c r="B13" s="1"/>
    </row>
    <row r="14" spans="1:14" ht="16.5" thickBot="1" x14ac:dyDescent="0.3">
      <c r="B14" s="2" t="s">
        <v>0</v>
      </c>
      <c r="C14" s="8" t="s">
        <v>1</v>
      </c>
      <c r="D14" s="8" t="s">
        <v>2</v>
      </c>
      <c r="E14" s="8" t="s">
        <v>3</v>
      </c>
      <c r="F14" s="8" t="s">
        <v>4</v>
      </c>
      <c r="G14" s="8" t="s">
        <v>5</v>
      </c>
      <c r="H14" s="8" t="s">
        <v>6</v>
      </c>
      <c r="I14" s="8" t="s">
        <v>7</v>
      </c>
      <c r="J14" s="8" t="s">
        <v>8</v>
      </c>
      <c r="K14" s="8" t="s">
        <v>9</v>
      </c>
      <c r="L14" s="8" t="s">
        <v>10</v>
      </c>
      <c r="M14" s="8" t="s">
        <v>11</v>
      </c>
      <c r="N14" s="8" t="s">
        <v>20</v>
      </c>
    </row>
    <row r="15" spans="1:14" ht="137.25" customHeight="1" thickBot="1" x14ac:dyDescent="0.3">
      <c r="B15" s="7" t="s">
        <v>12</v>
      </c>
      <c r="C15" s="5" t="s">
        <v>17</v>
      </c>
      <c r="D15" s="16" t="s">
        <v>13</v>
      </c>
      <c r="E15" s="11" t="s">
        <v>57</v>
      </c>
      <c r="F15" s="11" t="s">
        <v>21</v>
      </c>
      <c r="G15" s="12" t="s">
        <v>24</v>
      </c>
      <c r="H15" s="12" t="s">
        <v>25</v>
      </c>
      <c r="I15" s="11" t="s">
        <v>106</v>
      </c>
      <c r="J15" s="11" t="s">
        <v>107</v>
      </c>
      <c r="K15" s="11" t="s">
        <v>108</v>
      </c>
      <c r="L15" s="11" t="s">
        <v>109</v>
      </c>
      <c r="M15" s="11" t="s">
        <v>110</v>
      </c>
      <c r="N15" s="63" t="s">
        <v>105</v>
      </c>
    </row>
    <row r="16" spans="1:14" ht="39" thickBot="1" x14ac:dyDescent="0.3">
      <c r="A16" s="18"/>
      <c r="B16" s="64" t="s">
        <v>0</v>
      </c>
      <c r="C16" s="14" t="s">
        <v>88</v>
      </c>
      <c r="D16" s="20" t="s">
        <v>58</v>
      </c>
      <c r="E16" s="5">
        <v>20</v>
      </c>
      <c r="F16" s="5" t="s">
        <v>22</v>
      </c>
      <c r="G16" s="5"/>
      <c r="H16" s="5"/>
      <c r="I16" s="5"/>
      <c r="J16" s="5"/>
      <c r="K16" s="6"/>
      <c r="L16" s="5"/>
      <c r="M16" s="5"/>
      <c r="N16" s="65">
        <f>E16*K16</f>
        <v>0</v>
      </c>
    </row>
    <row r="17" spans="1:14" ht="18.75" customHeight="1" thickBot="1" x14ac:dyDescent="0.3">
      <c r="B17" s="66"/>
      <c r="C17" s="72"/>
      <c r="D17" s="73"/>
      <c r="E17" s="73"/>
      <c r="F17" s="73"/>
      <c r="G17" s="73"/>
      <c r="H17" s="73"/>
      <c r="I17" s="73"/>
      <c r="J17" s="73"/>
      <c r="K17" s="74"/>
      <c r="L17" s="3">
        <f>N17/1.08</f>
        <v>0</v>
      </c>
      <c r="M17" s="70"/>
      <c r="N17" s="71">
        <f>SUM(N16:N16)</f>
        <v>0</v>
      </c>
    </row>
    <row r="18" spans="1:14" ht="18.75" customHeight="1" x14ac:dyDescent="0.25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7"/>
      <c r="M18" s="25"/>
      <c r="N18" s="27"/>
    </row>
    <row r="19" spans="1:14" ht="15.75" x14ac:dyDescent="0.25">
      <c r="B19" s="1"/>
    </row>
    <row r="20" spans="1:14" ht="15.75" x14ac:dyDescent="0.25">
      <c r="B20" s="1" t="s">
        <v>26</v>
      </c>
    </row>
    <row r="21" spans="1:14" ht="16.5" thickBot="1" x14ac:dyDescent="0.3">
      <c r="B21" s="1"/>
    </row>
    <row r="22" spans="1:14" ht="16.5" thickBot="1" x14ac:dyDescent="0.3">
      <c r="B22" s="2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8" t="s">
        <v>9</v>
      </c>
      <c r="L22" s="8" t="s">
        <v>10</v>
      </c>
      <c r="M22" s="8" t="s">
        <v>11</v>
      </c>
      <c r="N22" s="8" t="s">
        <v>20</v>
      </c>
    </row>
    <row r="23" spans="1:14" ht="136.5" customHeight="1" x14ac:dyDescent="0.25">
      <c r="B23" s="7" t="s">
        <v>12</v>
      </c>
      <c r="C23" s="9" t="s">
        <v>17</v>
      </c>
      <c r="D23" s="10" t="s">
        <v>13</v>
      </c>
      <c r="E23" s="11" t="s">
        <v>57</v>
      </c>
      <c r="F23" s="11" t="s">
        <v>21</v>
      </c>
      <c r="G23" s="12" t="s">
        <v>24</v>
      </c>
      <c r="H23" s="12" t="s">
        <v>25</v>
      </c>
      <c r="I23" s="11" t="s">
        <v>99</v>
      </c>
      <c r="J23" s="11" t="s">
        <v>107</v>
      </c>
      <c r="K23" s="11" t="s">
        <v>108</v>
      </c>
      <c r="L23" s="11" t="s">
        <v>109</v>
      </c>
      <c r="M23" s="11" t="s">
        <v>104</v>
      </c>
      <c r="N23" s="63" t="s">
        <v>111</v>
      </c>
    </row>
    <row r="24" spans="1:14" ht="25.5" x14ac:dyDescent="0.25">
      <c r="A24" s="18"/>
      <c r="B24" s="78">
        <v>1</v>
      </c>
      <c r="C24" s="28" t="s">
        <v>59</v>
      </c>
      <c r="D24" s="13" t="s">
        <v>32</v>
      </c>
      <c r="E24" s="5">
        <v>20</v>
      </c>
      <c r="F24" s="5" t="s">
        <v>22</v>
      </c>
      <c r="G24" s="5"/>
      <c r="H24" s="5"/>
      <c r="I24" s="5"/>
      <c r="J24" s="5"/>
      <c r="K24" s="6"/>
      <c r="L24" s="5"/>
      <c r="M24" s="5"/>
      <c r="N24" s="65">
        <f>E24*K24</f>
        <v>0</v>
      </c>
    </row>
    <row r="25" spans="1:14" ht="18.75" customHeight="1" thickBot="1" x14ac:dyDescent="0.3">
      <c r="B25" s="66"/>
      <c r="C25" s="67"/>
      <c r="D25" s="68"/>
      <c r="E25" s="68"/>
      <c r="F25" s="68"/>
      <c r="G25" s="68"/>
      <c r="H25" s="68"/>
      <c r="I25" s="68"/>
      <c r="J25" s="68"/>
      <c r="K25" s="69"/>
      <c r="L25" s="3">
        <f>N25/1.08</f>
        <v>0</v>
      </c>
      <c r="M25" s="70"/>
      <c r="N25" s="71">
        <f>SUM(N24:N24)</f>
        <v>0</v>
      </c>
    </row>
    <row r="26" spans="1:14" ht="15.75" x14ac:dyDescent="0.25">
      <c r="B26" s="1"/>
    </row>
    <row r="28" spans="1:14" ht="15.75" x14ac:dyDescent="0.25">
      <c r="B28" s="1" t="s">
        <v>27</v>
      </c>
    </row>
    <row r="29" spans="1:14" ht="16.5" thickBot="1" x14ac:dyDescent="0.3">
      <c r="B29" s="1"/>
    </row>
    <row r="30" spans="1:14" ht="16.5" thickBot="1" x14ac:dyDescent="0.3">
      <c r="B30" s="2" t="s">
        <v>0</v>
      </c>
      <c r="C30" s="8" t="s">
        <v>1</v>
      </c>
      <c r="D30" s="8" t="s">
        <v>2</v>
      </c>
      <c r="E30" s="8" t="s">
        <v>3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8</v>
      </c>
      <c r="K30" s="8" t="s">
        <v>9</v>
      </c>
      <c r="L30" s="8" t="s">
        <v>10</v>
      </c>
      <c r="M30" s="8" t="s">
        <v>11</v>
      </c>
      <c r="N30" s="8" t="s">
        <v>20</v>
      </c>
    </row>
    <row r="31" spans="1:14" ht="134.25" customHeight="1" thickBot="1" x14ac:dyDescent="0.3">
      <c r="B31" s="7" t="s">
        <v>12</v>
      </c>
      <c r="C31" s="5" t="s">
        <v>17</v>
      </c>
      <c r="D31" s="16" t="s">
        <v>13</v>
      </c>
      <c r="E31" s="11" t="s">
        <v>57</v>
      </c>
      <c r="F31" s="11" t="s">
        <v>21</v>
      </c>
      <c r="G31" s="12" t="s">
        <v>24</v>
      </c>
      <c r="H31" s="12" t="s">
        <v>25</v>
      </c>
      <c r="I31" s="11" t="s">
        <v>106</v>
      </c>
      <c r="J31" s="11" t="s">
        <v>112</v>
      </c>
      <c r="K31" s="11" t="s">
        <v>108</v>
      </c>
      <c r="L31" s="11" t="s">
        <v>113</v>
      </c>
      <c r="M31" s="11" t="s">
        <v>114</v>
      </c>
      <c r="N31" s="63" t="s">
        <v>111</v>
      </c>
    </row>
    <row r="32" spans="1:14" ht="64.5" thickBot="1" x14ac:dyDescent="0.3">
      <c r="A32" s="18"/>
      <c r="B32" s="64" t="s">
        <v>0</v>
      </c>
      <c r="C32" s="14" t="s">
        <v>89</v>
      </c>
      <c r="D32" s="77" t="s">
        <v>50</v>
      </c>
      <c r="E32" s="5">
        <v>100</v>
      </c>
      <c r="F32" s="5" t="s">
        <v>22</v>
      </c>
      <c r="G32" s="5"/>
      <c r="H32" s="5"/>
      <c r="I32" s="5"/>
      <c r="J32" s="5"/>
      <c r="K32" s="6"/>
      <c r="L32" s="5"/>
      <c r="M32" s="5"/>
      <c r="N32" s="65">
        <f>E32*K32</f>
        <v>0</v>
      </c>
    </row>
    <row r="33" spans="1:14" ht="18.75" customHeight="1" thickBot="1" x14ac:dyDescent="0.3">
      <c r="B33" s="66"/>
      <c r="C33" s="72"/>
      <c r="D33" s="73"/>
      <c r="E33" s="73"/>
      <c r="F33" s="73"/>
      <c r="G33" s="73"/>
      <c r="H33" s="73"/>
      <c r="I33" s="73"/>
      <c r="J33" s="73"/>
      <c r="K33" s="74"/>
      <c r="L33" s="3">
        <f>N33/1.08</f>
        <v>0</v>
      </c>
      <c r="M33" s="70"/>
      <c r="N33" s="71">
        <f>SUM(N32:N32)</f>
        <v>0</v>
      </c>
    </row>
    <row r="36" spans="1:14" ht="15.75" x14ac:dyDescent="0.25">
      <c r="B36" s="1" t="s">
        <v>28</v>
      </c>
    </row>
    <row r="37" spans="1:14" ht="16.5" thickBot="1" x14ac:dyDescent="0.3">
      <c r="B37" s="1"/>
    </row>
    <row r="38" spans="1:14" ht="16.5" thickBot="1" x14ac:dyDescent="0.3">
      <c r="B38" s="2" t="s">
        <v>0</v>
      </c>
      <c r="C38" s="8" t="s">
        <v>1</v>
      </c>
      <c r="D38" s="8" t="s">
        <v>2</v>
      </c>
      <c r="E38" s="8" t="s">
        <v>3</v>
      </c>
      <c r="F38" s="8" t="s">
        <v>4</v>
      </c>
      <c r="G38" s="8" t="s">
        <v>5</v>
      </c>
      <c r="H38" s="8" t="s">
        <v>6</v>
      </c>
      <c r="I38" s="8" t="s">
        <v>7</v>
      </c>
      <c r="J38" s="8" t="s">
        <v>8</v>
      </c>
      <c r="K38" s="8" t="s">
        <v>9</v>
      </c>
      <c r="L38" s="8" t="s">
        <v>10</v>
      </c>
      <c r="M38" s="8" t="s">
        <v>11</v>
      </c>
      <c r="N38" s="8" t="s">
        <v>20</v>
      </c>
    </row>
    <row r="39" spans="1:14" ht="132.75" customHeight="1" thickBot="1" x14ac:dyDescent="0.3">
      <c r="B39" s="7" t="s">
        <v>12</v>
      </c>
      <c r="C39" s="5" t="s">
        <v>17</v>
      </c>
      <c r="D39" s="16" t="s">
        <v>13</v>
      </c>
      <c r="E39" s="11" t="s">
        <v>57</v>
      </c>
      <c r="F39" s="11" t="s">
        <v>21</v>
      </c>
      <c r="G39" s="12" t="s">
        <v>24</v>
      </c>
      <c r="H39" s="12" t="s">
        <v>25</v>
      </c>
      <c r="I39" s="11" t="s">
        <v>100</v>
      </c>
      <c r="J39" s="11" t="s">
        <v>101</v>
      </c>
      <c r="K39" s="11" t="s">
        <v>102</v>
      </c>
      <c r="L39" s="11" t="s">
        <v>103</v>
      </c>
      <c r="M39" s="11" t="s">
        <v>110</v>
      </c>
      <c r="N39" s="63" t="s">
        <v>115</v>
      </c>
    </row>
    <row r="40" spans="1:14" ht="54.75" customHeight="1" thickBot="1" x14ac:dyDescent="0.3">
      <c r="A40" s="18"/>
      <c r="B40" s="64" t="s">
        <v>0</v>
      </c>
      <c r="C40" s="14" t="s">
        <v>53</v>
      </c>
      <c r="D40" s="14" t="s">
        <v>90</v>
      </c>
      <c r="E40" s="5">
        <v>150</v>
      </c>
      <c r="F40" s="5" t="s">
        <v>22</v>
      </c>
      <c r="G40" s="5"/>
      <c r="H40" s="5"/>
      <c r="I40" s="5"/>
      <c r="J40" s="5"/>
      <c r="K40" s="6"/>
      <c r="L40" s="5"/>
      <c r="M40" s="5"/>
      <c r="N40" s="65">
        <f>E40*K40</f>
        <v>0</v>
      </c>
    </row>
    <row r="41" spans="1:14" ht="51.75" thickBot="1" x14ac:dyDescent="0.3">
      <c r="B41" s="64" t="s">
        <v>1</v>
      </c>
      <c r="C41" s="15" t="s">
        <v>52</v>
      </c>
      <c r="D41" s="15" t="s">
        <v>49</v>
      </c>
      <c r="E41" s="5">
        <v>900</v>
      </c>
      <c r="F41" s="5" t="s">
        <v>22</v>
      </c>
      <c r="G41" s="5"/>
      <c r="H41" s="5"/>
      <c r="I41" s="5"/>
      <c r="J41" s="5"/>
      <c r="K41" s="6"/>
      <c r="L41" s="5"/>
      <c r="M41" s="5"/>
      <c r="N41" s="65">
        <f>E41*K41</f>
        <v>0</v>
      </c>
    </row>
    <row r="42" spans="1:14" ht="18.75" customHeight="1" thickBot="1" x14ac:dyDescent="0.3">
      <c r="B42" s="66"/>
      <c r="C42" s="72"/>
      <c r="D42" s="73"/>
      <c r="E42" s="73"/>
      <c r="F42" s="73"/>
      <c r="G42" s="73"/>
      <c r="H42" s="73"/>
      <c r="I42" s="73"/>
      <c r="J42" s="73"/>
      <c r="K42" s="74"/>
      <c r="L42" s="3">
        <f>N42/1.08</f>
        <v>0</v>
      </c>
      <c r="M42" s="70"/>
      <c r="N42" s="71">
        <f>SUM(N40:N41)</f>
        <v>0</v>
      </c>
    </row>
    <row r="43" spans="1:14" ht="18.75" customHeight="1" x14ac:dyDescent="0.2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7"/>
      <c r="M43" s="25"/>
      <c r="N43" s="27"/>
    </row>
    <row r="44" spans="1:14" ht="18.75" customHeight="1" x14ac:dyDescent="0.2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7"/>
      <c r="M44" s="25"/>
      <c r="N44" s="27"/>
    </row>
    <row r="45" spans="1:14" ht="15.75" x14ac:dyDescent="0.25">
      <c r="B45" s="1" t="s">
        <v>29</v>
      </c>
    </row>
    <row r="46" spans="1:14" ht="16.5" thickBot="1" x14ac:dyDescent="0.3">
      <c r="B46" s="1"/>
    </row>
    <row r="47" spans="1:14" ht="16.5" thickBot="1" x14ac:dyDescent="0.3">
      <c r="B47" s="2" t="s">
        <v>0</v>
      </c>
      <c r="C47" s="8" t="s">
        <v>1</v>
      </c>
      <c r="D47" s="8" t="s">
        <v>2</v>
      </c>
      <c r="E47" s="8" t="s">
        <v>3</v>
      </c>
      <c r="F47" s="8" t="s">
        <v>4</v>
      </c>
      <c r="G47" s="8" t="s">
        <v>5</v>
      </c>
      <c r="H47" s="8" t="s">
        <v>6</v>
      </c>
      <c r="I47" s="8" t="s">
        <v>7</v>
      </c>
      <c r="J47" s="8" t="s">
        <v>8</v>
      </c>
      <c r="K47" s="8" t="s">
        <v>9</v>
      </c>
      <c r="L47" s="8" t="s">
        <v>10</v>
      </c>
      <c r="M47" s="8" t="s">
        <v>11</v>
      </c>
      <c r="N47" s="8" t="s">
        <v>20</v>
      </c>
    </row>
    <row r="48" spans="1:14" ht="125.25" customHeight="1" x14ac:dyDescent="0.25">
      <c r="B48" s="7" t="s">
        <v>12</v>
      </c>
      <c r="C48" s="5" t="s">
        <v>17</v>
      </c>
      <c r="D48" s="16" t="s">
        <v>13</v>
      </c>
      <c r="E48" s="11" t="s">
        <v>57</v>
      </c>
      <c r="F48" s="11" t="s">
        <v>21</v>
      </c>
      <c r="G48" s="12" t="s">
        <v>24</v>
      </c>
      <c r="H48" s="12" t="s">
        <v>25</v>
      </c>
      <c r="I48" s="11" t="s">
        <v>100</v>
      </c>
      <c r="J48" s="11" t="s">
        <v>101</v>
      </c>
      <c r="K48" s="11" t="s">
        <v>102</v>
      </c>
      <c r="L48" s="11" t="s">
        <v>103</v>
      </c>
      <c r="M48" s="11" t="s">
        <v>104</v>
      </c>
      <c r="N48" s="63" t="s">
        <v>105</v>
      </c>
    </row>
    <row r="49" spans="2:14" ht="32.25" thickBot="1" x14ac:dyDescent="0.3">
      <c r="B49" s="64" t="s">
        <v>0</v>
      </c>
      <c r="C49" s="15" t="s">
        <v>54</v>
      </c>
      <c r="D49" s="15" t="s">
        <v>60</v>
      </c>
      <c r="E49" s="5">
        <v>1500</v>
      </c>
      <c r="F49" s="5" t="s">
        <v>61</v>
      </c>
      <c r="G49" s="5"/>
      <c r="H49" s="5"/>
      <c r="I49" s="5"/>
      <c r="J49" s="5"/>
      <c r="K49" s="6"/>
      <c r="L49" s="5"/>
      <c r="M49" s="5"/>
      <c r="N49" s="65">
        <f>E49*K49</f>
        <v>0</v>
      </c>
    </row>
    <row r="50" spans="2:14" ht="18.75" customHeight="1" thickBot="1" x14ac:dyDescent="0.3">
      <c r="B50" s="66"/>
      <c r="C50" s="72"/>
      <c r="D50" s="73"/>
      <c r="E50" s="73"/>
      <c r="F50" s="73"/>
      <c r="G50" s="73"/>
      <c r="H50" s="73"/>
      <c r="I50" s="73"/>
      <c r="J50" s="73"/>
      <c r="K50" s="74"/>
      <c r="L50" s="3">
        <f>N50/1.08</f>
        <v>0</v>
      </c>
      <c r="M50" s="70"/>
      <c r="N50" s="71">
        <f>SUM(N49:N49)</f>
        <v>0</v>
      </c>
    </row>
    <row r="51" spans="2:14" ht="18.75" customHeight="1" x14ac:dyDescent="0.25">
      <c r="B51" s="25"/>
      <c r="C51" s="29"/>
      <c r="D51" s="29"/>
      <c r="E51" s="29"/>
      <c r="F51" s="29"/>
      <c r="G51" s="29"/>
      <c r="H51" s="29"/>
      <c r="I51" s="29"/>
      <c r="J51" s="29"/>
      <c r="K51" s="29"/>
      <c r="L51" s="27"/>
      <c r="M51" s="25"/>
      <c r="N51" s="27"/>
    </row>
    <row r="53" spans="2:14" ht="15.75" x14ac:dyDescent="0.25">
      <c r="B53" s="1" t="s">
        <v>30</v>
      </c>
    </row>
    <row r="54" spans="2:14" ht="16.5" thickBot="1" x14ac:dyDescent="0.3">
      <c r="B54" s="1"/>
    </row>
    <row r="55" spans="2:14" ht="16.5" thickBot="1" x14ac:dyDescent="0.3">
      <c r="B55" s="2" t="s">
        <v>0</v>
      </c>
      <c r="C55" s="8" t="s">
        <v>1</v>
      </c>
      <c r="D55" s="8" t="s">
        <v>2</v>
      </c>
      <c r="E55" s="8" t="s">
        <v>3</v>
      </c>
      <c r="F55" s="8" t="s">
        <v>4</v>
      </c>
      <c r="G55" s="8" t="s">
        <v>5</v>
      </c>
      <c r="H55" s="8" t="s">
        <v>6</v>
      </c>
      <c r="I55" s="8" t="s">
        <v>7</v>
      </c>
      <c r="J55" s="8" t="s">
        <v>8</v>
      </c>
      <c r="K55" s="8" t="s">
        <v>9</v>
      </c>
      <c r="L55" s="8" t="s">
        <v>10</v>
      </c>
      <c r="M55" s="8" t="s">
        <v>11</v>
      </c>
      <c r="N55" s="8" t="s">
        <v>20</v>
      </c>
    </row>
    <row r="56" spans="2:14" ht="91.5" customHeight="1" thickBot="1" x14ac:dyDescent="0.3">
      <c r="B56" s="7" t="s">
        <v>12</v>
      </c>
      <c r="C56" s="9" t="s">
        <v>17</v>
      </c>
      <c r="D56" s="9" t="s">
        <v>13</v>
      </c>
      <c r="E56" s="12" t="s">
        <v>57</v>
      </c>
      <c r="F56" s="12" t="s">
        <v>21</v>
      </c>
      <c r="G56" s="12" t="s">
        <v>18</v>
      </c>
      <c r="H56" s="12" t="s">
        <v>19</v>
      </c>
      <c r="I56" s="12" t="s">
        <v>14</v>
      </c>
      <c r="J56" s="12" t="s">
        <v>15</v>
      </c>
      <c r="K56" s="12" t="s">
        <v>102</v>
      </c>
      <c r="L56" s="12" t="s">
        <v>109</v>
      </c>
      <c r="M56" s="12" t="s">
        <v>116</v>
      </c>
      <c r="N56" s="75" t="s">
        <v>105</v>
      </c>
    </row>
    <row r="57" spans="2:14" ht="179.25" thickBot="1" x14ac:dyDescent="0.3">
      <c r="B57" s="76" t="s">
        <v>0</v>
      </c>
      <c r="C57" s="19" t="s">
        <v>55</v>
      </c>
      <c r="D57" s="20" t="s">
        <v>49</v>
      </c>
      <c r="E57" s="16">
        <v>800</v>
      </c>
      <c r="F57" s="5" t="s">
        <v>22</v>
      </c>
      <c r="G57" s="5"/>
      <c r="H57" s="5"/>
      <c r="I57" s="5"/>
      <c r="J57" s="5"/>
      <c r="K57" s="6"/>
      <c r="L57" s="5"/>
      <c r="M57" s="5"/>
      <c r="N57" s="65">
        <f>E57*K57</f>
        <v>0</v>
      </c>
    </row>
    <row r="58" spans="2:14" ht="166.5" thickBot="1" x14ac:dyDescent="0.3">
      <c r="B58" s="76" t="s">
        <v>1</v>
      </c>
      <c r="C58" s="19" t="s">
        <v>56</v>
      </c>
      <c r="D58" s="20" t="s">
        <v>49</v>
      </c>
      <c r="E58" s="16">
        <v>60</v>
      </c>
      <c r="F58" s="5" t="s">
        <v>22</v>
      </c>
      <c r="G58" s="5"/>
      <c r="H58" s="5"/>
      <c r="I58" s="5"/>
      <c r="J58" s="5"/>
      <c r="K58" s="6"/>
      <c r="L58" s="5"/>
      <c r="M58" s="5"/>
      <c r="N58" s="65">
        <f t="shared" ref="N58" si="0">E58*K58</f>
        <v>0</v>
      </c>
    </row>
    <row r="59" spans="2:14" ht="16.5" customHeight="1" thickBot="1" x14ac:dyDescent="0.3">
      <c r="B59" s="21" t="s">
        <v>51</v>
      </c>
      <c r="C59" s="22"/>
      <c r="D59" s="22"/>
      <c r="E59" s="22"/>
      <c r="F59" s="22"/>
      <c r="G59" s="22"/>
      <c r="H59" s="22"/>
      <c r="I59" s="22"/>
      <c r="J59" s="22"/>
      <c r="K59" s="23"/>
      <c r="L59" s="3">
        <f>N59/1.08</f>
        <v>0</v>
      </c>
      <c r="M59" s="23"/>
      <c r="N59" s="3">
        <f>SUM(N57:N58)</f>
        <v>0</v>
      </c>
    </row>
    <row r="60" spans="2:14" ht="15.75" x14ac:dyDescent="0.25">
      <c r="B60" s="1"/>
    </row>
    <row r="62" spans="2:14" ht="15.75" x14ac:dyDescent="0.25">
      <c r="B62" s="1" t="s">
        <v>31</v>
      </c>
    </row>
    <row r="63" spans="2:14" ht="16.5" thickBot="1" x14ac:dyDescent="0.3">
      <c r="B63" s="1"/>
    </row>
    <row r="64" spans="2:14" ht="16.5" thickBot="1" x14ac:dyDescent="0.3">
      <c r="B64" s="2" t="s">
        <v>0</v>
      </c>
      <c r="C64" s="8" t="s">
        <v>1</v>
      </c>
      <c r="D64" s="8" t="s">
        <v>2</v>
      </c>
      <c r="E64" s="8" t="s">
        <v>3</v>
      </c>
      <c r="F64" s="8" t="s">
        <v>4</v>
      </c>
      <c r="G64" s="8" t="s">
        <v>5</v>
      </c>
      <c r="H64" s="8" t="s">
        <v>6</v>
      </c>
      <c r="I64" s="8" t="s">
        <v>7</v>
      </c>
      <c r="J64" s="8" t="s">
        <v>8</v>
      </c>
      <c r="K64" s="8" t="s">
        <v>9</v>
      </c>
      <c r="L64" s="8" t="s">
        <v>10</v>
      </c>
      <c r="M64" s="8" t="s">
        <v>11</v>
      </c>
      <c r="N64" s="8" t="s">
        <v>20</v>
      </c>
    </row>
    <row r="65" spans="1:14" ht="114" customHeight="1" x14ac:dyDescent="0.25">
      <c r="B65" s="7" t="s">
        <v>12</v>
      </c>
      <c r="C65" s="5" t="s">
        <v>17</v>
      </c>
      <c r="D65" s="16" t="s">
        <v>13</v>
      </c>
      <c r="E65" s="11" t="s">
        <v>57</v>
      </c>
      <c r="F65" s="11" t="s">
        <v>21</v>
      </c>
      <c r="G65" s="12" t="s">
        <v>24</v>
      </c>
      <c r="H65" s="12" t="s">
        <v>25</v>
      </c>
      <c r="I65" s="11" t="s">
        <v>100</v>
      </c>
      <c r="J65" s="11" t="s">
        <v>101</v>
      </c>
      <c r="K65" s="11" t="s">
        <v>102</v>
      </c>
      <c r="L65" s="11" t="s">
        <v>103</v>
      </c>
      <c r="M65" s="11" t="s">
        <v>117</v>
      </c>
      <c r="N65" s="63" t="s">
        <v>105</v>
      </c>
    </row>
    <row r="66" spans="1:14" ht="26.25" thickBot="1" x14ac:dyDescent="0.3">
      <c r="A66" s="30"/>
      <c r="B66" s="64" t="s">
        <v>0</v>
      </c>
      <c r="C66" s="15" t="s">
        <v>62</v>
      </c>
      <c r="D66" s="15" t="s">
        <v>63</v>
      </c>
      <c r="E66" s="5">
        <v>50</v>
      </c>
      <c r="F66" s="5" t="s">
        <v>22</v>
      </c>
      <c r="G66" s="5"/>
      <c r="H66" s="5"/>
      <c r="I66" s="5"/>
      <c r="J66" s="5"/>
      <c r="K66" s="6"/>
      <c r="L66" s="5"/>
      <c r="M66" s="5"/>
      <c r="N66" s="65">
        <f>E66*K66</f>
        <v>0</v>
      </c>
    </row>
    <row r="67" spans="1:14" ht="18.75" customHeight="1" thickBot="1" x14ac:dyDescent="0.3">
      <c r="B67" s="66"/>
      <c r="C67" s="72"/>
      <c r="D67" s="73"/>
      <c r="E67" s="73"/>
      <c r="F67" s="73"/>
      <c r="G67" s="73"/>
      <c r="H67" s="73"/>
      <c r="I67" s="73"/>
      <c r="J67" s="73"/>
      <c r="K67" s="74"/>
      <c r="L67" s="3">
        <f>N67/1.08</f>
        <v>0</v>
      </c>
      <c r="M67" s="70"/>
      <c r="N67" s="71">
        <f>SUM(N66:N66)</f>
        <v>0</v>
      </c>
    </row>
    <row r="70" spans="1:14" ht="15.75" x14ac:dyDescent="0.25">
      <c r="B70" s="1" t="s">
        <v>33</v>
      </c>
    </row>
    <row r="71" spans="1:14" ht="16.5" thickBot="1" x14ac:dyDescent="0.3">
      <c r="B71" s="1"/>
    </row>
    <row r="72" spans="1:14" ht="16.5" thickBot="1" x14ac:dyDescent="0.3">
      <c r="B72" s="2" t="s">
        <v>0</v>
      </c>
      <c r="C72" s="8" t="s">
        <v>1</v>
      </c>
      <c r="D72" s="8" t="s">
        <v>2</v>
      </c>
      <c r="E72" s="8" t="s">
        <v>3</v>
      </c>
      <c r="F72" s="8" t="s">
        <v>4</v>
      </c>
      <c r="G72" s="8" t="s">
        <v>5</v>
      </c>
      <c r="H72" s="8" t="s">
        <v>6</v>
      </c>
      <c r="I72" s="8" t="s">
        <v>7</v>
      </c>
      <c r="J72" s="8" t="s">
        <v>8</v>
      </c>
      <c r="K72" s="8" t="s">
        <v>9</v>
      </c>
      <c r="L72" s="8" t="s">
        <v>10</v>
      </c>
      <c r="M72" s="8" t="s">
        <v>11</v>
      </c>
      <c r="N72" s="8" t="s">
        <v>20</v>
      </c>
    </row>
    <row r="73" spans="1:14" ht="125.25" customHeight="1" x14ac:dyDescent="0.25">
      <c r="B73" s="7" t="s">
        <v>12</v>
      </c>
      <c r="C73" s="5" t="s">
        <v>17</v>
      </c>
      <c r="D73" s="16" t="s">
        <v>13</v>
      </c>
      <c r="E73" s="11" t="s">
        <v>57</v>
      </c>
      <c r="F73" s="11" t="s">
        <v>21</v>
      </c>
      <c r="G73" s="12" t="s">
        <v>24</v>
      </c>
      <c r="H73" s="12" t="s">
        <v>25</v>
      </c>
      <c r="I73" s="11" t="s">
        <v>100</v>
      </c>
      <c r="J73" s="11" t="s">
        <v>101</v>
      </c>
      <c r="K73" s="11" t="s">
        <v>102</v>
      </c>
      <c r="L73" s="11" t="s">
        <v>103</v>
      </c>
      <c r="M73" s="11" t="s">
        <v>114</v>
      </c>
      <c r="N73" s="63" t="s">
        <v>105</v>
      </c>
    </row>
    <row r="74" spans="1:14" ht="26.25" thickBot="1" x14ac:dyDescent="0.3">
      <c r="B74" s="64" t="s">
        <v>0</v>
      </c>
      <c r="C74" s="15" t="s">
        <v>64</v>
      </c>
      <c r="D74" s="15" t="s">
        <v>65</v>
      </c>
      <c r="E74" s="5">
        <v>10</v>
      </c>
      <c r="F74" s="5" t="s">
        <v>22</v>
      </c>
      <c r="G74" s="5"/>
      <c r="H74" s="5"/>
      <c r="I74" s="5"/>
      <c r="J74" s="5"/>
      <c r="K74" s="6"/>
      <c r="L74" s="5"/>
      <c r="M74" s="5"/>
      <c r="N74" s="65">
        <f>E74*K74</f>
        <v>0</v>
      </c>
    </row>
    <row r="75" spans="1:14" ht="18.75" customHeight="1" thickBot="1" x14ac:dyDescent="0.3">
      <c r="B75" s="66"/>
      <c r="C75" s="72"/>
      <c r="D75" s="73"/>
      <c r="E75" s="73"/>
      <c r="F75" s="73"/>
      <c r="G75" s="73"/>
      <c r="H75" s="73"/>
      <c r="I75" s="73"/>
      <c r="J75" s="73"/>
      <c r="K75" s="74"/>
      <c r="L75" s="3">
        <f>N75/1.08</f>
        <v>0</v>
      </c>
      <c r="M75" s="70"/>
      <c r="N75" s="71">
        <f>SUM(N74:N74)</f>
        <v>0</v>
      </c>
    </row>
    <row r="76" spans="1:14" ht="18.75" customHeight="1" x14ac:dyDescent="0.25">
      <c r="B76" s="25"/>
      <c r="C76" s="29"/>
      <c r="D76" s="29"/>
      <c r="E76" s="29"/>
      <c r="F76" s="29"/>
      <c r="G76" s="29"/>
      <c r="H76" s="29"/>
      <c r="I76" s="29"/>
      <c r="J76" s="29"/>
      <c r="K76" s="29"/>
      <c r="L76" s="27"/>
      <c r="M76" s="25"/>
      <c r="N76" s="27"/>
    </row>
    <row r="78" spans="1:14" ht="15.75" x14ac:dyDescent="0.25">
      <c r="B78" s="1" t="s">
        <v>34</v>
      </c>
    </row>
    <row r="79" spans="1:14" ht="16.5" thickBot="1" x14ac:dyDescent="0.3">
      <c r="B79" s="1"/>
    </row>
    <row r="80" spans="1:14" ht="16.5" thickBot="1" x14ac:dyDescent="0.3">
      <c r="B80" s="2" t="s">
        <v>0</v>
      </c>
      <c r="C80" s="8" t="s">
        <v>1</v>
      </c>
      <c r="D80" s="8" t="s">
        <v>2</v>
      </c>
      <c r="E80" s="8" t="s">
        <v>3</v>
      </c>
      <c r="F80" s="8" t="s">
        <v>4</v>
      </c>
      <c r="G80" s="8" t="s">
        <v>5</v>
      </c>
      <c r="H80" s="8" t="s">
        <v>6</v>
      </c>
      <c r="I80" s="8" t="s">
        <v>7</v>
      </c>
      <c r="J80" s="8" t="s">
        <v>8</v>
      </c>
      <c r="K80" s="8" t="s">
        <v>9</v>
      </c>
      <c r="L80" s="8" t="s">
        <v>10</v>
      </c>
      <c r="M80" s="8" t="s">
        <v>11</v>
      </c>
      <c r="N80" s="8" t="s">
        <v>20</v>
      </c>
    </row>
    <row r="81" spans="1:14" ht="133.5" customHeight="1" thickBot="1" x14ac:dyDescent="0.3">
      <c r="B81" s="7" t="s">
        <v>12</v>
      </c>
      <c r="C81" s="5" t="s">
        <v>17</v>
      </c>
      <c r="D81" s="16" t="s">
        <v>13</v>
      </c>
      <c r="E81" s="11" t="s">
        <v>57</v>
      </c>
      <c r="F81" s="11" t="s">
        <v>21</v>
      </c>
      <c r="G81" s="12" t="s">
        <v>24</v>
      </c>
      <c r="H81" s="12" t="s">
        <v>25</v>
      </c>
      <c r="I81" s="11" t="s">
        <v>106</v>
      </c>
      <c r="J81" s="11" t="s">
        <v>101</v>
      </c>
      <c r="K81" s="11" t="s">
        <v>102</v>
      </c>
      <c r="L81" s="11" t="s">
        <v>103</v>
      </c>
      <c r="M81" s="11" t="s">
        <v>110</v>
      </c>
      <c r="N81" s="63" t="s">
        <v>105</v>
      </c>
    </row>
    <row r="82" spans="1:14" ht="51.75" thickBot="1" x14ac:dyDescent="0.3">
      <c r="A82" s="18"/>
      <c r="B82" s="64" t="s">
        <v>0</v>
      </c>
      <c r="C82" s="14" t="s">
        <v>91</v>
      </c>
      <c r="D82" s="14" t="s">
        <v>46</v>
      </c>
      <c r="E82" s="5">
        <v>80</v>
      </c>
      <c r="F82" s="5" t="s">
        <v>22</v>
      </c>
      <c r="G82" s="5"/>
      <c r="H82" s="5"/>
      <c r="I82" s="5"/>
      <c r="J82" s="5"/>
      <c r="K82" s="6"/>
      <c r="L82" s="5"/>
      <c r="M82" s="5"/>
      <c r="N82" s="65">
        <f>E82*K82</f>
        <v>0</v>
      </c>
    </row>
    <row r="83" spans="1:14" ht="16.5" thickBot="1" x14ac:dyDescent="0.3">
      <c r="B83" s="66"/>
      <c r="C83" s="67"/>
      <c r="D83" s="68"/>
      <c r="E83" s="68"/>
      <c r="F83" s="68"/>
      <c r="G83" s="68"/>
      <c r="H83" s="68"/>
      <c r="I83" s="68"/>
      <c r="J83" s="68"/>
      <c r="K83" s="69"/>
      <c r="L83" s="3">
        <f>N83/1.08</f>
        <v>0</v>
      </c>
      <c r="M83" s="70"/>
      <c r="N83" s="71">
        <f>SUM(N82:N82)</f>
        <v>0</v>
      </c>
    </row>
    <row r="84" spans="1:14" ht="15.75" x14ac:dyDescent="0.25">
      <c r="B84" s="1"/>
    </row>
    <row r="85" spans="1:14" ht="18.75" x14ac:dyDescent="0.25">
      <c r="B85" s="1"/>
      <c r="C85" s="17" t="s">
        <v>47</v>
      </c>
    </row>
    <row r="86" spans="1:14" ht="44.25" customHeight="1" x14ac:dyDescent="0.25">
      <c r="B86" s="1"/>
      <c r="C86" s="57" t="s">
        <v>48</v>
      </c>
      <c r="D86" s="57"/>
      <c r="E86" s="57"/>
      <c r="F86" s="57"/>
      <c r="G86" s="57"/>
      <c r="H86" s="57"/>
      <c r="I86" s="57"/>
      <c r="J86" s="57"/>
      <c r="K86" s="57"/>
      <c r="L86" s="57"/>
      <c r="M86" s="18"/>
      <c r="N86" s="18"/>
    </row>
    <row r="88" spans="1:14" ht="15.75" x14ac:dyDescent="0.25">
      <c r="B88" s="31" t="s">
        <v>35</v>
      </c>
    </row>
    <row r="89" spans="1:14" ht="16.5" thickBot="1" x14ac:dyDescent="0.3">
      <c r="B89" s="31"/>
    </row>
    <row r="90" spans="1:14" ht="16.5" thickBot="1" x14ac:dyDescent="0.3">
      <c r="B90" s="32" t="s">
        <v>0</v>
      </c>
      <c r="C90" s="33" t="s">
        <v>1</v>
      </c>
      <c r="D90" s="33" t="s">
        <v>2</v>
      </c>
      <c r="E90" s="33" t="s">
        <v>3</v>
      </c>
      <c r="F90" s="33" t="s">
        <v>4</v>
      </c>
      <c r="G90" s="33" t="s">
        <v>5</v>
      </c>
      <c r="H90" s="33" t="s">
        <v>6</v>
      </c>
      <c r="I90" s="33" t="s">
        <v>7</v>
      </c>
      <c r="J90" s="33" t="s">
        <v>8</v>
      </c>
      <c r="K90" s="33" t="s">
        <v>9</v>
      </c>
      <c r="L90" s="33" t="s">
        <v>10</v>
      </c>
      <c r="M90" s="33" t="s">
        <v>11</v>
      </c>
      <c r="N90" s="33" t="s">
        <v>20</v>
      </c>
    </row>
    <row r="91" spans="1:14" ht="135" customHeight="1" thickBot="1" x14ac:dyDescent="0.3">
      <c r="B91" s="34" t="s">
        <v>12</v>
      </c>
      <c r="C91" s="35" t="s">
        <v>17</v>
      </c>
      <c r="D91" s="35" t="s">
        <v>13</v>
      </c>
      <c r="E91" s="36" t="s">
        <v>57</v>
      </c>
      <c r="F91" s="36" t="s">
        <v>21</v>
      </c>
      <c r="G91" s="36" t="s">
        <v>18</v>
      </c>
      <c r="H91" s="36" t="s">
        <v>19</v>
      </c>
      <c r="I91" s="36" t="s">
        <v>99</v>
      </c>
      <c r="J91" s="36" t="s">
        <v>101</v>
      </c>
      <c r="K91" s="36" t="s">
        <v>102</v>
      </c>
      <c r="L91" s="36" t="s">
        <v>103</v>
      </c>
      <c r="M91" s="36" t="s">
        <v>110</v>
      </c>
      <c r="N91" s="60" t="s">
        <v>105</v>
      </c>
    </row>
    <row r="92" spans="1:14" ht="30.75" thickBot="1" x14ac:dyDescent="0.3">
      <c r="A92" s="18"/>
      <c r="B92" s="61">
        <v>1</v>
      </c>
      <c r="C92" s="37" t="s">
        <v>66</v>
      </c>
      <c r="D92" s="24" t="s">
        <v>67</v>
      </c>
      <c r="E92" s="38">
        <v>150</v>
      </c>
      <c r="F92" s="39" t="s">
        <v>22</v>
      </c>
      <c r="G92" s="39"/>
      <c r="H92" s="39"/>
      <c r="I92" s="39"/>
      <c r="J92" s="39"/>
      <c r="K92" s="40"/>
      <c r="L92" s="39"/>
      <c r="M92" s="39"/>
      <c r="N92" s="62">
        <f>E92*K92</f>
        <v>0</v>
      </c>
    </row>
    <row r="93" spans="1:14" ht="16.5" thickBot="1" x14ac:dyDescent="0.3">
      <c r="B93" s="56" t="s">
        <v>51</v>
      </c>
      <c r="C93" s="56"/>
      <c r="D93" s="56"/>
      <c r="E93" s="56"/>
      <c r="F93" s="56"/>
      <c r="G93" s="56"/>
      <c r="H93" s="56"/>
      <c r="I93" s="56"/>
      <c r="J93" s="56"/>
      <c r="K93" s="56"/>
      <c r="L93" s="41">
        <f>N93/1.08</f>
        <v>0</v>
      </c>
      <c r="M93" s="42"/>
      <c r="N93" s="41">
        <f>N92</f>
        <v>0</v>
      </c>
    </row>
    <row r="94" spans="1:14" ht="15.7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3"/>
      <c r="M94" s="54"/>
      <c r="N94" s="53"/>
    </row>
    <row r="96" spans="1:14" ht="15.75" x14ac:dyDescent="0.25">
      <c r="B96" s="31" t="s">
        <v>36</v>
      </c>
    </row>
    <row r="97" spans="2:14" ht="16.5" thickBot="1" x14ac:dyDescent="0.3">
      <c r="B97" s="31"/>
    </row>
    <row r="98" spans="2:14" ht="16.5" thickBot="1" x14ac:dyDescent="0.3">
      <c r="B98" s="32" t="s">
        <v>0</v>
      </c>
      <c r="C98" s="33" t="s">
        <v>1</v>
      </c>
      <c r="D98" s="33" t="s">
        <v>2</v>
      </c>
      <c r="E98" s="33" t="s">
        <v>3</v>
      </c>
      <c r="F98" s="33" t="s">
        <v>4</v>
      </c>
      <c r="G98" s="33" t="s">
        <v>5</v>
      </c>
      <c r="H98" s="33" t="s">
        <v>6</v>
      </c>
      <c r="I98" s="33" t="s">
        <v>7</v>
      </c>
      <c r="J98" s="33" t="s">
        <v>8</v>
      </c>
      <c r="K98" s="33" t="s">
        <v>9</v>
      </c>
      <c r="L98" s="33" t="s">
        <v>10</v>
      </c>
      <c r="M98" s="33" t="s">
        <v>11</v>
      </c>
      <c r="N98" s="33" t="s">
        <v>20</v>
      </c>
    </row>
    <row r="99" spans="2:14" ht="126" customHeight="1" thickBot="1" x14ac:dyDescent="0.3">
      <c r="B99" s="34" t="s">
        <v>12</v>
      </c>
      <c r="C99" s="35" t="s">
        <v>17</v>
      </c>
      <c r="D99" s="35" t="s">
        <v>13</v>
      </c>
      <c r="E99" s="36" t="s">
        <v>57</v>
      </c>
      <c r="F99" s="36" t="s">
        <v>21</v>
      </c>
      <c r="G99" s="36" t="s">
        <v>18</v>
      </c>
      <c r="H99" s="36" t="s">
        <v>19</v>
      </c>
      <c r="I99" s="36" t="s">
        <v>100</v>
      </c>
      <c r="J99" s="36" t="s">
        <v>101</v>
      </c>
      <c r="K99" s="36" t="s">
        <v>102</v>
      </c>
      <c r="L99" s="36" t="s">
        <v>103</v>
      </c>
      <c r="M99" s="36" t="s">
        <v>114</v>
      </c>
      <c r="N99" s="60" t="s">
        <v>105</v>
      </c>
    </row>
    <row r="100" spans="2:14" ht="75.75" thickBot="1" x14ac:dyDescent="0.3">
      <c r="B100" s="61" t="s">
        <v>0</v>
      </c>
      <c r="C100" s="43" t="s">
        <v>68</v>
      </c>
      <c r="D100" s="24" t="s">
        <v>69</v>
      </c>
      <c r="E100" s="38">
        <v>4000</v>
      </c>
      <c r="F100" s="39" t="s">
        <v>22</v>
      </c>
      <c r="G100" s="39"/>
      <c r="H100" s="39"/>
      <c r="I100" s="39"/>
      <c r="J100" s="39"/>
      <c r="K100" s="40"/>
      <c r="L100" s="39"/>
      <c r="M100" s="39"/>
      <c r="N100" s="62">
        <f>E100*K100</f>
        <v>0</v>
      </c>
    </row>
    <row r="101" spans="2:14" ht="16.5" thickBot="1" x14ac:dyDescent="0.3">
      <c r="B101" s="56" t="s">
        <v>51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41">
        <f>N101/1.08</f>
        <v>0</v>
      </c>
      <c r="M101" s="42"/>
      <c r="N101" s="41">
        <f>SUM(N100:N100)</f>
        <v>0</v>
      </c>
    </row>
    <row r="104" spans="2:14" ht="15.75" x14ac:dyDescent="0.25">
      <c r="B104" s="31" t="s">
        <v>37</v>
      </c>
    </row>
    <row r="105" spans="2:14" ht="16.5" thickBot="1" x14ac:dyDescent="0.3">
      <c r="B105" s="31"/>
    </row>
    <row r="106" spans="2:14" ht="16.5" thickBot="1" x14ac:dyDescent="0.3">
      <c r="B106" s="32" t="s">
        <v>0</v>
      </c>
      <c r="C106" s="33" t="s">
        <v>1</v>
      </c>
      <c r="D106" s="33" t="s">
        <v>2</v>
      </c>
      <c r="E106" s="33" t="s">
        <v>3</v>
      </c>
      <c r="F106" s="33" t="s">
        <v>4</v>
      </c>
      <c r="G106" s="33" t="s">
        <v>5</v>
      </c>
      <c r="H106" s="33" t="s">
        <v>6</v>
      </c>
      <c r="I106" s="33" t="s">
        <v>7</v>
      </c>
      <c r="J106" s="33" t="s">
        <v>8</v>
      </c>
      <c r="K106" s="33" t="s">
        <v>9</v>
      </c>
      <c r="L106" s="33" t="s">
        <v>10</v>
      </c>
      <c r="M106" s="33" t="s">
        <v>11</v>
      </c>
      <c r="N106" s="33" t="s">
        <v>20</v>
      </c>
    </row>
    <row r="107" spans="2:14" ht="135.75" customHeight="1" thickBot="1" x14ac:dyDescent="0.3">
      <c r="B107" s="34" t="s">
        <v>12</v>
      </c>
      <c r="C107" s="35" t="s">
        <v>17</v>
      </c>
      <c r="D107" s="35" t="s">
        <v>13</v>
      </c>
      <c r="E107" s="36" t="s">
        <v>57</v>
      </c>
      <c r="F107" s="36" t="s">
        <v>21</v>
      </c>
      <c r="G107" s="36" t="s">
        <v>18</v>
      </c>
      <c r="H107" s="36" t="s">
        <v>19</v>
      </c>
      <c r="I107" s="36" t="s">
        <v>99</v>
      </c>
      <c r="J107" s="36" t="s">
        <v>101</v>
      </c>
      <c r="K107" s="36" t="s">
        <v>102</v>
      </c>
      <c r="L107" s="36" t="s">
        <v>109</v>
      </c>
      <c r="M107" s="36" t="s">
        <v>104</v>
      </c>
      <c r="N107" s="60" t="s">
        <v>105</v>
      </c>
    </row>
    <row r="108" spans="2:14" ht="45.75" thickBot="1" x14ac:dyDescent="0.3">
      <c r="B108" s="61">
        <v>1</v>
      </c>
      <c r="C108" s="44" t="s">
        <v>92</v>
      </c>
      <c r="D108" s="14" t="s">
        <v>70</v>
      </c>
      <c r="E108" s="38">
        <v>180</v>
      </c>
      <c r="F108" s="39" t="s">
        <v>22</v>
      </c>
      <c r="G108" s="39"/>
      <c r="H108" s="39"/>
      <c r="I108" s="39"/>
      <c r="J108" s="39"/>
      <c r="K108" s="40"/>
      <c r="L108" s="39"/>
      <c r="M108" s="39"/>
      <c r="N108" s="62">
        <f>E108*K108</f>
        <v>0</v>
      </c>
    </row>
    <row r="109" spans="2:14" ht="16.5" thickBot="1" x14ac:dyDescent="0.3">
      <c r="B109" s="56" t="s">
        <v>51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41">
        <f>N109/1.08</f>
        <v>0</v>
      </c>
      <c r="M109" s="42"/>
      <c r="N109" s="41">
        <f>N108</f>
        <v>0</v>
      </c>
    </row>
    <row r="110" spans="2:14" ht="15.75" x14ac:dyDescent="0.25">
      <c r="B110" s="31"/>
    </row>
    <row r="111" spans="2:14" ht="62.25" customHeight="1" x14ac:dyDescent="0.25">
      <c r="B111" s="31"/>
      <c r="C111" s="58" t="s">
        <v>71</v>
      </c>
      <c r="D111" s="58"/>
      <c r="E111" s="58"/>
      <c r="F111" s="58"/>
      <c r="G111" s="58"/>
      <c r="H111" s="58"/>
      <c r="I111" s="58"/>
      <c r="J111" s="58"/>
      <c r="K111" s="58"/>
      <c r="L111" s="58"/>
    </row>
    <row r="113" spans="2:14" ht="15.75" x14ac:dyDescent="0.25">
      <c r="B113" s="31" t="s">
        <v>38</v>
      </c>
    </row>
    <row r="114" spans="2:14" ht="16.5" thickBot="1" x14ac:dyDescent="0.3">
      <c r="B114" s="31"/>
    </row>
    <row r="115" spans="2:14" ht="16.5" thickBot="1" x14ac:dyDescent="0.3">
      <c r="B115" s="32" t="s">
        <v>0</v>
      </c>
      <c r="C115" s="33" t="s">
        <v>1</v>
      </c>
      <c r="D115" s="33" t="s">
        <v>2</v>
      </c>
      <c r="E115" s="33" t="s">
        <v>3</v>
      </c>
      <c r="F115" s="33" t="s">
        <v>4</v>
      </c>
      <c r="G115" s="33" t="s">
        <v>5</v>
      </c>
      <c r="H115" s="33" t="s">
        <v>6</v>
      </c>
      <c r="I115" s="33" t="s">
        <v>7</v>
      </c>
      <c r="J115" s="33" t="s">
        <v>8</v>
      </c>
      <c r="K115" s="33" t="s">
        <v>9</v>
      </c>
      <c r="L115" s="33" t="s">
        <v>10</v>
      </c>
      <c r="M115" s="33" t="s">
        <v>11</v>
      </c>
      <c r="N115" s="33" t="s">
        <v>20</v>
      </c>
    </row>
    <row r="116" spans="2:14" ht="144" customHeight="1" thickBot="1" x14ac:dyDescent="0.3">
      <c r="B116" s="34" t="s">
        <v>12</v>
      </c>
      <c r="C116" s="35" t="s">
        <v>17</v>
      </c>
      <c r="D116" s="35" t="s">
        <v>13</v>
      </c>
      <c r="E116" s="36" t="s">
        <v>57</v>
      </c>
      <c r="F116" s="36" t="s">
        <v>21</v>
      </c>
      <c r="G116" s="36" t="s">
        <v>18</v>
      </c>
      <c r="H116" s="36" t="s">
        <v>19</v>
      </c>
      <c r="I116" s="36" t="s">
        <v>99</v>
      </c>
      <c r="J116" s="36" t="s">
        <v>112</v>
      </c>
      <c r="K116" s="36" t="s">
        <v>118</v>
      </c>
      <c r="L116" s="36" t="s">
        <v>109</v>
      </c>
      <c r="M116" s="36" t="s">
        <v>117</v>
      </c>
      <c r="N116" s="60" t="s">
        <v>111</v>
      </c>
    </row>
    <row r="117" spans="2:14" ht="30.75" thickBot="1" x14ac:dyDescent="0.3">
      <c r="B117" s="61">
        <v>1</v>
      </c>
      <c r="C117" s="44" t="s">
        <v>72</v>
      </c>
      <c r="D117" s="14" t="s">
        <v>73</v>
      </c>
      <c r="E117" s="38">
        <v>1000</v>
      </c>
      <c r="F117" s="39" t="s">
        <v>22</v>
      </c>
      <c r="G117" s="39"/>
      <c r="H117" s="39"/>
      <c r="I117" s="39"/>
      <c r="J117" s="39"/>
      <c r="K117" s="40"/>
      <c r="L117" s="39"/>
      <c r="M117" s="39"/>
      <c r="N117" s="62">
        <f>E117*K117</f>
        <v>0</v>
      </c>
    </row>
    <row r="118" spans="2:14" ht="16.5" thickBot="1" x14ac:dyDescent="0.3">
      <c r="B118" s="56" t="s">
        <v>51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41">
        <f>N118/1.08</f>
        <v>0</v>
      </c>
      <c r="M118" s="42"/>
      <c r="N118" s="41">
        <f>N117</f>
        <v>0</v>
      </c>
    </row>
    <row r="119" spans="2:14" ht="15.75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3"/>
      <c r="M119" s="54"/>
      <c r="N119" s="53"/>
    </row>
    <row r="120" spans="2:14" ht="15.75" x14ac:dyDescent="0.25">
      <c r="B120" s="31"/>
    </row>
    <row r="121" spans="2:14" ht="15.75" x14ac:dyDescent="0.25">
      <c r="B121" s="31" t="s">
        <v>39</v>
      </c>
    </row>
    <row r="122" spans="2:14" ht="16.5" thickBot="1" x14ac:dyDescent="0.3">
      <c r="B122" s="31"/>
    </row>
    <row r="123" spans="2:14" ht="16.5" thickBot="1" x14ac:dyDescent="0.3">
      <c r="B123" s="32" t="s">
        <v>0</v>
      </c>
      <c r="C123" s="33" t="s">
        <v>1</v>
      </c>
      <c r="D123" s="33" t="s">
        <v>2</v>
      </c>
      <c r="E123" s="33" t="s">
        <v>3</v>
      </c>
      <c r="F123" s="33" t="s">
        <v>4</v>
      </c>
      <c r="G123" s="33" t="s">
        <v>5</v>
      </c>
      <c r="H123" s="33" t="s">
        <v>6</v>
      </c>
      <c r="I123" s="33" t="s">
        <v>7</v>
      </c>
      <c r="J123" s="33" t="s">
        <v>8</v>
      </c>
      <c r="K123" s="33" t="s">
        <v>9</v>
      </c>
      <c r="L123" s="33" t="s">
        <v>10</v>
      </c>
      <c r="M123" s="33" t="s">
        <v>11</v>
      </c>
      <c r="N123" s="33" t="s">
        <v>20</v>
      </c>
    </row>
    <row r="124" spans="2:14" ht="141" customHeight="1" thickBot="1" x14ac:dyDescent="0.3">
      <c r="B124" s="34" t="s">
        <v>12</v>
      </c>
      <c r="C124" s="35" t="s">
        <v>17</v>
      </c>
      <c r="D124" s="35" t="s">
        <v>13</v>
      </c>
      <c r="E124" s="36" t="s">
        <v>57</v>
      </c>
      <c r="F124" s="36" t="s">
        <v>21</v>
      </c>
      <c r="G124" s="36" t="s">
        <v>18</v>
      </c>
      <c r="H124" s="36" t="s">
        <v>19</v>
      </c>
      <c r="I124" s="36" t="s">
        <v>99</v>
      </c>
      <c r="J124" s="36" t="s">
        <v>101</v>
      </c>
      <c r="K124" s="36" t="s">
        <v>118</v>
      </c>
      <c r="L124" s="36" t="s">
        <v>109</v>
      </c>
      <c r="M124" s="36" t="s">
        <v>117</v>
      </c>
      <c r="N124" s="60" t="s">
        <v>111</v>
      </c>
    </row>
    <row r="125" spans="2:14" ht="39" thickBot="1" x14ac:dyDescent="0.3">
      <c r="B125" s="61">
        <v>1</v>
      </c>
      <c r="C125" s="45" t="s">
        <v>74</v>
      </c>
      <c r="D125" s="46" t="s">
        <v>75</v>
      </c>
      <c r="E125" s="38">
        <v>350</v>
      </c>
      <c r="F125" s="39" t="s">
        <v>22</v>
      </c>
      <c r="G125" s="39"/>
      <c r="H125" s="39"/>
      <c r="I125" s="39"/>
      <c r="J125" s="39"/>
      <c r="K125" s="40"/>
      <c r="L125" s="39"/>
      <c r="M125" s="39"/>
      <c r="N125" s="62">
        <f>E125*K125</f>
        <v>0</v>
      </c>
    </row>
    <row r="126" spans="2:14" ht="39" thickBot="1" x14ac:dyDescent="0.3">
      <c r="B126" s="61">
        <v>2</v>
      </c>
      <c r="C126" s="45" t="s">
        <v>76</v>
      </c>
      <c r="D126" s="46" t="s">
        <v>77</v>
      </c>
      <c r="E126" s="38">
        <v>200</v>
      </c>
      <c r="F126" s="39" t="s">
        <v>22</v>
      </c>
      <c r="G126" s="39"/>
      <c r="H126" s="39"/>
      <c r="I126" s="39"/>
      <c r="J126" s="39"/>
      <c r="K126" s="40"/>
      <c r="L126" s="39"/>
      <c r="M126" s="39"/>
      <c r="N126" s="62">
        <f>E126*K126</f>
        <v>0</v>
      </c>
    </row>
    <row r="127" spans="2:14" ht="16.5" thickBot="1" x14ac:dyDescent="0.3">
      <c r="B127" s="59" t="s">
        <v>51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41">
        <f>N127/1.08</f>
        <v>0</v>
      </c>
      <c r="M127" s="42"/>
      <c r="N127" s="41">
        <f>SUM(N125:N126)</f>
        <v>0</v>
      </c>
    </row>
    <row r="128" spans="2:14" ht="15.75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3"/>
      <c r="M128" s="54"/>
      <c r="N128" s="53"/>
    </row>
    <row r="130" spans="1:14" ht="15.75" x14ac:dyDescent="0.25">
      <c r="B130" s="31" t="s">
        <v>40</v>
      </c>
    </row>
    <row r="131" spans="1:14" ht="16.5" thickBot="1" x14ac:dyDescent="0.3">
      <c r="B131" s="31"/>
    </row>
    <row r="132" spans="1:14" ht="16.5" thickBot="1" x14ac:dyDescent="0.3">
      <c r="B132" s="32" t="s">
        <v>0</v>
      </c>
      <c r="C132" s="33" t="s">
        <v>1</v>
      </c>
      <c r="D132" s="33" t="s">
        <v>2</v>
      </c>
      <c r="E132" s="33" t="s">
        <v>3</v>
      </c>
      <c r="F132" s="33" t="s">
        <v>4</v>
      </c>
      <c r="G132" s="33" t="s">
        <v>5</v>
      </c>
      <c r="H132" s="33" t="s">
        <v>6</v>
      </c>
      <c r="I132" s="33" t="s">
        <v>7</v>
      </c>
      <c r="J132" s="33" t="s">
        <v>8</v>
      </c>
      <c r="K132" s="33" t="s">
        <v>9</v>
      </c>
      <c r="L132" s="33" t="s">
        <v>10</v>
      </c>
      <c r="M132" s="33" t="s">
        <v>11</v>
      </c>
      <c r="N132" s="33" t="s">
        <v>20</v>
      </c>
    </row>
    <row r="133" spans="1:14" ht="135.75" customHeight="1" thickBot="1" x14ac:dyDescent="0.3">
      <c r="B133" s="34" t="s">
        <v>12</v>
      </c>
      <c r="C133" s="35" t="s">
        <v>17</v>
      </c>
      <c r="D133" s="35" t="s">
        <v>13</v>
      </c>
      <c r="E133" s="36" t="s">
        <v>57</v>
      </c>
      <c r="F133" s="36" t="s">
        <v>21</v>
      </c>
      <c r="G133" s="36" t="s">
        <v>18</v>
      </c>
      <c r="H133" s="36" t="s">
        <v>19</v>
      </c>
      <c r="I133" s="36" t="s">
        <v>106</v>
      </c>
      <c r="J133" s="36" t="s">
        <v>101</v>
      </c>
      <c r="K133" s="36" t="s">
        <v>102</v>
      </c>
      <c r="L133" s="36" t="s">
        <v>109</v>
      </c>
      <c r="M133" s="36" t="s">
        <v>116</v>
      </c>
      <c r="N133" s="60" t="s">
        <v>105</v>
      </c>
    </row>
    <row r="134" spans="1:14" ht="398.25" customHeight="1" thickBot="1" x14ac:dyDescent="0.3">
      <c r="A134" s="48"/>
      <c r="B134" s="61">
        <v>1</v>
      </c>
      <c r="C134" s="47" t="s">
        <v>78</v>
      </c>
      <c r="D134" s="14" t="s">
        <v>79</v>
      </c>
      <c r="E134" s="38">
        <v>120</v>
      </c>
      <c r="F134" s="39" t="s">
        <v>22</v>
      </c>
      <c r="G134" s="39"/>
      <c r="H134" s="39"/>
      <c r="I134" s="39"/>
      <c r="J134" s="39"/>
      <c r="K134" s="40"/>
      <c r="L134" s="39"/>
      <c r="M134" s="39"/>
      <c r="N134" s="62">
        <f>E134*K134</f>
        <v>0</v>
      </c>
    </row>
    <row r="135" spans="1:14" ht="16.5" thickBot="1" x14ac:dyDescent="0.3">
      <c r="B135" s="56" t="s">
        <v>51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41">
        <f>N135/1.08</f>
        <v>0</v>
      </c>
      <c r="M135" s="42"/>
      <c r="N135" s="41">
        <f>N134</f>
        <v>0</v>
      </c>
    </row>
    <row r="138" spans="1:14" ht="15.75" x14ac:dyDescent="0.25">
      <c r="B138" s="31" t="s">
        <v>41</v>
      </c>
    </row>
    <row r="139" spans="1:14" ht="16.5" thickBot="1" x14ac:dyDescent="0.3">
      <c r="B139" s="31"/>
    </row>
    <row r="140" spans="1:14" ht="16.5" thickBot="1" x14ac:dyDescent="0.3">
      <c r="B140" s="32" t="s">
        <v>0</v>
      </c>
      <c r="C140" s="33" t="s">
        <v>1</v>
      </c>
      <c r="D140" s="33" t="s">
        <v>2</v>
      </c>
      <c r="E140" s="33" t="s">
        <v>3</v>
      </c>
      <c r="F140" s="33" t="s">
        <v>4</v>
      </c>
      <c r="G140" s="33" t="s">
        <v>5</v>
      </c>
      <c r="H140" s="33" t="s">
        <v>6</v>
      </c>
      <c r="I140" s="33" t="s">
        <v>7</v>
      </c>
      <c r="J140" s="33" t="s">
        <v>8</v>
      </c>
      <c r="K140" s="33" t="s">
        <v>9</v>
      </c>
      <c r="L140" s="33" t="s">
        <v>10</v>
      </c>
      <c r="M140" s="33" t="s">
        <v>11</v>
      </c>
      <c r="N140" s="33" t="s">
        <v>20</v>
      </c>
    </row>
    <row r="141" spans="1:14" ht="137.25" customHeight="1" thickBot="1" x14ac:dyDescent="0.3">
      <c r="A141" s="49"/>
      <c r="B141" s="34" t="s">
        <v>12</v>
      </c>
      <c r="C141" s="35" t="s">
        <v>17</v>
      </c>
      <c r="D141" s="35" t="s">
        <v>13</v>
      </c>
      <c r="E141" s="36" t="s">
        <v>57</v>
      </c>
      <c r="F141" s="36" t="s">
        <v>21</v>
      </c>
      <c r="G141" s="36" t="s">
        <v>18</v>
      </c>
      <c r="H141" s="36" t="s">
        <v>19</v>
      </c>
      <c r="I141" s="36" t="s">
        <v>106</v>
      </c>
      <c r="J141" s="36" t="s">
        <v>101</v>
      </c>
      <c r="K141" s="36" t="s">
        <v>102</v>
      </c>
      <c r="L141" s="36" t="s">
        <v>109</v>
      </c>
      <c r="M141" s="36" t="s">
        <v>110</v>
      </c>
      <c r="N141" s="60" t="s">
        <v>105</v>
      </c>
    </row>
    <row r="142" spans="1:14" ht="30.75" thickBot="1" x14ac:dyDescent="0.3">
      <c r="B142" s="61">
        <v>1</v>
      </c>
      <c r="C142" s="44" t="s">
        <v>80</v>
      </c>
      <c r="D142" s="14" t="s">
        <v>81</v>
      </c>
      <c r="E142" s="38">
        <v>10</v>
      </c>
      <c r="F142" s="39" t="s">
        <v>22</v>
      </c>
      <c r="G142" s="39"/>
      <c r="H142" s="39"/>
      <c r="I142" s="39"/>
      <c r="J142" s="39"/>
      <c r="K142" s="40"/>
      <c r="L142" s="39"/>
      <c r="M142" s="39"/>
      <c r="N142" s="62">
        <f>E142*K142</f>
        <v>0</v>
      </c>
    </row>
    <row r="143" spans="1:14" ht="16.5" thickBot="1" x14ac:dyDescent="0.3">
      <c r="B143" s="56" t="s">
        <v>51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41">
        <f>N143/1.08</f>
        <v>0</v>
      </c>
      <c r="M143" s="42"/>
      <c r="N143" s="41">
        <f>N142</f>
        <v>0</v>
      </c>
    </row>
    <row r="146" spans="1:14" ht="15.75" x14ac:dyDescent="0.25">
      <c r="B146" s="31" t="s">
        <v>42</v>
      </c>
    </row>
    <row r="147" spans="1:14" ht="16.5" thickBot="1" x14ac:dyDescent="0.3">
      <c r="B147" s="31"/>
    </row>
    <row r="148" spans="1:14" ht="16.5" thickBot="1" x14ac:dyDescent="0.3">
      <c r="B148" s="32" t="s">
        <v>0</v>
      </c>
      <c r="C148" s="33" t="s">
        <v>1</v>
      </c>
      <c r="D148" s="33" t="s">
        <v>2</v>
      </c>
      <c r="E148" s="33" t="s">
        <v>3</v>
      </c>
      <c r="F148" s="33" t="s">
        <v>4</v>
      </c>
      <c r="G148" s="33" t="s">
        <v>5</v>
      </c>
      <c r="H148" s="33" t="s">
        <v>6</v>
      </c>
      <c r="I148" s="33" t="s">
        <v>7</v>
      </c>
      <c r="J148" s="33" t="s">
        <v>8</v>
      </c>
      <c r="K148" s="33" t="s">
        <v>9</v>
      </c>
      <c r="L148" s="33" t="s">
        <v>10</v>
      </c>
      <c r="M148" s="33" t="s">
        <v>11</v>
      </c>
      <c r="N148" s="33" t="s">
        <v>20</v>
      </c>
    </row>
    <row r="149" spans="1:14" ht="132.75" customHeight="1" thickBot="1" x14ac:dyDescent="0.3">
      <c r="A149" s="49"/>
      <c r="B149" s="34" t="s">
        <v>12</v>
      </c>
      <c r="C149" s="35" t="s">
        <v>17</v>
      </c>
      <c r="D149" s="35" t="s">
        <v>13</v>
      </c>
      <c r="E149" s="36" t="s">
        <v>57</v>
      </c>
      <c r="F149" s="36" t="s">
        <v>21</v>
      </c>
      <c r="G149" s="36" t="s">
        <v>18</v>
      </c>
      <c r="H149" s="36" t="s">
        <v>19</v>
      </c>
      <c r="I149" s="36" t="s">
        <v>100</v>
      </c>
      <c r="J149" s="36" t="s">
        <v>101</v>
      </c>
      <c r="K149" s="36" t="s">
        <v>102</v>
      </c>
      <c r="L149" s="36" t="s">
        <v>103</v>
      </c>
      <c r="M149" s="36" t="s">
        <v>110</v>
      </c>
      <c r="N149" s="60" t="s">
        <v>105</v>
      </c>
    </row>
    <row r="150" spans="1:14" ht="30.75" thickBot="1" x14ac:dyDescent="0.3">
      <c r="B150" s="61">
        <v>1</v>
      </c>
      <c r="C150" s="44" t="s">
        <v>82</v>
      </c>
      <c r="D150" s="14" t="s">
        <v>83</v>
      </c>
      <c r="E150" s="38">
        <v>50</v>
      </c>
      <c r="F150" s="39" t="s">
        <v>22</v>
      </c>
      <c r="G150" s="39"/>
      <c r="H150" s="39"/>
      <c r="I150" s="39"/>
      <c r="J150" s="39"/>
      <c r="K150" s="40"/>
      <c r="L150" s="39"/>
      <c r="M150" s="39"/>
      <c r="N150" s="62">
        <f>E150*K150</f>
        <v>0</v>
      </c>
    </row>
    <row r="151" spans="1:14" ht="16.5" thickBot="1" x14ac:dyDescent="0.3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41">
        <f>N151/1.08</f>
        <v>0</v>
      </c>
      <c r="M151" s="42"/>
      <c r="N151" s="41">
        <f>N150</f>
        <v>0</v>
      </c>
    </row>
    <row r="154" spans="1:14" ht="15.75" x14ac:dyDescent="0.25">
      <c r="B154" s="31" t="s">
        <v>43</v>
      </c>
    </row>
    <row r="155" spans="1:14" ht="16.5" thickBot="1" x14ac:dyDescent="0.3">
      <c r="B155" s="31"/>
    </row>
    <row r="156" spans="1:14" ht="16.5" thickBot="1" x14ac:dyDescent="0.3">
      <c r="B156" s="32" t="s">
        <v>0</v>
      </c>
      <c r="C156" s="33" t="s">
        <v>1</v>
      </c>
      <c r="D156" s="33" t="s">
        <v>2</v>
      </c>
      <c r="E156" s="33" t="s">
        <v>3</v>
      </c>
      <c r="F156" s="33" t="s">
        <v>4</v>
      </c>
      <c r="G156" s="33" t="s">
        <v>5</v>
      </c>
      <c r="H156" s="33" t="s">
        <v>6</v>
      </c>
      <c r="I156" s="33" t="s">
        <v>7</v>
      </c>
      <c r="J156" s="33" t="s">
        <v>8</v>
      </c>
      <c r="K156" s="33" t="s">
        <v>9</v>
      </c>
      <c r="L156" s="33" t="s">
        <v>10</v>
      </c>
      <c r="M156" s="33" t="s">
        <v>11</v>
      </c>
      <c r="N156" s="33" t="s">
        <v>20</v>
      </c>
    </row>
    <row r="157" spans="1:14" ht="128.25" customHeight="1" thickBot="1" x14ac:dyDescent="0.3">
      <c r="A157" s="49"/>
      <c r="B157" s="34" t="s">
        <v>12</v>
      </c>
      <c r="C157" s="35" t="s">
        <v>17</v>
      </c>
      <c r="D157" s="35" t="s">
        <v>13</v>
      </c>
      <c r="E157" s="36" t="s">
        <v>57</v>
      </c>
      <c r="F157" s="36" t="s">
        <v>21</v>
      </c>
      <c r="G157" s="36" t="s">
        <v>18</v>
      </c>
      <c r="H157" s="36" t="s">
        <v>19</v>
      </c>
      <c r="I157" s="36" t="s">
        <v>100</v>
      </c>
      <c r="J157" s="36" t="s">
        <v>101</v>
      </c>
      <c r="K157" s="36" t="s">
        <v>102</v>
      </c>
      <c r="L157" s="36" t="s">
        <v>103</v>
      </c>
      <c r="M157" s="36" t="s">
        <v>104</v>
      </c>
      <c r="N157" s="60" t="s">
        <v>105</v>
      </c>
    </row>
    <row r="158" spans="1:14" ht="135.75" thickBot="1" x14ac:dyDescent="0.3">
      <c r="B158" s="61">
        <v>1</v>
      </c>
      <c r="C158" s="44" t="s">
        <v>84</v>
      </c>
      <c r="D158" s="14" t="s">
        <v>85</v>
      </c>
      <c r="E158" s="38">
        <v>200</v>
      </c>
      <c r="F158" s="39" t="s">
        <v>22</v>
      </c>
      <c r="G158" s="39"/>
      <c r="H158" s="39"/>
      <c r="I158" s="39"/>
      <c r="J158" s="39"/>
      <c r="K158" s="40"/>
      <c r="L158" s="39"/>
      <c r="M158" s="39"/>
      <c r="N158" s="62">
        <f>E158*K158</f>
        <v>0</v>
      </c>
    </row>
    <row r="159" spans="1:14" ht="16.5" thickBot="1" x14ac:dyDescent="0.3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41">
        <f>N159/1.08</f>
        <v>0</v>
      </c>
      <c r="M159" s="42"/>
      <c r="N159" s="41">
        <f>N158</f>
        <v>0</v>
      </c>
    </row>
    <row r="162" spans="1:14" ht="15.75" x14ac:dyDescent="0.25">
      <c r="B162" s="31" t="s">
        <v>44</v>
      </c>
    </row>
    <row r="163" spans="1:14" ht="16.5" thickBot="1" x14ac:dyDescent="0.3">
      <c r="B163" s="31"/>
    </row>
    <row r="164" spans="1:14" ht="16.5" thickBot="1" x14ac:dyDescent="0.3">
      <c r="B164" s="32" t="s">
        <v>0</v>
      </c>
      <c r="C164" s="33" t="s">
        <v>1</v>
      </c>
      <c r="D164" s="33" t="s">
        <v>2</v>
      </c>
      <c r="E164" s="33" t="s">
        <v>3</v>
      </c>
      <c r="F164" s="33" t="s">
        <v>4</v>
      </c>
      <c r="G164" s="33" t="s">
        <v>5</v>
      </c>
      <c r="H164" s="33" t="s">
        <v>6</v>
      </c>
      <c r="I164" s="33" t="s">
        <v>7</v>
      </c>
      <c r="J164" s="33" t="s">
        <v>8</v>
      </c>
      <c r="K164" s="33" t="s">
        <v>9</v>
      </c>
      <c r="L164" s="33" t="s">
        <v>10</v>
      </c>
      <c r="M164" s="33" t="s">
        <v>11</v>
      </c>
      <c r="N164" s="33" t="s">
        <v>20</v>
      </c>
    </row>
    <row r="165" spans="1:14" ht="128.25" customHeight="1" thickBot="1" x14ac:dyDescent="0.3">
      <c r="A165" s="49"/>
      <c r="B165" s="34" t="s">
        <v>12</v>
      </c>
      <c r="C165" s="35" t="s">
        <v>17</v>
      </c>
      <c r="D165" s="35" t="s">
        <v>13</v>
      </c>
      <c r="E165" s="36" t="s">
        <v>57</v>
      </c>
      <c r="F165" s="36" t="s">
        <v>21</v>
      </c>
      <c r="G165" s="36" t="s">
        <v>18</v>
      </c>
      <c r="H165" s="36" t="s">
        <v>19</v>
      </c>
      <c r="I165" s="36" t="s">
        <v>100</v>
      </c>
      <c r="J165" s="36" t="s">
        <v>101</v>
      </c>
      <c r="K165" s="36" t="s">
        <v>102</v>
      </c>
      <c r="L165" s="36" t="s">
        <v>103</v>
      </c>
      <c r="M165" s="36" t="s">
        <v>110</v>
      </c>
      <c r="N165" s="60" t="s">
        <v>105</v>
      </c>
    </row>
    <row r="166" spans="1:14" ht="195.75" thickBot="1" x14ac:dyDescent="0.3">
      <c r="A166" s="48"/>
      <c r="B166" s="61">
        <v>1</v>
      </c>
      <c r="C166" s="44" t="s">
        <v>87</v>
      </c>
      <c r="D166" s="14" t="s">
        <v>86</v>
      </c>
      <c r="E166" s="38">
        <v>10</v>
      </c>
      <c r="F166" s="39" t="s">
        <v>22</v>
      </c>
      <c r="G166" s="39"/>
      <c r="H166" s="39"/>
      <c r="I166" s="39"/>
      <c r="J166" s="39"/>
      <c r="K166" s="40"/>
      <c r="L166" s="39"/>
      <c r="M166" s="39"/>
      <c r="N166" s="62">
        <f>E166*K166</f>
        <v>0</v>
      </c>
    </row>
    <row r="167" spans="1:14" ht="16.5" thickBot="1" x14ac:dyDescent="0.3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41">
        <f>N167/1.08</f>
        <v>0</v>
      </c>
      <c r="M167" s="42"/>
      <c r="N167" s="41">
        <f>N166</f>
        <v>0</v>
      </c>
    </row>
    <row r="168" spans="1:14" ht="15.75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3"/>
      <c r="M168" s="54"/>
      <c r="N168" s="53"/>
    </row>
    <row r="169" spans="1:14" ht="15.75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3"/>
      <c r="M169" s="54"/>
      <c r="N169" s="53"/>
    </row>
    <row r="170" spans="1:14" ht="15.75" x14ac:dyDescent="0.25">
      <c r="B170" s="31" t="s">
        <v>93</v>
      </c>
    </row>
    <row r="171" spans="1:14" ht="16.5" thickBot="1" x14ac:dyDescent="0.3">
      <c r="B171" s="31"/>
    </row>
    <row r="172" spans="1:14" ht="16.5" thickBot="1" x14ac:dyDescent="0.3">
      <c r="B172" s="32" t="s">
        <v>0</v>
      </c>
      <c r="C172" s="33" t="s">
        <v>1</v>
      </c>
      <c r="D172" s="33" t="s">
        <v>2</v>
      </c>
      <c r="E172" s="33" t="s">
        <v>3</v>
      </c>
      <c r="F172" s="33" t="s">
        <v>4</v>
      </c>
      <c r="G172" s="33" t="s">
        <v>5</v>
      </c>
      <c r="H172" s="33" t="s">
        <v>6</v>
      </c>
      <c r="I172" s="33" t="s">
        <v>7</v>
      </c>
      <c r="J172" s="33" t="s">
        <v>8</v>
      </c>
      <c r="K172" s="33" t="s">
        <v>9</v>
      </c>
      <c r="L172" s="33" t="s">
        <v>10</v>
      </c>
      <c r="M172" s="33" t="s">
        <v>11</v>
      </c>
      <c r="N172" s="33" t="s">
        <v>20</v>
      </c>
    </row>
    <row r="173" spans="1:14" ht="128.25" customHeight="1" thickBot="1" x14ac:dyDescent="0.3">
      <c r="A173" s="49"/>
      <c r="B173" s="34" t="s">
        <v>12</v>
      </c>
      <c r="C173" s="35" t="s">
        <v>17</v>
      </c>
      <c r="D173" s="35" t="s">
        <v>13</v>
      </c>
      <c r="E173" s="36" t="s">
        <v>57</v>
      </c>
      <c r="F173" s="36" t="s">
        <v>21</v>
      </c>
      <c r="G173" s="36" t="s">
        <v>18</v>
      </c>
      <c r="H173" s="36" t="s">
        <v>19</v>
      </c>
      <c r="I173" s="36" t="s">
        <v>100</v>
      </c>
      <c r="J173" s="36" t="s">
        <v>101</v>
      </c>
      <c r="K173" s="36" t="s">
        <v>102</v>
      </c>
      <c r="L173" s="36" t="s">
        <v>103</v>
      </c>
      <c r="M173" s="36" t="s">
        <v>114</v>
      </c>
      <c r="N173" s="60" t="s">
        <v>105</v>
      </c>
    </row>
    <row r="174" spans="1:14" ht="45.75" thickBot="1" x14ac:dyDescent="0.3">
      <c r="B174" s="61">
        <v>1</v>
      </c>
      <c r="C174" s="44" t="s">
        <v>96</v>
      </c>
      <c r="D174" s="14" t="s">
        <v>94</v>
      </c>
      <c r="E174" s="55">
        <v>15000</v>
      </c>
      <c r="F174" s="39" t="s">
        <v>95</v>
      </c>
      <c r="G174" s="39"/>
      <c r="H174" s="39"/>
      <c r="I174" s="39"/>
      <c r="J174" s="39"/>
      <c r="K174" s="40"/>
      <c r="L174" s="39"/>
      <c r="M174" s="39"/>
      <c r="N174" s="62">
        <f>E174*K174</f>
        <v>0</v>
      </c>
    </row>
    <row r="175" spans="1:14" ht="16.5" thickBot="1" x14ac:dyDescent="0.3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41">
        <f>N175/1.08</f>
        <v>0</v>
      </c>
      <c r="M175" s="42"/>
      <c r="N175" s="41">
        <f>N174</f>
        <v>0</v>
      </c>
    </row>
    <row r="176" spans="1:14" ht="15.75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3"/>
      <c r="M176" s="54"/>
      <c r="N176" s="53"/>
    </row>
    <row r="177" spans="2:14" ht="15.75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3"/>
      <c r="M177" s="54"/>
      <c r="N177" s="53"/>
    </row>
    <row r="178" spans="2:14" ht="18.75" x14ac:dyDescent="0.4">
      <c r="I178" s="50"/>
      <c r="J178" s="50"/>
      <c r="K178" s="50"/>
      <c r="L178" s="51"/>
      <c r="M178" s="50"/>
      <c r="N178" s="51"/>
    </row>
  </sheetData>
  <sortState ref="C74:D82">
    <sortCondition ref="C73"/>
  </sortState>
  <mergeCells count="16">
    <mergeCell ref="B175:K175"/>
    <mergeCell ref="B159:K159"/>
    <mergeCell ref="B167:K167"/>
    <mergeCell ref="C9:K9"/>
    <mergeCell ref="C25:K25"/>
    <mergeCell ref="C83:K83"/>
    <mergeCell ref="C86:L86"/>
    <mergeCell ref="B93:K93"/>
    <mergeCell ref="B101:K101"/>
    <mergeCell ref="B109:K109"/>
    <mergeCell ref="C111:L111"/>
    <mergeCell ref="B118:K118"/>
    <mergeCell ref="B127:K127"/>
    <mergeCell ref="B135:K135"/>
    <mergeCell ref="B143:K143"/>
    <mergeCell ref="B151:K151"/>
  </mergeCells>
  <pageMargins left="0.11811023622047245" right="0.11811023622047245" top="0.55118110236220474" bottom="0" header="0.11811023622047245" footer="0.11811023622047245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 leki</vt:lpstr>
    </vt:vector>
  </TitlesOfParts>
  <Company>WCO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roszyk.g</dc:creator>
  <cp:lastModifiedBy>Tatiana Malinowska</cp:lastModifiedBy>
  <cp:lastPrinted>2021-09-06T07:04:07Z</cp:lastPrinted>
  <dcterms:created xsi:type="dcterms:W3CDTF">2018-07-25T06:39:29Z</dcterms:created>
  <dcterms:modified xsi:type="dcterms:W3CDTF">2021-09-21T08:34:29Z</dcterms:modified>
</cp:coreProperties>
</file>