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activeTab="0"/>
  </bookViews>
  <sheets>
    <sheet name="Arkusz1" sheetId="1" r:id="rId1"/>
    <sheet name="Raport zgodności" sheetId="2" state="hidden" r:id="rId2"/>
    <sheet name="Raport zgodności (1)" sheetId="3" state="hidden" r:id="rId3"/>
  </sheets>
  <definedNames/>
  <calcPr fullCalcOnLoad="1"/>
</workbook>
</file>

<file path=xl/sharedStrings.xml><?xml version="1.0" encoding="utf-8"?>
<sst xmlns="http://schemas.openxmlformats.org/spreadsheetml/2006/main" count="812" uniqueCount="385">
  <si>
    <t>CPV - 15810000-9</t>
  </si>
  <si>
    <t>Lp.</t>
  </si>
  <si>
    <t>Nazwa produktu, opis</t>
  </si>
  <si>
    <t>Kod CPV</t>
  </si>
  <si>
    <t>15811100-7</t>
  </si>
  <si>
    <t>szt</t>
  </si>
  <si>
    <t>15811400-0</t>
  </si>
  <si>
    <t>15898000-9</t>
  </si>
  <si>
    <t xml:space="preserve">Śmietana18%, homogenizowana, smak: lekko kwaśny, kremowy, zapach: czysty, bez obcych zapachów, produkt o jednolitej, gęstej, kremowej konsystencji, dopuszcza się lekki podstój tłuszczu, barwa jednolita, biała z odcieniem jasnokremowym do kremowego, opakowanie jednostkowe w kubku o poj.  400 g, </t>
  </si>
  <si>
    <t>15512000-0</t>
  </si>
  <si>
    <t>15542100-0</t>
  </si>
  <si>
    <t>kg</t>
  </si>
  <si>
    <t>15544000-0</t>
  </si>
  <si>
    <t>03142500-3</t>
  </si>
  <si>
    <t>szt.</t>
  </si>
  <si>
    <t>Część nr III zamówienia:  Różne produkty spożywcze</t>
  </si>
  <si>
    <t>CPV 15800000-6</t>
  </si>
  <si>
    <t>15893000-4</t>
  </si>
  <si>
    <t>15331000-7</t>
  </si>
  <si>
    <t>15831000-2</t>
  </si>
  <si>
    <t>15872000-1</t>
  </si>
  <si>
    <t>15613100-9</t>
  </si>
  <si>
    <t>15331427-6</t>
  </si>
  <si>
    <t>15851100-9</t>
  </si>
  <si>
    <t>Majeranek otarty aromatyczny, gorzki smak, opakowanie jednostkowe ok. 8 g</t>
  </si>
  <si>
    <t>15872300-4</t>
  </si>
  <si>
    <t>15620000-0</t>
  </si>
  <si>
    <t>15612100-2</t>
  </si>
  <si>
    <t>15411100-3</t>
  </si>
  <si>
    <t>15872100-2</t>
  </si>
  <si>
    <t>15611000-4</t>
  </si>
  <si>
    <t>15872400-5</t>
  </si>
  <si>
    <t>CPV 15100000-9</t>
  </si>
  <si>
    <t>15131410-2</t>
  </si>
  <si>
    <t xml:space="preserve">Boczek wędzony  mięso wieprzowe klasa I (100% boczku z półtuszy) bez żeberek i bez skóry, powierzchnia czysta, lekko wilgotna, smak i zapach: charakterystyczny dla danego asortymentu, wyczuwalny smak wędzenia, niedopuszczalny jest smak i zapach świadczący o nieświeżości lub inny obcy; konsystencja: wilgotna, niedopuszczalne skupiska galarety oraz wyciek soku; barwa: charakterystyczna dla wędzonek, </t>
  </si>
  <si>
    <t>CPV 15112000-6</t>
  </si>
  <si>
    <t>15112130-6</t>
  </si>
  <si>
    <t>Część nr VI  zamówienia- Warzywa i owoce</t>
  </si>
  <si>
    <t>CPV  03200000-3</t>
  </si>
  <si>
    <t>Burak czerwony świeży, bez liści, zdrowe, czyste, suche, nienadmarznięte, bez śladów uszkodzeń mechanicznych</t>
  </si>
  <si>
    <t>03221111-7</t>
  </si>
  <si>
    <t>03221113-1</t>
  </si>
  <si>
    <t>Czosnek główki - zdrowy, świeży, czysty, suchy, o dobrym smaku, nienadmarznięty, bez śladów uszkodzeń mechanicznych</t>
  </si>
  <si>
    <t>03221110-0</t>
  </si>
  <si>
    <t>03221410-3</t>
  </si>
  <si>
    <t>03221213-2</t>
  </si>
  <si>
    <t xml:space="preserve">Kapusta kiszona  o dobrym smaku, zapachu, nienadmarznięta, </t>
  </si>
  <si>
    <t>Kapusta pekińska  zdrowa, czysta, nienadmarznięta, bez śladów uszkodzeń mechanicznych</t>
  </si>
  <si>
    <t>Groch łuskany suszony, ziarna w całości, jednorodne odmiany, zdrowe, czyste, bez śladów uszkodzeń mechanicznych.</t>
  </si>
  <si>
    <t>Koperek - świeży, czysty, zdrowy, bez śladów uszkodzeń mechanicznych, w pęczkach</t>
  </si>
  <si>
    <t>03221300-9</t>
  </si>
  <si>
    <t xml:space="preserve">Marchew korzeń bez naci, świeża, zdrowa, czysta, sucha, nienadmarznięta, bez śladów uszkodzeń mechanicznych, </t>
  </si>
  <si>
    <t>03221112-4</t>
  </si>
  <si>
    <t>Ogórek kiszony o dobrym smaku, zapachu,średniej wielkości, twardy</t>
  </si>
  <si>
    <t>03221270-9</t>
  </si>
  <si>
    <t>Ogórek świeży (szklarniowy, gruntowy) zdrowy, czysty, suchy, nienadmarznięty, bez śladów uszkodzeń mechanicznych</t>
  </si>
  <si>
    <t>Papryka  czerwona świeża, zdrowa, czysta, sucha, o dobrym smaku, nienadmarznięta, bez śladów uszkodzeń mechanicznych</t>
  </si>
  <si>
    <t>03221230-7</t>
  </si>
  <si>
    <t>Pieczarki - zdrowe, czyste, świeże, nienadmarznięte, bez śladów uszkodzeń mechanicznych</t>
  </si>
  <si>
    <t xml:space="preserve">Pietruszka korzeń świeży, zdrowy, czysty, suchy, nienadmarznięty, bez śladów uszkodzeń mechanicznych, </t>
  </si>
  <si>
    <t>Natka pietruszki - świeża, czysta, zdrowa, bez śladów uszkodzeń mechanicznych, w pęczkach</t>
  </si>
  <si>
    <t>Pomidor świeży  , zdrowy, czysty, suchy,  bez śladów uszkodzeń mechanicznych</t>
  </si>
  <si>
    <t xml:space="preserve">03221240-0 </t>
  </si>
  <si>
    <t>Por - świeży, zdrowy, czysty, suchy, bez śladów uszkodzeń mechanicznych</t>
  </si>
  <si>
    <t>Sałata zielona - świeża, zdrowa, czysta, sucha, nienadmarznięta, bez śladów uszkodzeń mechanicznych</t>
  </si>
  <si>
    <t xml:space="preserve">Cytryna klasa: extra - świeża, soczysta, zdrowa, czysta, o dobrym smaku, nienadmarznięta, bez uszkodzeń mechanicznych, </t>
  </si>
  <si>
    <t>Seler korzeń - czysty, zdrowy, świeży, suchy, bez korzeni i śladów uszkodzeń mechanicznych</t>
  </si>
  <si>
    <t xml:space="preserve">Brokuł świeży , bez uszkodzeń mechanicznych(waga 1 szt = 500-600g) </t>
  </si>
  <si>
    <t>Kalafior  cały, bez liści, świeży, zdrowy, czysty, nienadmarznięty, bez uszkodzeń mechanicznych</t>
  </si>
  <si>
    <t>Banan - świeży, zdrowy, nienadmarznięty, czysty, o dobrym smaku, bez śladów uszkodzeń mechanicznych, małe owoce (1 szt. o wadze 100g-120g)</t>
  </si>
  <si>
    <t>03222111-4</t>
  </si>
  <si>
    <t>Brzoskwinie świeże bez śladów zepsucia,</t>
  </si>
  <si>
    <t xml:space="preserve">03222332-9 </t>
  </si>
  <si>
    <t>Gruszka świeża krajowa, słodka, soczysta, zdrowa, czysta, o dobrym smaku, nienadmarznięta, bez śladów uszkodzeń mechanicznych, jednakowej wielkości</t>
  </si>
  <si>
    <t>Jabłko krajowe deserowe - świeże, soczyste, zdrowe, czyste, o dobrym smaku, nienadmarznięte, bez śladów uszkodzeń mechanicznych, jednakowej wielkości</t>
  </si>
  <si>
    <t xml:space="preserve">Nektarynka świeża, bez śladów zepsucia, </t>
  </si>
  <si>
    <t xml:space="preserve">03222200-5 </t>
  </si>
  <si>
    <t xml:space="preserve">Pomarańcza - świeża, soczysta, zdrowa, czysta, o dobrym smaku, nienadmarznięta, bez śladów uszkodzeń mechanicznych, o jednakowych średnicach </t>
  </si>
  <si>
    <t xml:space="preserve">03222220-1 </t>
  </si>
  <si>
    <t xml:space="preserve">Mandarynka - świeża, bez pestek, soczysta, zdrowa, czysta, o dobrym smaku, nienadmarznięta, bez śladów uszkodzeń mechanicznych, o jednakowych średnicach </t>
  </si>
  <si>
    <t>03222240-7</t>
  </si>
  <si>
    <t>Kiwi świeże, bez śladów zepsucia, jednakowej wielkości</t>
  </si>
  <si>
    <t>03222118-3</t>
  </si>
  <si>
    <t>CPV 15220000-6</t>
  </si>
  <si>
    <t>15221000-3</t>
  </si>
  <si>
    <t>CPV  15331170-9</t>
  </si>
  <si>
    <t>15331170-9</t>
  </si>
  <si>
    <t>Mieszanka owocowa  z truskawką opakowanie 2,5 kg</t>
  </si>
  <si>
    <t>CPV 15851000-8</t>
  </si>
  <si>
    <t>15310000-4</t>
  </si>
  <si>
    <t xml:space="preserve">Część nr I zamówienia:  Pieczywo,  świeże wyroby piekarskie </t>
  </si>
  <si>
    <t xml:space="preserve">Liść laurowy konsystencja -łamliwa, zapach- swoisty, bez zapachów obcych, smak - gorzki, opakowanie z foli wielowarstwowej o wadze minimum ok. 6 g </t>
  </si>
  <si>
    <t>Ziele angielskie ziarna, silny zapach, gorzki, korzenny smak,  opakowania jednostkowe  ok. 10 g</t>
  </si>
  <si>
    <t xml:space="preserve">Filet z kurczaka świeży ,nie mrożony, bez skóry
</t>
  </si>
  <si>
    <t xml:space="preserve">Schab surowy bez kości - część zasadnicza wieprzowiny -odcięta od półtuszy z odcinka piersiowo-lędźwiowego w liniach; gruby, jednolity, soczysty mięsień otoczony błoną i niewielką ilością tłuszczu, barwa ciemnoróżowa, zapach - swoisty, charakterystyczny dla każdego rodzaju mięsa, konsystencja- jędrna, elastyczna, powierzchnia-sucha, matowa, przekrój- lekko wilgotny, sok mięsny- przezroczysty, schab środkowy, świeży,  nie rozmrazany, klasa I </t>
  </si>
  <si>
    <t xml:space="preserve">Jaja świeże,   kurze - zgodne z klasą I A, duże L -  - jajka o wadze od 63 g do 73 g, każde jajko musi posiadać nadrukowany numer identyfikacyjny, nie dopuszczone są jajka nieoznakowane, zbite lub popękane, opakowanie powinno zawierać: -nazwę lub numer producenta oraz adres, - klasę jakości, - kategorię wagową, -liczbę jaj w opakowaniu, -datę pakowania; towar musi spełniać normy techniczne i jakościowe jakie wynikają z obowiązujących przepisów polskiego prawa dla produktów żywnościowych, preferowane jaja z systemu chowu 1 -  na wolnym wybiegu, 
</t>
  </si>
  <si>
    <t xml:space="preserve">Część nr IV zamówienia - Produkty mięsne (wieprzowe)  </t>
  </si>
  <si>
    <t xml:space="preserve">Ser żółty typu np.. salami pełnotłusty,kl. I,  ok.. 23 g  zawartości  tłuszczu w 100 g suchej masy,  smak łagodny, zapach: mlekowy, bez obcych zapachów, aromatyczny, konsystencja: jednolita, zwarta, miąższ elastyczny, barwa jednolita w całej masie, </t>
  </si>
  <si>
    <t xml:space="preserve">Część nr VII zamówienia - Ryby mrożone, filety rybne </t>
  </si>
  <si>
    <t>Część nr V zamówienia - Produkty mięsne (drobiowe)</t>
  </si>
  <si>
    <t>Część  nr VIII zamówienia - Warzywa i owoce mrożone</t>
  </si>
  <si>
    <t>Część nr IX  zamówienia - Produkty mączne (wyroby garmażeryjne)</t>
  </si>
  <si>
    <t>Część nr II zamówienia:  Produkty mleczarskie, jaja</t>
  </si>
  <si>
    <t xml:space="preserve">Ser twarogowy półtusty  na wagę,kl. I,zawartość tłuszczu min. 15%, nie mielony - smak: czysty, łagodny, lekko kwaśny, posmak pasteryzacji, zapach: pasteryzacji, bez obcych zapachów, konsystencja: jednolita, zwarta, bez grudek, lekko luźna, barwa: biała do lekko kremowej, jednolita w całej  masie, </t>
  </si>
  <si>
    <t>Cukier biały kryształ, pakowany w torebki o pojemości ok.. 1 kg, kat. I</t>
  </si>
  <si>
    <t>15812100-4</t>
  </si>
  <si>
    <t>Jednostka miary</t>
  </si>
  <si>
    <t xml:space="preserve"> Ilość</t>
  </si>
  <si>
    <t>Mieszanka warzywna zawierająca co najmniej 7 składników opakowanie 2,5kg</t>
  </si>
  <si>
    <t xml:space="preserve">15222000-2 </t>
  </si>
  <si>
    <t>pęczek</t>
  </si>
  <si>
    <t>15331400-1</t>
  </si>
  <si>
    <t>Makaron literki w opakowaniu ok. 0,5 kg</t>
  </si>
  <si>
    <t>Mąka ziemniaczana 1 kg</t>
  </si>
  <si>
    <t>Cukier puder 1kg</t>
  </si>
  <si>
    <t>15871200-6</t>
  </si>
  <si>
    <t>Rodzynki jasne op 1kg</t>
  </si>
  <si>
    <t>Kakao naturalne 200g</t>
  </si>
  <si>
    <t>opak.</t>
  </si>
  <si>
    <t>Groszek konserwowy w opakowaniu ok. 400 g</t>
  </si>
  <si>
    <t xml:space="preserve">Kasza manna sucha zwykła, opakowanie jednostkowe ok. 500 g, </t>
  </si>
  <si>
    <t>Przyprawa warzywna typu jarzynka bez soli op ok..1 kg</t>
  </si>
  <si>
    <t>Chrupki kukurydziane pałki, bez glutenowe w opakowaniu ok. 60 g</t>
  </si>
  <si>
    <t xml:space="preserve">Makaron  4 - jajeczny, typ nitki  opakowanie jednostkowe 250g  po ugotowaniu konsystencja stała nie powinien się sklejać, bez dodatków i ulepszaczy, </t>
  </si>
  <si>
    <t>Makaron małe muszelki, po ugotowaniu konsystencja stała nie powinien się sklejać, bez dodatków i ulepszaczy, opakowania jednostkowe ok. 2 kg</t>
  </si>
  <si>
    <t>Serek homogenizowany w opakowaniu ok. 130-160 g</t>
  </si>
  <si>
    <t>Proszek do pieczenia w opakowaniu o gramaturze ok. 30 g</t>
  </si>
  <si>
    <t>Kukurydza konserwowa  słodka w puszce opakowanie ok. 400 g</t>
  </si>
  <si>
    <t xml:space="preserve">Arbuz świeży, bez śladów zepsucia, </t>
  </si>
  <si>
    <t xml:space="preserve">Winogrono czerwone  świeże, bez śladów zepsucia, </t>
  </si>
  <si>
    <t xml:space="preserve">Winogrono białe bez pestek świeże, bez śladów zepsucia, </t>
  </si>
  <si>
    <t>Cebula czerwona świeża, zdrowa, czysta,nienadmarznięta, bez śladów uszkodzeń mechanicznych</t>
  </si>
  <si>
    <t>Rzodkiewka świeża, zdrowa,  bez śladów uszkodzeń mechanicznych</t>
  </si>
  <si>
    <t>Szczypiorek pęczek świeży, bez śladów zepsucia</t>
  </si>
  <si>
    <t>Truskawki  mrożone opakowanie 2,5kg</t>
  </si>
  <si>
    <t>Mieszanka  owocowa ze śliwką  mrozone, opakowanie 2,5kg</t>
  </si>
  <si>
    <t>Filet z indyka świeży, nie mrożony, bez skóry,</t>
  </si>
  <si>
    <t xml:space="preserve">Pasztet pieczony drobiowy, świeży, nie mrożony, konsystencja składników zwarta, zapach właściwy,powyżej 80% mięsa w produkcie  </t>
  </si>
  <si>
    <t>Szynka wiejska wyrób wędzony i parzony z mięsa wieprzowego  od szynki nie rozdrobnione bez oznak uszkodzeń , zabrudzeń</t>
  </si>
  <si>
    <t>15132220-2</t>
  </si>
  <si>
    <t xml:space="preserve">Polędwica sopocka, gat. I,   produkt wędzony, parzony o zawartości  min.  80 % mięsa wieprzowego, lub równoważny konsystencja składników zwarta, świeża, zapach właściwy,  </t>
  </si>
  <si>
    <t xml:space="preserve">Pasztet pieczony wieprzowy,  świeży, nie mrożony, konsystencja składników zwarta, zapach właściwy,powyżej 80% mięsa w produkcie </t>
  </si>
  <si>
    <t xml:space="preserve">Kiełbasa żywiecka konsystencja składników zwarta, świeża, zapach właściwy,  o zawartości nie mniejszej niż 70% mięsa w produkcie, </t>
  </si>
  <si>
    <t>15864100-3</t>
  </si>
  <si>
    <t>Chrupki kukurydziane krecone w opakownaiu ok. 90 g</t>
  </si>
  <si>
    <t>Przyprawa - oregano w opakowaniu ok. 30 g</t>
  </si>
  <si>
    <t>Kawa zbożowa typu  inka w pakowaniu ok. 150 g</t>
  </si>
  <si>
    <t xml:space="preserve">Mieszanka ziół typu zioła prowansalskie w opakowaniu ok. 10 g, </t>
  </si>
  <si>
    <t>15871273-8</t>
  </si>
  <si>
    <t xml:space="preserve">Kiełbasa toruńska nie tłusta, min 80% mięsa , barwa, smak i zapach charakterystyczne dla danego asortymentu, powierzchnia czysta, sucha, osłonka ściśle przylegająca do farszu, świeża, </t>
  </si>
  <si>
    <t>Parówki z szynki o zawartości nie mniejszej niż  90% z szynki,konsystencja składników zwarta,świeża, zapach właściwy, bez fosforanów, bez glutaminianu sodu</t>
  </si>
  <si>
    <t>Szynka drobiowa, konsystencja składników zwarta, świeża, zapach właściwy,  oznakowane etykiety o dacie  przydatności spożycia, o zawartości nie mniejszej niż 80% mięsa w produkcie, nie więcej niż 10 g tłuszczu w 100 g produktu</t>
  </si>
  <si>
    <t>Pieczywo typu bagietka pszenna o wadze  200- 300 g,  skład: maka pszenna, woda, tłuszcz, cukier, drożdze, sól.</t>
  </si>
  <si>
    <t>Pieczywo typu chałka o wadze 0,5kg, skład: maka pszenna, tłuszcz, cukier, woda, drożdze, sól</t>
  </si>
  <si>
    <t>Ciastka biszkoptowe typu lubisie, ciasteczka  z nadzieniem o różnym smaku w opakowaniu o masie netto  ok.  30 g bez konserwantów i sztucznych barwników</t>
  </si>
  <si>
    <t>opakowanie</t>
  </si>
  <si>
    <t xml:space="preserve">Dżem niskosłodzony o smaku truskawka ok 280 - 400 g, bez dodatku substancji konserwujących </t>
  </si>
  <si>
    <t>Dżem niskosłodzony o smaku wiśniowym ok 280 - 400 g, bez dodatku substancji konserwujących</t>
  </si>
  <si>
    <t xml:space="preserve">Herbata poziomkowa w saszetkach w opakowaniu ok. 25 saszetek </t>
  </si>
  <si>
    <t>Płatki kukurydziane bez glutenu op. 250g</t>
  </si>
  <si>
    <t xml:space="preserve">Ziemniaki jadalne - odmiana konsumpcyjna, bez ziemi, skórka bez zielonych zabarwień, bez kiełkujących oczek, wielkość duża, zdrowe, czyste, suche, jednoodmianowe, o kształcie typowym dla danej odmiany, o dobrym smaku, bez śladów uszkodzeń mechanicznych, </t>
  </si>
  <si>
    <t xml:space="preserve">Jogurt biszkoptowy typu np.. danone o poj. ok. 120 g o zawartości min. 0,20% wkładu biszkoptowego </t>
  </si>
  <si>
    <t xml:space="preserve">Bułka tarta, w opakowaniu ok. 500 g   wysuszona bułka pszenna drobno mielona, sypka, otrzymana przez rozdrobnienie wysuszonego pieczywa pszennego zwykłego i wyborowego, bez dodatku nasion, nadzień, zdobień, sypka, bez grudek, barwa naturalna, może być niejednolita, smak i zapach charakterystyczny dla suszonego pieczywa, opakowanie jednostkowe - torebka papierowa lub zgrzewka termokurczliwa, </t>
  </si>
  <si>
    <t xml:space="preserve">Olej roślinny, rafinowany  o zawartości  kwasów  jednonienasyconych powyżej 50%, zawartości kwasów wielonienasyconych poniżej 40%, opakowania butelki plastikowe 1 l  
</t>
  </si>
  <si>
    <t>Kapusta czerwona świeża, zdrowa, czysta,nienadmarznięta, bez śladów uszkodzeń mechanicznych</t>
  </si>
  <si>
    <t>Kapusta biała świeża, zdrowa, czysta,nienadmarznięta, bez śladów uszkodzeń mechanicznych</t>
  </si>
  <si>
    <t>Pomidorki koktajlowe, czerwone op.05kg</t>
  </si>
  <si>
    <t>Śliwki</t>
  </si>
  <si>
    <t>03222334-3</t>
  </si>
  <si>
    <t>15511100-4</t>
  </si>
  <si>
    <t>15511500-8</t>
  </si>
  <si>
    <t>15551000-5</t>
  </si>
  <si>
    <t>15551320-4</t>
  </si>
  <si>
    <t>15881000-7</t>
  </si>
  <si>
    <t>15540000-5</t>
  </si>
  <si>
    <t>Serek wiejski, ziarnisty  typu  piątnica o poj. ok. 200g</t>
  </si>
  <si>
    <t>CPV 15500000-3; CPV 03142500-3</t>
  </si>
  <si>
    <t>Nazwa produktu</t>
  </si>
  <si>
    <t>Ilość</t>
  </si>
  <si>
    <t>15131400-9</t>
  </si>
  <si>
    <t>Łopatka wieprzowa bez kości-  mięso  z łopatki świeże,  mięso chude, nie ścięgniste, dopuszczalny tłuszcz międzymięśniowy do 10%, niedopuszczalny tłuszcz zewnętrzny, nie zawierające chrząstek, ścięgien niekonsumpcyjnych i powięzi, część zasadnicza wieprzowiny, w skład łopatki wchodzi tkanka mięsna grubo włóknista, bez przerostu tkanki tłuszczowej i bez skóry;  barwa; ciemnoróżowa, zapach swoisty, charakterystyczny dla każdego rodzaju mięsa, konsystencja jędrna i elastyczna, powierzchnia sucha i matowa, przekrój lekko wilgotny, sok mięsny- przezroczysty,  klasa I</t>
  </si>
  <si>
    <t>15112100-7</t>
  </si>
  <si>
    <t>15821200-1</t>
  </si>
  <si>
    <t>15831200-4</t>
  </si>
  <si>
    <t>15332296-5</t>
  </si>
  <si>
    <t>15332294-1</t>
  </si>
  <si>
    <t>15841000-5</t>
  </si>
  <si>
    <t>15613311-1</t>
  </si>
  <si>
    <t>15862000-8</t>
  </si>
  <si>
    <t>15331470-2</t>
  </si>
  <si>
    <t>15613380-5</t>
  </si>
  <si>
    <t>15899000-6</t>
  </si>
  <si>
    <t>03222115-2</t>
  </si>
  <si>
    <t>15321000-4</t>
  </si>
  <si>
    <t>15241400-3</t>
  </si>
  <si>
    <t>15614000-5</t>
  </si>
  <si>
    <t>15981000-8</t>
  </si>
  <si>
    <t xml:space="preserve">03222110-7 </t>
  </si>
  <si>
    <t>03221430-9</t>
  </si>
  <si>
    <t>03222210-8</t>
  </si>
  <si>
    <t>03221000-6</t>
  </si>
  <si>
    <t>03221221-1</t>
  </si>
  <si>
    <t>03222322-6</t>
  </si>
  <si>
    <t>03222321-9</t>
  </si>
  <si>
    <t>03221420-6</t>
  </si>
  <si>
    <t>15331142-4</t>
  </si>
  <si>
    <t>03221260-6</t>
  </si>
  <si>
    <t>03221310-2</t>
  </si>
  <si>
    <t>03221111-3</t>
  </si>
  <si>
    <t>03222340-8</t>
  </si>
  <si>
    <t>03212100-1</t>
  </si>
  <si>
    <t>Chleb  zwykły krojony o wadze min. 500g - 750g, skład: mąka pszenna  min. 60% - 65%, mąka żytnia  min. 40%- 45%, na kwasie z dodatkiem drożdży lub na drożdżach, z dodatkiem soli, mleka, pieczywo krojone - grubość kromki 1-1,2 cm, opakowany w folię, znakowany etykietami lub banderolami z nadrukiem zawierającym dane: nazwę i adres producenta, rodzaj pieczywa, masę jednostkową, opis dodatków specjalnych, datę minimalnej trwałości, podłużny lub okrągły bochenek, chleb wyrośnięty, bez zapadłości na górnej części, spód przypieczony nie przypalony, kolor złocisty nie słomkowy,  skórka gładka lub lekko chropowata, błyszcząca, aromat swoisty, bez uszkodzeń mechanicznych, bez wgnieceń, opakowanie zbiorcze - kosz plastikowy, czysty, bez zanieczyszczeń</t>
  </si>
  <si>
    <t>Chleb zwykły ze słonecznikiem krojony o wadze min. 500g - 900g, skład: mąka pszenna  min. 60% - 65%, mąka żytnia  min. 40%- 45%, na kwasie z dodatkiem drożdży lub na drożdżach, z dodatkiem soli, mleka, pieczywo krojone - grubość kromki 1-1,2 cm, opakowany w folię, znakowany etykietami lub banderolami z nadrukiem zawierającym dane: nazwę i adres producenta, rodzaj pieczywa, masę jednostkową, opis dodatków specjalnych, datę minimalnej trwałości, podłużny lub okrągły bochenek, chleb wyrośnięty, bez zapadłości na górnej części, spód przypieczony nie przypalony, kolor złocisty nie słomkowy,  skórka gładka lub lekko chropowata, błyszcząca, aromat swoisty, bez uszkodzeń mechanicznych, bez wgnieceń, opakowanie zbiorcze - kosz plastikowy, czysty, bez zanieczyszczeń</t>
  </si>
  <si>
    <t>Bułka pszenna zwykła waga min. 25g-90g.  skład: mąka pszenna, woda, drożdże, sól, cukier,opakowanie zbiorcze - kosz plastikowy, czysty,bez zanieczyszczeń</t>
  </si>
  <si>
    <t>Drożdże piekarnicze op.100g</t>
  </si>
  <si>
    <t xml:space="preserve">Drożdżówka  z nadzieniem różne smaki o wadze min.100 g -200 g., skład: maka pszenna, tłuszcz, cukier, jaja, drożdze,  </t>
  </si>
  <si>
    <t xml:space="preserve">Rogal: 100g.mąka pszenna, woda, jajko, drożdże, sól, cukier,kosz plastikowy bez zanieczyszczeń </t>
  </si>
  <si>
    <t>Bułka graham: 100gmąka pszenna graham, woda, drożdże, olej, sól</t>
  </si>
  <si>
    <t>Bułka ze słonecznikiem:70g mąka pszenna, mąka żytnia, olej, sól, słonecznik</t>
  </si>
  <si>
    <t xml:space="preserve">Mleko  2% - mleko krowie, pasteryzowane, opakowaie butelak o pojemości  1,0 l  - wygląd i barwa jednolita, smak i zapach czysty bez obcych posmaków i zapachów, barwa jasnokremowa, konsystencja płynna. </t>
  </si>
  <si>
    <t>Jogurt naturalny w opakowaniu ok. 400 g</t>
  </si>
  <si>
    <t>Jogurt pitny ok 180 ml typu gratka - mleko odtłuszczone-34%</t>
  </si>
  <si>
    <t>Jogurt owocowy typu Jogobella 150 g</t>
  </si>
  <si>
    <t>Mus owocowy typu Tymbark 20 g</t>
  </si>
  <si>
    <t>Jogurt typu Fantasia, - 110 g</t>
  </si>
  <si>
    <t>Monte deser typu Zott - 200g</t>
  </si>
  <si>
    <t>Serek kremowy  - 90g-150g</t>
  </si>
  <si>
    <t>Maślanka owocowa typu mazurska, o poj. 1 l</t>
  </si>
  <si>
    <t>Śmietanka do zup i sosów 12%, o poj. 500g typu łacaiata</t>
  </si>
  <si>
    <t xml:space="preserve">Kiełbasa  wieprzowa typu Berlinetka  średnio rozdrobniona, wędzona, parzona ( min. 70% mięsa wieprzowego) </t>
  </si>
  <si>
    <t>Kości wieprzowe - schabowe</t>
  </si>
  <si>
    <t>Szynka wieprzowa - surowa, bez kości, element wieprzowy pozbawiony kości znajdujący się w tylnej częsci półtuszy, skladający się z kilku anatomicznych mięśni, bez przerostu tkanki  tłuszczowej, powierzchnia czysta, gładka, niepostrzepiona, bez opiłków kości, przekrwień, ponacinań, mięso świeże, niemrożone,  niedopuszczalny tłuszcz zewnętrzny, część zasadnicza wieprzowiny-odcięta z tylnej półtuszy bez nogi i golonki, linia cięcia przebiega pomiędzy I i II kręgiem kości krzyżowej, tkanka mięsna delikatna, drobnowłóknista, miękka i soczysta, produkt obrobiony kulinarnie, odtłuszczony,  barwa- ciemnoróżowa, zapach-swoisty, charakterystyczny dla każdego rodzaju mięsa, konsystencja- jędrna, elastyczna, powierzchnia- sucha, matowa, przekrój- lekko wilgotny, sok mięsny- przezroczysty, mięso  klasa I</t>
  </si>
  <si>
    <t>Karkówka bez kości, element wieprzowy pozbawiony kości</t>
  </si>
  <si>
    <t>Ogonówka wędzona, min 75% mięsa</t>
  </si>
  <si>
    <t>Polędwica wędzona, min 82% mięsa</t>
  </si>
  <si>
    <t>Pieczeń wieprzowa typu wiedeńska JBB</t>
  </si>
  <si>
    <t>Gulasz angielski, konserwa 300g</t>
  </si>
  <si>
    <t>Mielonka wieprzowa min 70 % mięsa wieprzowego</t>
  </si>
  <si>
    <t xml:space="preserve">Kiełbasa krakowska </t>
  </si>
  <si>
    <t>Boczek surowy</t>
  </si>
  <si>
    <t>Kabanosy dębowe, kiełbasa drobowio - wieprzowa, drobno rozdrobniona, wędzona parzona</t>
  </si>
  <si>
    <t xml:space="preserve">Udziec z kurczaka/ noga, dramstik mięso świeże, nie mrożony, </t>
  </si>
  <si>
    <t>Porcje rosołowe</t>
  </si>
  <si>
    <t>Rolada drobiowa. Min. 70% mięsa drobiowego</t>
  </si>
  <si>
    <t>Filet tilapia, glazury 25%</t>
  </si>
  <si>
    <t>Marchew z groszkiem, mrożone, opakowanie 2,5 kg</t>
  </si>
  <si>
    <t>Szpinak mrożony typu brykiet, opakowanie 2,5 kg</t>
  </si>
  <si>
    <t>Fasolka szparagowa, opakowanie 2,5 kg</t>
  </si>
  <si>
    <t>Pierogi z truskawką, mrożone op.2,5 kg</t>
  </si>
  <si>
    <t>Pierogi z twarogiem, mrożone, opak 2,5kg</t>
  </si>
  <si>
    <t>Kluski śląskie, opakowanie 2,5kg</t>
  </si>
  <si>
    <t>Pyzy z mięsem, opakowanie 2,5 kg</t>
  </si>
  <si>
    <t>Bazylia suszona  opakowanie jednostkowe  ok. 80g, typu Galeo</t>
  </si>
  <si>
    <t>Cukier waniliowy w opakowaniu ok. 32 g</t>
  </si>
  <si>
    <t>Cynamon mielony- bez obcych zapachów,opakowanie jednostkowe ok. 12 g Kamis</t>
  </si>
  <si>
    <t>Herbata  pakowana w torebki / czarna w torebkach do zaparzania, po zaparzeniu kolor ciemnobrązowy, bez obcych zapachów, opakowanie zawiera ok..100 sztuk, typu Lipton</t>
  </si>
  <si>
    <t xml:space="preserve">Herbatniki  typu petitbeurre  o gramaturze ok. 50g </t>
  </si>
  <si>
    <t xml:space="preserve">Kasza jęczmienna  gruboziarnista, perłowa mazurska, po ugotowaniu powinna być sypka i nie powinna się sklejać, nie porcjowana w woreczkach, w opakowaniach o masie 1 kg
</t>
  </si>
  <si>
    <t>Ketchup min 85% pomidora, ok 500 ml</t>
  </si>
  <si>
    <t xml:space="preserve">Koncentrat pomidorowy  konsystencja stała w formie pasty, kolor czerwony, zawartość ekstraktu pomidorowego co najmniej 30%,  bez dodatku substancji konserwujących, opakowanie jednostkowe: słoik  ok. 200g Pudliszki </t>
  </si>
  <si>
    <t>Majonez op ok 900 ml</t>
  </si>
  <si>
    <t>Makaron  typ świdreki,opakowanie jednostkowe ok. 0,5kg, po ugotowaniu konsystencja stała nie powinien się sklejać, bez dodatków i ulepszaczy, lypu Lubella</t>
  </si>
  <si>
    <t>Mąka pszenna tortowa typ 450 opakowanie jednostkowe 1kg</t>
  </si>
  <si>
    <t>Pieprz czarny, mielony, wyrazisty smak opakowanie jednostkowe ok. 15 g Kamis</t>
  </si>
  <si>
    <t>Ryż biały  błyskawiczny 1kg w opakowaniu</t>
  </si>
  <si>
    <t>Sól kłodawska kamienna, op. 1 kg</t>
  </si>
  <si>
    <t>Tuńczyk w sosie własnym puszka ok. 185 g ORKA</t>
  </si>
  <si>
    <t>Wafle ryżowe typu KUPIEC o wadze 120g ,</t>
  </si>
  <si>
    <t>Woda niegazowana w opakowaniach ok. 1,5 l</t>
  </si>
  <si>
    <t>Platki cynamonowe typu Lubella, op. 250g</t>
  </si>
  <si>
    <t>Kurkuma, op. ok 20 g</t>
  </si>
  <si>
    <t>Kwasek cytrynowy op, ok. 20 g</t>
  </si>
  <si>
    <t>Ocet w butelce, 1l</t>
  </si>
  <si>
    <t>Płatki kukurydziane, op. 500 g</t>
  </si>
  <si>
    <t>Sos słodko-kwaśny, op. 800 g</t>
  </si>
  <si>
    <t>Kisiel, op około 58 g</t>
  </si>
  <si>
    <t>Galaretki, op około 70 g</t>
  </si>
  <si>
    <t>Kucharek, op. 1 kg</t>
  </si>
  <si>
    <t>Herbata owocowa typu Ekoland, 300g</t>
  </si>
  <si>
    <t>Płatki czekoladowe 250 g Mlekołaki</t>
  </si>
  <si>
    <t>Ciastka Sante 300g</t>
  </si>
  <si>
    <t>Kasza Gryczana-op 400g</t>
  </si>
  <si>
    <t>Płatki ryżowe,op 400g typu Cenos</t>
  </si>
  <si>
    <t>Zacierka babuni, 250 g</t>
  </si>
  <si>
    <t>Ryż Cenos 400g</t>
  </si>
  <si>
    <t>Baton Crunchy 40 g</t>
  </si>
  <si>
    <t>Budyń op 64g</t>
  </si>
  <si>
    <t>Przyprawa do kurczaka - 70g</t>
  </si>
  <si>
    <t>Delikat Knorr - 200g</t>
  </si>
  <si>
    <t>Przyprawa do mięsa mielonego, typu Prymat</t>
  </si>
  <si>
    <t>Załącznik nr 1 do SWZ - Szczegółowy opis przedmiotu zamówienia.xls — raport zgodności</t>
  </si>
  <si>
    <t>Uruchom na: 2021-08-11 13:36</t>
  </si>
  <si>
    <t>Następujące funkcje w tym skoroszycie nie są obsługiwane przez wcześniejsze wersje programu Excel. Te funkcje mogą zostać utracone lub ograniczone, jeśli ten skoroszyt zostanie otwarty w starszej wersji programu Excel lub zapisany w starszym formacie pliku.</t>
  </si>
  <si>
    <t>Nieznaczna utrata wierności danych</t>
  </si>
  <si>
    <t>Liczba wystąpień</t>
  </si>
  <si>
    <t>Wersja</t>
  </si>
  <si>
    <t>Niektóre komórki lub style w tym skoroszycie zawierają formatowanie, które nie jest obsługiwane w wybranym formacie pliku. Te formaty zostaną przekonwertowane na najbardziej podobne dostępne formaty.</t>
  </si>
  <si>
    <t>Excel 97–2003</t>
  </si>
  <si>
    <t>Chrzan tarty -wafga 170 g produkt spożywczy otrzymany ze świeżych, pozbawionych skórki tartych korzeni chrzanu, struktura – przetarta masa z zawartością drobnych fragmentów korzeni chrzanu, smak i zapach – charakterystyczny dla chrzanu, lekko piekący, kwaśnosłodki, zawartość soli nie więcej niż – 0,12 g sodu lub soli na 100 ml, barwa biała lub biało kremowa, opakowania słoiki o pojemności 200-  300 ml</t>
  </si>
  <si>
    <t>Płatki jaglane błyskawiczne op. - 1kg</t>
  </si>
  <si>
    <t>Płatki owsiane błyskawiczne op.05kg</t>
  </si>
  <si>
    <t>Cebula czysta, sucha, o dobrym smaku, nienadmarznięta, bez śladów uszkodzeń mechanicznych</t>
  </si>
  <si>
    <t>Fasola biała suszona, typu Jaś, ziarna  w całości, jednorodne odmiany, zdrowe, czyste bez śladów uszkodzeń mechanicznych, op. 500g</t>
  </si>
  <si>
    <t>Imbir</t>
  </si>
  <si>
    <t>Susz buraczany 100g/opakowanie</t>
  </si>
  <si>
    <t>Tarty burak ZPN Witamina 500g</t>
  </si>
  <si>
    <t>Brzoskwinia - puszka op. 820g</t>
  </si>
  <si>
    <t>Fasola czerwona - puszka 400g</t>
  </si>
  <si>
    <t xml:space="preserve">Truskawki świeże </t>
  </si>
  <si>
    <t>15897000-2</t>
  </si>
  <si>
    <t>Ananas puszka op. 565 g</t>
  </si>
  <si>
    <t>Paluszki rybne panierowane typy TIKO</t>
  </si>
  <si>
    <t>Kopytka  mrożone  (bez konserwantów) op.2,5kg</t>
  </si>
  <si>
    <t>15810000-9</t>
  </si>
  <si>
    <t>15842000-2</t>
  </si>
  <si>
    <t>15551300-8</t>
  </si>
  <si>
    <t>15545000-0</t>
  </si>
  <si>
    <t>15332000-4</t>
  </si>
  <si>
    <t>15871000-4</t>
  </si>
  <si>
    <t>15512100-1</t>
  </si>
  <si>
    <t>15870000-7</t>
  </si>
  <si>
    <t>15860000-4</t>
  </si>
  <si>
    <t>15820000-2</t>
  </si>
  <si>
    <t>15113000-3</t>
  </si>
  <si>
    <t>15131000-5</t>
  </si>
  <si>
    <t>15112000-6</t>
  </si>
  <si>
    <t>15896000-5</t>
  </si>
  <si>
    <t>15894210-6</t>
  </si>
  <si>
    <t>15600000-4</t>
  </si>
  <si>
    <t xml:space="preserve">Soczewica czerwona </t>
  </si>
  <si>
    <t>Formularz cenowy</t>
  </si>
  <si>
    <t>Załącznik nr  6 do SWZ</t>
  </si>
  <si>
    <t>Oferowany produkt*</t>
  </si>
  <si>
    <t>Cena jednostkowa netto</t>
  </si>
  <si>
    <t>VAT</t>
  </si>
  <si>
    <t>Wartość netto</t>
  </si>
  <si>
    <t>Cena jednostkowa brutto</t>
  </si>
  <si>
    <t xml:space="preserve">Wartość brutto </t>
  </si>
  <si>
    <t>%</t>
  </si>
  <si>
    <t>Wartość</t>
  </si>
  <si>
    <t>Razem</t>
  </si>
  <si>
    <t>x</t>
  </si>
  <si>
    <t>Razem:</t>
  </si>
  <si>
    <t xml:space="preserve">* Oferent musi wypełnić wszystkie wiersze i kolumny formularza cenowego. </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</si>
  <si>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spozywcze stosowane w ramach żywienia zbiorowego dzieci i młodzieży w tych jednostkacj (Dz. U. z 2016 poz. 1154)</t>
  </si>
  <si>
    <t>……………………………………………</t>
  </si>
  <si>
    <t>……………………………………………………………....……</t>
  </si>
  <si>
    <t>miejscowość, data</t>
  </si>
  <si>
    <t>imię, nazwisko, podpis i pieczątka lub czytelny podpis osoby uprawnionej (osób uprawnionych) do reprezentowania Wykonawcy/Wykonawców wspólnie ubiegających się o udzielenie zamówienia</t>
  </si>
  <si>
    <t>Załącznik nr 6 do SWZ - oferta cenowa.xls — raport zgodności</t>
  </si>
  <si>
    <t>Uruchom na: 2021-08-12 14:33</t>
  </si>
  <si>
    <t>Chleb tostowy 200 g</t>
  </si>
  <si>
    <t>15821110-3</t>
  </si>
  <si>
    <t>Bułka czosnkowa</t>
  </si>
  <si>
    <t>Serek SKYR</t>
  </si>
  <si>
    <t>Mleko kokosowe 1l</t>
  </si>
  <si>
    <t>Mleko sojowe 1l</t>
  </si>
  <si>
    <t>Margaryna Flora 400 g</t>
  </si>
  <si>
    <t>Ser Favita 270 g</t>
  </si>
  <si>
    <t>Ser kozi 150 g</t>
  </si>
  <si>
    <t>Mleko bez laktozy 1l</t>
  </si>
  <si>
    <t>Papryka mielona w opakowaniu ok. 20 g</t>
  </si>
  <si>
    <t>Bita śmietana spray 250 ml</t>
  </si>
  <si>
    <t>Soczek owocowy w katoniku 200 ml</t>
  </si>
  <si>
    <t>Kaszka mleczno-ryżowa</t>
  </si>
  <si>
    <t>15500000-3</t>
  </si>
  <si>
    <t>Masło orzechowe 300 g</t>
  </si>
  <si>
    <t>Polewa czekoladowa</t>
  </si>
  <si>
    <t>Paluchy chlebowe</t>
  </si>
  <si>
    <t>15840000-8</t>
  </si>
  <si>
    <t>15332261-1</t>
  </si>
  <si>
    <t>Brówka świeża</t>
  </si>
  <si>
    <t>Żurawina suszona 400g</t>
  </si>
  <si>
    <t>Kiełki 20 g</t>
  </si>
  <si>
    <t>15331137-6</t>
  </si>
  <si>
    <t>Filet z miruny, mrożony metodą  „shatter pack” (SHP) do 3 -5% glazury 150-200g bez skóry</t>
  </si>
  <si>
    <t>15300000-1</t>
  </si>
  <si>
    <t>Frytki 2,5 kg</t>
  </si>
  <si>
    <t>Ser mozzarella 125g</t>
  </si>
  <si>
    <t>P</t>
  </si>
  <si>
    <t>Masło w kostkach o wadze 200 g, o zawartości tłuszczu min. 82%</t>
  </si>
  <si>
    <t>Bułka baton</t>
  </si>
  <si>
    <t>Przyprawa do ryb, typu Prymat</t>
  </si>
  <si>
    <t>15544000-3</t>
  </si>
  <si>
    <t>ZSzP.271.2.2024</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</si>
</sst>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65">
    <font>
      <sz val="11"/>
      <color theme="1"/>
      <name val="Calibri"/>
      <family val="2"/>
    </font>
    <font>
      <sz val="11"/>
      <color indexed="8"/>
      <name val="Calibri"/>
      <family val="2"/>
    </font>
    <font>
      <sz val="9"/>
      <color indexed="8"/>
      <name val="Arial"/>
      <family val="2"/>
    </font>
    <font>
      <sz val="10"/>
      <color indexed="8"/>
      <name val="Arial"/>
      <family val="2"/>
    </font>
    <font>
      <sz val="8"/>
      <name val="Calibri"/>
      <family val="2"/>
    </font>
    <font>
      <b/>
      <sz val="9"/>
      <name val="Arial"/>
      <family val="2"/>
    </font>
    <font>
      <sz val="9"/>
      <name val="Arial"/>
      <family val="2"/>
    </font>
    <font>
      <b/>
      <sz val="9"/>
      <color indexed="8"/>
      <name val="Arial"/>
      <family val="2"/>
    </font>
    <font>
      <sz val="10"/>
      <name val="Arial"/>
      <family val="2"/>
    </font>
    <font>
      <sz val="11"/>
      <name val="Arial"/>
      <family val="2"/>
    </font>
    <font>
      <sz val="11"/>
      <name val="Calibri"/>
      <family val="2"/>
    </font>
    <font>
      <sz val="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0"/>
      <color indexed="8"/>
      <name val="Arial"/>
      <family val="2"/>
    </font>
    <font>
      <sz val="8"/>
      <color indexed="8"/>
      <name val="Arial"/>
      <family val="2"/>
    </font>
    <font>
      <sz val="11"/>
      <color indexed="8"/>
      <name val="Arial"/>
      <family val="2"/>
    </font>
    <font>
      <b/>
      <sz val="8"/>
      <color indexed="8"/>
      <name val="Arial"/>
      <family val="2"/>
    </font>
    <font>
      <b/>
      <sz val="11"/>
      <color indexed="8"/>
      <name val="Arial"/>
      <family val="2"/>
    </font>
    <font>
      <sz val="9"/>
      <color indexed="8"/>
      <name val="Calibri"/>
      <family val="2"/>
    </font>
    <font>
      <b/>
      <sz val="14"/>
      <color indexed="8"/>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9"/>
      <color theme="1"/>
      <name val="Arial"/>
      <family val="2"/>
    </font>
    <font>
      <sz val="9"/>
      <color rgb="FF000000"/>
      <name val="Arial"/>
      <family val="2"/>
    </font>
    <font>
      <b/>
      <sz val="10"/>
      <color rgb="FF000000"/>
      <name val="Arial"/>
      <family val="2"/>
    </font>
    <font>
      <sz val="10"/>
      <color rgb="FF000000"/>
      <name val="Arial"/>
      <family val="2"/>
    </font>
    <font>
      <sz val="8"/>
      <color theme="1"/>
      <name val="Arial"/>
      <family val="2"/>
    </font>
    <font>
      <sz val="11"/>
      <color theme="1"/>
      <name val="Arial"/>
      <family val="2"/>
    </font>
    <font>
      <b/>
      <sz val="8"/>
      <color rgb="FF000000"/>
      <name val="Arial"/>
      <family val="2"/>
    </font>
    <font>
      <sz val="8"/>
      <color rgb="FF000000"/>
      <name val="Arial"/>
      <family val="2"/>
    </font>
    <font>
      <b/>
      <sz val="11"/>
      <color theme="1"/>
      <name val="Arial"/>
      <family val="2"/>
    </font>
    <font>
      <sz val="10"/>
      <color theme="1"/>
      <name val="Arial"/>
      <family val="2"/>
    </font>
    <font>
      <sz val="9"/>
      <color theme="1"/>
      <name val="Calibri"/>
      <family val="2"/>
    </font>
    <font>
      <b/>
      <sz val="9"/>
      <color theme="1"/>
      <name val="Arial"/>
      <family val="2"/>
    </font>
    <font>
      <b/>
      <sz val="8"/>
      <color theme="1"/>
      <name val="Arial"/>
      <family val="2"/>
    </font>
    <font>
      <b/>
      <sz val="14"/>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rgb="FFD8D8D8"/>
        <bgColor indexed="64"/>
      </patternFill>
    </fill>
    <fill>
      <patternFill patternType="solid">
        <fgColor theme="0" tint="-0.1499900072813034"/>
        <bgColor indexed="64"/>
      </patternFill>
    </fill>
    <fill>
      <patternFill patternType="solid">
        <fgColor rgb="FFC0C0C0"/>
        <bgColor indexed="64"/>
      </patternFill>
    </fill>
    <fill>
      <patternFill patternType="solid">
        <fgColor rgb="FFBFBFBF"/>
        <bgColor indexed="64"/>
      </patternFill>
    </fill>
    <fill>
      <patternFill patternType="solid">
        <fgColor indexed="22"/>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medium"/>
      <right style="thin">
        <color rgb="FF000000"/>
      </right>
      <top style="medium">
        <color rgb="FF000000"/>
      </top>
      <bottom style="thin">
        <color rgb="FF000000"/>
      </bottom>
    </border>
    <border>
      <left style="medium"/>
      <right style="thin">
        <color rgb="FF000000"/>
      </right>
      <top style="thin">
        <color rgb="FF000000"/>
      </top>
      <bottom style="thin">
        <color rgb="FF000000"/>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border>
    <border>
      <left style="medium"/>
      <right>
        <color indexed="63"/>
      </right>
      <top style="thin">
        <color rgb="FF000000"/>
      </top>
      <bottom style="thin">
        <color rgb="FF000000"/>
      </bottom>
    </border>
    <border>
      <left style="medium"/>
      <right>
        <color indexed="63"/>
      </right>
      <top style="medium">
        <color rgb="FF000000"/>
      </top>
      <bottom style="thin">
        <color rgb="FF000000"/>
      </bottom>
    </border>
    <border>
      <left style="thin">
        <color rgb="FF000000"/>
      </left>
      <right style="thin">
        <color rgb="FF000000"/>
      </right>
      <top style="thin">
        <color rgb="FF000000"/>
      </top>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medium"/>
      <right style="thin">
        <color rgb="FF000000"/>
      </right>
      <top style="thin">
        <color rgb="FF000000"/>
      </top>
      <bottom style="medium"/>
    </border>
    <border>
      <left style="thin">
        <color rgb="FF000000"/>
      </left>
      <right style="thin">
        <color rgb="FF000000"/>
      </right>
      <top style="thin">
        <color rgb="FF000000"/>
      </top>
      <bottom>
        <color indexed="63"/>
      </bottom>
    </border>
    <border>
      <left style="medium"/>
      <right>
        <color indexed="63"/>
      </right>
      <top style="thin">
        <color rgb="FF000000"/>
      </top>
      <bottom style="medium"/>
    </border>
    <border>
      <left style="thin">
        <color rgb="FF000000"/>
      </left>
      <right style="thin">
        <color rgb="FF000000"/>
      </right>
      <top/>
      <bottom/>
    </border>
    <border>
      <left style="thin"/>
      <right style="thin"/>
      <top style="thin"/>
      <bottom>
        <color indexed="63"/>
      </bottom>
    </border>
    <border>
      <left style="thin"/>
      <right>
        <color indexed="63"/>
      </right>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thin">
        <color rgb="FF000000"/>
      </right>
      <top style="thin">
        <color rgb="FF000000"/>
      </top>
      <bottom>
        <color indexed="63"/>
      </bottom>
    </border>
    <border>
      <left style="thin"/>
      <right style="thin"/>
      <top style="thin"/>
      <bottom style="medium"/>
    </border>
    <border>
      <left style="thin"/>
      <right style="thin"/>
      <top>
        <color indexed="63"/>
      </top>
      <bottom style="medium"/>
    </border>
    <border>
      <left style="medium"/>
      <right>
        <color indexed="63"/>
      </right>
      <top style="medium">
        <color rgb="FF000000"/>
      </top>
      <bottom style="mediu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medium"/>
      <right style="thin">
        <color rgb="FF000000"/>
      </right>
      <top/>
      <bottom style="thin">
        <color rgb="FF000000"/>
      </bottom>
    </border>
    <border>
      <left style="thin">
        <color rgb="FF000000"/>
      </left>
      <right/>
      <top/>
      <bottom/>
    </border>
    <border>
      <left style="thin">
        <color rgb="FF000000"/>
      </left>
      <right/>
      <top style="medium">
        <color rgb="FF000000"/>
      </top>
      <bottom style="thin">
        <color rgb="FF000000"/>
      </bottom>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
      <left style="thin"/>
      <right>
        <color indexed="63"/>
      </right>
      <top style="thin"/>
      <bottom style="medium"/>
    </border>
    <border>
      <left style="thin">
        <color rgb="FF000000"/>
      </left>
      <right>
        <color indexed="63"/>
      </right>
      <top style="thin">
        <color rgb="FF000000"/>
      </top>
      <bottom>
        <color indexed="63"/>
      </bottom>
    </border>
    <border>
      <left style="thin">
        <color rgb="FF000000"/>
      </left>
      <right>
        <color indexed="63"/>
      </right>
      <top style="thin">
        <color rgb="FF000000"/>
      </top>
      <bottom style="thin"/>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style="thin"/>
      <top style="thin"/>
      <bottom style="medium"/>
    </border>
    <border>
      <left style="thin"/>
      <right>
        <color indexed="63"/>
      </right>
      <top style="medium"/>
      <bottom style="medium"/>
    </border>
    <border>
      <left style="medium"/>
      <right>
        <color indexed="63"/>
      </right>
      <top style="thin"/>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medium"/>
      <right style="thin"/>
      <top style="medium"/>
      <bottom style="thin"/>
    </border>
    <border>
      <left style="thin"/>
      <right style="thin"/>
      <top style="medium"/>
      <bottom style="thin"/>
    </border>
    <border>
      <left style="thin">
        <color rgb="FF000000"/>
      </left>
      <right style="medium"/>
      <top style="medium"/>
      <bottom/>
    </border>
    <border>
      <left style="thin">
        <color rgb="FF000000"/>
      </left>
      <right style="medium"/>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style="medium"/>
      <right>
        <color indexed="63"/>
      </right>
      <top style="medium"/>
      <bottom>
        <color indexed="63"/>
      </bottom>
    </border>
    <border>
      <left style="medium"/>
      <right>
        <color indexed="63"/>
      </right>
      <top/>
      <bottom/>
    </border>
    <border>
      <left style="medium"/>
      <right style="thin">
        <color rgb="FF000000"/>
      </right>
      <top style="medium"/>
      <bottom/>
    </border>
    <border>
      <left style="medium"/>
      <right style="thin">
        <color rgb="FF000000"/>
      </right>
      <top/>
      <bottom style="medium"/>
    </border>
    <border>
      <left style="thin">
        <color rgb="FF000000"/>
      </left>
      <right style="thin">
        <color rgb="FF000000"/>
      </right>
      <top style="medium"/>
      <bottom/>
    </border>
    <border>
      <left style="thin">
        <color rgb="FF000000"/>
      </left>
      <right style="thin">
        <color rgb="FF000000"/>
      </right>
      <top/>
      <bottom style="medium"/>
    </border>
    <border>
      <left style="medium"/>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top/>
      <bottom style="medium">
        <color rgb="FF000000"/>
      </bottom>
    </border>
    <border>
      <left style="thin">
        <color rgb="FF000000"/>
      </left>
      <right style="medium"/>
      <top/>
      <bottom/>
    </border>
    <border>
      <left style="medium"/>
      <right style="thin">
        <color rgb="FF000000"/>
      </right>
      <top/>
      <bottom/>
    </border>
    <border>
      <left style="thin">
        <color rgb="FF000000"/>
      </left>
      <right/>
      <top style="medium"/>
      <bottom/>
    </border>
    <border>
      <left style="medium">
        <color rgb="FF000000"/>
      </left>
      <right style="medium">
        <color rgb="FF000000"/>
      </right>
      <top style="medium"/>
      <bottom/>
    </border>
    <border>
      <left style="medium">
        <color rgb="FF000000"/>
      </left>
      <right style="medium">
        <color rgb="FF000000"/>
      </right>
      <top/>
      <bottom style="medium">
        <color rgb="FF000000"/>
      </bottom>
    </border>
    <border>
      <left/>
      <right style="thin">
        <color rgb="FF000000"/>
      </right>
      <top style="medium"/>
      <bottom/>
    </border>
    <border>
      <left/>
      <right style="thin">
        <color rgb="FF000000"/>
      </right>
      <top/>
      <bottom/>
    </border>
    <border>
      <left style="medium"/>
      <right>
        <color indexed="63"/>
      </right>
      <top/>
      <bottom style="medium">
        <color rgb="FF000000"/>
      </bottom>
    </border>
    <border>
      <left>
        <color indexed="63"/>
      </left>
      <right style="medium"/>
      <top style="medium"/>
      <bottom>
        <color indexed="63"/>
      </bottom>
    </border>
    <border>
      <left>
        <color indexed="63"/>
      </left>
      <right style="medium"/>
      <top>
        <color indexed="63"/>
      </top>
      <bottom style="thin">
        <color rgb="FF000000"/>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9" fontId="1"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0" fillId="32" borderId="0" applyNumberFormat="0" applyBorder="0" applyAlignment="0" applyProtection="0"/>
  </cellStyleXfs>
  <cellXfs count="397">
    <xf numFmtId="0" fontId="0" fillId="0" borderId="0" xfId="0" applyFont="1" applyAlignment="1">
      <alignment/>
    </xf>
    <xf numFmtId="0" fontId="51" fillId="0" borderId="10" xfId="0" applyFont="1" applyBorder="1" applyAlignment="1">
      <alignment vertical="top" wrapText="1"/>
    </xf>
    <xf numFmtId="0" fontId="51" fillId="0" borderId="10" xfId="0" applyFont="1" applyBorder="1" applyAlignment="1">
      <alignment horizontal="center" vertical="center" wrapText="1"/>
    </xf>
    <xf numFmtId="0" fontId="52" fillId="33" borderId="10" xfId="0" applyFont="1" applyFill="1" applyBorder="1" applyAlignment="1">
      <alignment vertical="top" wrapText="1"/>
    </xf>
    <xf numFmtId="0" fontId="53" fillId="0" borderId="0" xfId="0" applyFont="1" applyAlignment="1">
      <alignment horizontal="left" vertical="top"/>
    </xf>
    <xf numFmtId="0" fontId="54" fillId="0" borderId="0" xfId="0" applyFont="1" applyAlignment="1">
      <alignment horizontal="left" vertical="top"/>
    </xf>
    <xf numFmtId="0" fontId="55" fillId="0" borderId="10" xfId="0" applyFont="1" applyBorder="1" applyAlignment="1">
      <alignment horizontal="left" vertical="top" wrapText="1"/>
    </xf>
    <xf numFmtId="0" fontId="51" fillId="0" borderId="10" xfId="0" applyFont="1" applyBorder="1" applyAlignment="1">
      <alignment horizontal="center" vertical="center"/>
    </xf>
    <xf numFmtId="0" fontId="0" fillId="0" borderId="10" xfId="0" applyFont="1" applyBorder="1" applyAlignment="1">
      <alignment horizontal="center" vertical="center"/>
    </xf>
    <xf numFmtId="0" fontId="55" fillId="0" borderId="11" xfId="0" applyFont="1" applyBorder="1" applyAlignment="1">
      <alignment horizontal="left" vertical="top" wrapText="1"/>
    </xf>
    <xf numFmtId="0" fontId="55" fillId="0" borderId="12" xfId="0" applyFont="1" applyBorder="1" applyAlignment="1">
      <alignment horizontal="left" vertical="top"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2" fillId="0" borderId="0" xfId="0" applyFont="1" applyAlignment="1" applyProtection="1">
      <alignment/>
      <protection locked="0"/>
    </xf>
    <xf numFmtId="0" fontId="56" fillId="0" borderId="0" xfId="0" applyFont="1" applyAlignment="1" applyProtection="1">
      <alignment/>
      <protection locked="0"/>
    </xf>
    <xf numFmtId="0" fontId="3" fillId="0" borderId="0" xfId="0" applyFont="1" applyAlignment="1" applyProtection="1">
      <alignment vertical="top" wrapText="1"/>
      <protection locked="0"/>
    </xf>
    <xf numFmtId="0" fontId="3" fillId="0" borderId="0" xfId="0" applyFont="1" applyAlignment="1" applyProtection="1">
      <alignment horizontal="left"/>
      <protection locked="0"/>
    </xf>
    <xf numFmtId="0" fontId="7" fillId="0" borderId="0" xfId="0" applyFont="1" applyBorder="1" applyAlignment="1" applyProtection="1">
      <alignment/>
      <protection locked="0"/>
    </xf>
    <xf numFmtId="0" fontId="7" fillId="34" borderId="0" xfId="0" applyFont="1" applyFill="1" applyBorder="1" applyAlignment="1" applyProtection="1">
      <alignment/>
      <protection locked="0"/>
    </xf>
    <xf numFmtId="0" fontId="2" fillId="0" borderId="0" xfId="0" applyFont="1" applyBorder="1" applyAlignment="1" applyProtection="1">
      <alignment/>
      <protection locked="0"/>
    </xf>
    <xf numFmtId="0" fontId="2" fillId="0" borderId="0" xfId="0" applyFont="1" applyAlignment="1" applyProtection="1">
      <alignment vertical="top"/>
      <protection locked="0"/>
    </xf>
    <xf numFmtId="0" fontId="7" fillId="0" borderId="0" xfId="0" applyFont="1" applyBorder="1" applyAlignment="1" applyProtection="1">
      <alignment vertical="top"/>
      <protection locked="0"/>
    </xf>
    <xf numFmtId="0" fontId="53" fillId="0" borderId="0" xfId="0" applyFont="1" applyAlignment="1" applyProtection="1">
      <alignment horizontal="left" vertical="top"/>
      <protection locked="0"/>
    </xf>
    <xf numFmtId="0" fontId="54" fillId="0" borderId="0" xfId="0" applyFont="1" applyAlignment="1" applyProtection="1">
      <alignment horizontal="left" vertical="top"/>
      <protection locked="0"/>
    </xf>
    <xf numFmtId="0" fontId="55" fillId="0" borderId="13" xfId="0" applyFont="1" applyBorder="1" applyAlignment="1" applyProtection="1">
      <alignment horizontal="center" vertical="center" wrapText="1"/>
      <protection locked="0"/>
    </xf>
    <xf numFmtId="0" fontId="51" fillId="0" borderId="14" xfId="0" applyFont="1" applyBorder="1" applyAlignment="1" applyProtection="1">
      <alignment vertical="top" wrapText="1"/>
      <protection locked="0"/>
    </xf>
    <xf numFmtId="0" fontId="51" fillId="0" borderId="15"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protection locked="0"/>
    </xf>
    <xf numFmtId="0" fontId="55" fillId="0" borderId="16" xfId="0" applyFont="1" applyBorder="1" applyAlignment="1" applyProtection="1">
      <alignment horizontal="center" vertical="center" wrapText="1"/>
      <protection locked="0"/>
    </xf>
    <xf numFmtId="0" fontId="51" fillId="0" borderId="17" xfId="0" applyFont="1" applyBorder="1" applyAlignment="1" applyProtection="1">
      <alignment vertical="top" wrapText="1"/>
      <protection locked="0"/>
    </xf>
    <xf numFmtId="0" fontId="51" fillId="0" borderId="18"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protection locked="0"/>
    </xf>
    <xf numFmtId="0" fontId="51" fillId="0" borderId="18" xfId="0" applyFont="1" applyBorder="1" applyAlignment="1" applyProtection="1">
      <alignment horizontal="center" vertical="center"/>
      <protection locked="0"/>
    </xf>
    <xf numFmtId="0" fontId="56" fillId="0" borderId="0" xfId="0" applyFont="1" applyFill="1" applyBorder="1" applyAlignment="1" applyProtection="1">
      <alignment/>
      <protection locked="0"/>
    </xf>
    <xf numFmtId="0" fontId="6" fillId="0" borderId="17" xfId="0" applyFont="1" applyFill="1" applyBorder="1" applyAlignment="1" applyProtection="1">
      <alignment horizontal="center" vertical="center" wrapText="1"/>
      <protection locked="0"/>
    </xf>
    <xf numFmtId="0" fontId="6" fillId="0" borderId="17" xfId="0" applyNumberFormat="1" applyFont="1" applyFill="1" applyBorder="1" applyAlignment="1" applyProtection="1">
      <alignment horizontal="center" vertical="center" wrapText="1"/>
      <protection locked="0"/>
    </xf>
    <xf numFmtId="0" fontId="51" fillId="33" borderId="17" xfId="0" applyFont="1" applyFill="1" applyBorder="1" applyAlignment="1" applyProtection="1">
      <alignment vertical="top" wrapText="1"/>
      <protection locked="0"/>
    </xf>
    <xf numFmtId="0" fontId="6" fillId="0" borderId="0" xfId="0" applyNumberFormat="1" applyFont="1" applyFill="1" applyBorder="1" applyAlignment="1" applyProtection="1">
      <alignment vertical="top" wrapText="1"/>
      <protection locked="0"/>
    </xf>
    <xf numFmtId="0" fontId="6" fillId="0" borderId="0"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horizontal="center" vertical="top"/>
      <protection locked="0"/>
    </xf>
    <xf numFmtId="0" fontId="55" fillId="0" borderId="11" xfId="0" applyFont="1" applyBorder="1" applyAlignment="1" applyProtection="1">
      <alignment horizontal="center" vertical="center" wrapText="1"/>
      <protection locked="0"/>
    </xf>
    <xf numFmtId="0" fontId="55" fillId="0" borderId="12" xfId="0" applyFont="1" applyBorder="1" applyAlignment="1" applyProtection="1">
      <alignment horizontal="center" vertical="center" wrapText="1"/>
      <protection locked="0"/>
    </xf>
    <xf numFmtId="0" fontId="55" fillId="33" borderId="19" xfId="0" applyFont="1" applyFill="1" applyBorder="1" applyAlignment="1" applyProtection="1">
      <alignment horizontal="left" vertical="top" wrapText="1"/>
      <protection locked="0"/>
    </xf>
    <xf numFmtId="0" fontId="55" fillId="33" borderId="19" xfId="0" applyFont="1" applyFill="1" applyBorder="1" applyAlignment="1" applyProtection="1">
      <alignment horizontal="center" vertical="center" wrapText="1"/>
      <protection locked="0"/>
    </xf>
    <xf numFmtId="0" fontId="55" fillId="33" borderId="10" xfId="0" applyFont="1" applyFill="1" applyBorder="1" applyAlignment="1" applyProtection="1">
      <alignment horizontal="left" vertical="top" wrapText="1"/>
      <protection locked="0"/>
    </xf>
    <xf numFmtId="0" fontId="55" fillId="33" borderId="10" xfId="0" applyFont="1" applyFill="1" applyBorder="1" applyAlignment="1" applyProtection="1">
      <alignment horizontal="center" vertical="center" wrapText="1"/>
      <protection locked="0"/>
    </xf>
    <xf numFmtId="0" fontId="51" fillId="0" borderId="0" xfId="0" applyFont="1" applyFill="1" applyBorder="1" applyAlignment="1" applyProtection="1">
      <alignment vertical="top"/>
      <protection locked="0"/>
    </xf>
    <xf numFmtId="0"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vertical="top" wrapText="1"/>
      <protection locked="0"/>
    </xf>
    <xf numFmtId="0" fontId="2" fillId="0" borderId="0" xfId="0" applyNumberFormat="1" applyFont="1" applyFill="1" applyBorder="1" applyAlignment="1" applyProtection="1">
      <alignment vertical="top" wrapText="1"/>
      <protection locked="0"/>
    </xf>
    <xf numFmtId="0" fontId="57" fillId="0" borderId="0" xfId="0" applyFont="1" applyAlignment="1">
      <alignment horizontal="left" vertical="top"/>
    </xf>
    <xf numFmtId="0" fontId="58" fillId="0" borderId="0" xfId="0" applyFont="1" applyAlignment="1">
      <alignment horizontal="left" vertical="top"/>
    </xf>
    <xf numFmtId="0" fontId="55" fillId="0" borderId="0" xfId="0" applyFont="1" applyBorder="1" applyAlignment="1" applyProtection="1">
      <alignment horizontal="center" vertical="center"/>
      <protection locked="0"/>
    </xf>
    <xf numFmtId="0" fontId="51" fillId="0" borderId="17" xfId="0" applyFont="1" applyBorder="1" applyAlignment="1">
      <alignment horizontal="center" vertical="center"/>
    </xf>
    <xf numFmtId="0" fontId="55" fillId="33" borderId="17" xfId="0" applyFont="1" applyFill="1" applyBorder="1" applyAlignment="1">
      <alignment horizontal="center" vertical="center" wrapText="1"/>
    </xf>
    <xf numFmtId="0" fontId="55" fillId="0" borderId="20" xfId="0" applyFont="1" applyBorder="1" applyAlignment="1">
      <alignment horizontal="left" vertical="top" wrapText="1"/>
    </xf>
    <xf numFmtId="0" fontId="55" fillId="0" borderId="20" xfId="0" applyFont="1" applyBorder="1" applyAlignment="1">
      <alignment horizontal="center" vertical="center" wrapText="1"/>
    </xf>
    <xf numFmtId="0" fontId="55" fillId="0" borderId="17" xfId="0" applyFont="1" applyBorder="1" applyAlignment="1">
      <alignment horizontal="left" vertical="top" wrapText="1"/>
    </xf>
    <xf numFmtId="0" fontId="55" fillId="0" borderId="17" xfId="0" applyFont="1" applyBorder="1" applyAlignment="1">
      <alignment horizontal="center" vertical="center" wrapText="1"/>
    </xf>
    <xf numFmtId="0" fontId="58" fillId="33" borderId="17" xfId="0" applyFont="1" applyFill="1" applyBorder="1" applyAlignment="1">
      <alignment vertical="top" wrapText="1"/>
    </xf>
    <xf numFmtId="0" fontId="51" fillId="0" borderId="17" xfId="0" applyFont="1" applyBorder="1" applyAlignment="1">
      <alignment/>
    </xf>
    <xf numFmtId="0" fontId="58" fillId="0" borderId="17" xfId="0" applyFont="1" applyBorder="1" applyAlignment="1">
      <alignment horizontal="center" vertical="center"/>
    </xf>
    <xf numFmtId="0" fontId="55" fillId="33" borderId="17" xfId="0" applyFont="1" applyFill="1" applyBorder="1" applyAlignment="1">
      <alignment horizontal="left" vertical="top" wrapText="1"/>
    </xf>
    <xf numFmtId="0" fontId="52" fillId="0" borderId="17" xfId="0" applyFont="1" applyBorder="1" applyAlignment="1">
      <alignment horizontal="center" vertical="center"/>
    </xf>
    <xf numFmtId="0" fontId="51" fillId="0" borderId="17"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0" xfId="0" applyFont="1" applyAlignment="1" applyProtection="1">
      <alignment/>
      <protection locked="0"/>
    </xf>
    <xf numFmtId="0" fontId="10" fillId="0" borderId="0" xfId="0" applyFont="1" applyFill="1" applyBorder="1" applyAlignment="1" applyProtection="1">
      <alignment/>
      <protection locked="0"/>
    </xf>
    <xf numFmtId="0" fontId="59" fillId="0" borderId="0" xfId="0" applyFont="1" applyFill="1" applyBorder="1" applyAlignment="1" applyProtection="1">
      <alignment horizontal="center" vertical="top"/>
      <protection locked="0"/>
    </xf>
    <xf numFmtId="0" fontId="55" fillId="0" borderId="23" xfId="0" applyFont="1" applyBorder="1" applyAlignment="1">
      <alignment horizontal="left" vertical="top" wrapText="1"/>
    </xf>
    <xf numFmtId="0" fontId="51" fillId="0" borderId="23" xfId="0" applyFont="1" applyBorder="1" applyAlignment="1">
      <alignment horizontal="center" vertical="center" wrapText="1"/>
    </xf>
    <xf numFmtId="0" fontId="52" fillId="33" borderId="19" xfId="0" applyFont="1" applyFill="1" applyBorder="1" applyAlignment="1">
      <alignment vertical="top" wrapText="1"/>
    </xf>
    <xf numFmtId="0" fontId="51" fillId="33" borderId="19" xfId="0" applyFont="1" applyFill="1" applyBorder="1" applyAlignment="1">
      <alignment vertical="center"/>
    </xf>
    <xf numFmtId="0" fontId="52" fillId="33" borderId="19" xfId="0" applyFont="1" applyFill="1" applyBorder="1" applyAlignment="1">
      <alignment horizontal="center" vertical="center" wrapText="1"/>
    </xf>
    <xf numFmtId="0" fontId="52" fillId="33" borderId="10" xfId="0" applyFont="1" applyFill="1" applyBorder="1" applyAlignment="1">
      <alignment vertical="center" wrapText="1"/>
    </xf>
    <xf numFmtId="0" fontId="52"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3" fillId="0" borderId="0" xfId="0" applyFont="1" applyBorder="1" applyAlignment="1">
      <alignment horizontal="left" vertical="top"/>
    </xf>
    <xf numFmtId="0" fontId="54" fillId="0" borderId="0" xfId="0" applyFont="1" applyBorder="1" applyAlignment="1">
      <alignment horizontal="left" vertical="top"/>
    </xf>
    <xf numFmtId="0" fontId="0" fillId="0" borderId="0" xfId="0" applyFont="1" applyBorder="1" applyAlignment="1">
      <alignment vertical="center"/>
    </xf>
    <xf numFmtId="0" fontId="51" fillId="0" borderId="0" xfId="0" applyFont="1" applyBorder="1" applyAlignment="1">
      <alignment vertical="center"/>
    </xf>
    <xf numFmtId="0" fontId="52" fillId="33" borderId="24" xfId="0" applyFont="1" applyFill="1" applyBorder="1" applyAlignment="1">
      <alignment vertical="top" wrapText="1"/>
    </xf>
    <xf numFmtId="0" fontId="52" fillId="33" borderId="25" xfId="0" applyFont="1" applyFill="1" applyBorder="1" applyAlignment="1">
      <alignment horizontal="center" vertical="center" wrapText="1"/>
    </xf>
    <xf numFmtId="0" fontId="51" fillId="33" borderId="25" xfId="0" applyFont="1" applyFill="1" applyBorder="1" applyAlignment="1">
      <alignment horizontal="center" vertical="center" wrapText="1"/>
    </xf>
    <xf numFmtId="0" fontId="0" fillId="0" borderId="17" xfId="0" applyFont="1" applyBorder="1" applyAlignment="1">
      <alignment vertical="center"/>
    </xf>
    <xf numFmtId="0" fontId="52" fillId="33" borderId="17" xfId="0" applyFont="1" applyFill="1" applyBorder="1" applyAlignment="1">
      <alignment vertical="center" wrapText="1"/>
    </xf>
    <xf numFmtId="0" fontId="0" fillId="0" borderId="17" xfId="0" applyFont="1" applyBorder="1" applyAlignment="1">
      <alignment/>
    </xf>
    <xf numFmtId="0" fontId="0" fillId="0" borderId="17" xfId="0" applyFont="1" applyBorder="1" applyAlignment="1">
      <alignment/>
    </xf>
    <xf numFmtId="0" fontId="51" fillId="33" borderId="17" xfId="0" applyFont="1" applyFill="1" applyBorder="1" applyAlignment="1">
      <alignment vertical="center" wrapText="1"/>
    </xf>
    <xf numFmtId="0" fontId="51" fillId="33" borderId="17" xfId="0" applyFont="1" applyFill="1" applyBorder="1" applyAlignment="1">
      <alignment vertical="center"/>
    </xf>
    <xf numFmtId="0" fontId="0" fillId="0" borderId="17" xfId="0" applyFont="1" applyBorder="1" applyAlignment="1">
      <alignment/>
    </xf>
    <xf numFmtId="0" fontId="60" fillId="0" borderId="10" xfId="0" applyFont="1" applyBorder="1" applyAlignment="1">
      <alignment horizontal="left" vertical="top" wrapText="1"/>
    </xf>
    <xf numFmtId="0" fontId="60" fillId="0" borderId="10"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26"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3" fillId="0" borderId="0" xfId="0" applyFont="1" applyAlignment="1">
      <alignment horizontal="left" vertical="top"/>
    </xf>
    <xf numFmtId="0" fontId="0" fillId="0" borderId="0" xfId="0" applyFont="1" applyAlignment="1">
      <alignment/>
    </xf>
    <xf numFmtId="0" fontId="53" fillId="0" borderId="0" xfId="0" applyFont="1" applyAlignment="1">
      <alignment vertical="top"/>
    </xf>
    <xf numFmtId="0" fontId="53" fillId="0" borderId="0" xfId="0" applyFont="1" applyAlignment="1" applyProtection="1">
      <alignment horizontal="left" vertical="top"/>
      <protection locked="0"/>
    </xf>
    <xf numFmtId="0" fontId="0" fillId="0" borderId="0" xfId="0" applyFont="1" applyAlignment="1" applyProtection="1">
      <alignment/>
      <protection locked="0"/>
    </xf>
    <xf numFmtId="0" fontId="57" fillId="0" borderId="0" xfId="0" applyFont="1" applyAlignment="1">
      <alignment horizontal="left" vertical="center"/>
    </xf>
    <xf numFmtId="0" fontId="56" fillId="0" borderId="0" xfId="0" applyFont="1" applyAlignment="1" applyProtection="1">
      <alignment horizontal="left"/>
      <protection locked="0"/>
    </xf>
    <xf numFmtId="0" fontId="55" fillId="0" borderId="27" xfId="0" applyFont="1" applyBorder="1" applyAlignment="1">
      <alignment horizontal="left" vertical="top" wrapText="1"/>
    </xf>
    <xf numFmtId="0" fontId="0" fillId="0" borderId="27" xfId="0" applyFont="1" applyBorder="1" applyAlignment="1">
      <alignment horizontal="center" vertical="center"/>
    </xf>
    <xf numFmtId="0" fontId="51" fillId="0" borderId="27" xfId="0" applyFont="1" applyBorder="1" applyAlignment="1">
      <alignment horizontal="center" vertical="center" wrapText="1"/>
    </xf>
    <xf numFmtId="0" fontId="55" fillId="0" borderId="21" xfId="0" applyFont="1" applyBorder="1" applyAlignment="1" applyProtection="1">
      <alignment horizontal="center" vertical="center" wrapText="1"/>
      <protection locked="0"/>
    </xf>
    <xf numFmtId="0" fontId="55" fillId="0" borderId="28" xfId="0" applyFont="1" applyBorder="1" applyAlignment="1" applyProtection="1">
      <alignment horizontal="center" vertical="center" wrapText="1"/>
      <protection locked="0"/>
    </xf>
    <xf numFmtId="0" fontId="55" fillId="33" borderId="27" xfId="0" applyFont="1" applyFill="1" applyBorder="1" applyAlignment="1" applyProtection="1">
      <alignment horizontal="left" vertical="top" wrapText="1"/>
      <protection locked="0"/>
    </xf>
    <xf numFmtId="0" fontId="55" fillId="33" borderId="27" xfId="0" applyFont="1" applyFill="1" applyBorder="1" applyAlignment="1" applyProtection="1">
      <alignment horizontal="center" vertical="center" wrapText="1"/>
      <protection locked="0"/>
    </xf>
    <xf numFmtId="0" fontId="55" fillId="33" borderId="17" xfId="0" applyFont="1" applyFill="1" applyBorder="1" applyAlignment="1" applyProtection="1">
      <alignment horizontal="left" vertical="top" wrapText="1"/>
      <protection locked="0"/>
    </xf>
    <xf numFmtId="0" fontId="55" fillId="33" borderId="17" xfId="0" applyFont="1" applyFill="1" applyBorder="1" applyAlignment="1" applyProtection="1">
      <alignment horizontal="center" vertical="center" wrapText="1"/>
      <protection locked="0"/>
    </xf>
    <xf numFmtId="0" fontId="55" fillId="0" borderId="29" xfId="0" applyFont="1" applyBorder="1" applyAlignment="1">
      <alignment horizontal="left" vertical="top" wrapText="1"/>
    </xf>
    <xf numFmtId="0" fontId="51" fillId="0" borderId="29" xfId="0" applyFont="1" applyBorder="1" applyAlignment="1">
      <alignment horizontal="center" vertical="center" wrapText="1"/>
    </xf>
    <xf numFmtId="0" fontId="6" fillId="0" borderId="17" xfId="0" applyNumberFormat="1" applyFont="1" applyFill="1" applyBorder="1" applyAlignment="1" applyProtection="1">
      <alignment vertical="top" wrapText="1"/>
      <protection locked="0"/>
    </xf>
    <xf numFmtId="0" fontId="51" fillId="0" borderId="21" xfId="0" applyFont="1" applyBorder="1" applyAlignment="1">
      <alignment horizontal="center" vertical="center" wrapText="1"/>
    </xf>
    <xf numFmtId="0" fontId="51" fillId="0" borderId="27" xfId="0" applyFont="1" applyBorder="1" applyAlignment="1">
      <alignment vertical="top" wrapText="1"/>
    </xf>
    <xf numFmtId="0" fontId="51" fillId="0" borderId="17" xfId="0" applyFont="1" applyBorder="1" applyAlignment="1">
      <alignment wrapText="1"/>
    </xf>
    <xf numFmtId="0" fontId="51" fillId="0" borderId="17" xfId="0" applyFont="1" applyBorder="1" applyAlignment="1">
      <alignment vertical="top" wrapText="1"/>
    </xf>
    <xf numFmtId="0" fontId="60" fillId="0" borderId="17" xfId="0" applyFont="1" applyBorder="1" applyAlignment="1">
      <alignment horizontal="center" vertical="center" wrapText="1"/>
    </xf>
    <xf numFmtId="0" fontId="60" fillId="0" borderId="17" xfId="0" applyFont="1" applyBorder="1" applyAlignment="1">
      <alignment horizontal="left" vertical="top" wrapText="1"/>
    </xf>
    <xf numFmtId="0" fontId="60" fillId="0" borderId="16" xfId="0" applyFont="1" applyBorder="1" applyAlignment="1">
      <alignment horizontal="center" vertical="center" wrapText="1"/>
    </xf>
    <xf numFmtId="0" fontId="60" fillId="0" borderId="0" xfId="0" applyFont="1" applyBorder="1" applyAlignment="1">
      <alignment horizontal="center" vertical="center" wrapText="1"/>
    </xf>
    <xf numFmtId="0" fontId="51" fillId="33" borderId="30" xfId="0" applyFont="1" applyFill="1" applyBorder="1" applyAlignment="1" applyProtection="1">
      <alignment vertical="top" wrapText="1"/>
      <protection locked="0"/>
    </xf>
    <xf numFmtId="0" fontId="51" fillId="33" borderId="31" xfId="0" applyFont="1" applyFill="1" applyBorder="1" applyAlignment="1" applyProtection="1">
      <alignment horizontal="center" vertical="center" wrapText="1"/>
      <protection locked="0"/>
    </xf>
    <xf numFmtId="0" fontId="6" fillId="0" borderId="30" xfId="0" applyNumberFormat="1" applyFont="1" applyFill="1" applyBorder="1" applyAlignment="1" applyProtection="1">
      <alignment horizontal="center" vertical="center" wrapText="1"/>
      <protection locked="0"/>
    </xf>
    <xf numFmtId="0" fontId="6" fillId="0" borderId="17" xfId="0" applyNumberFormat="1" applyFont="1" applyFill="1" applyBorder="1" applyAlignment="1" applyProtection="1">
      <alignment horizontal="left" vertical="top" wrapText="1"/>
      <protection locked="0"/>
    </xf>
    <xf numFmtId="0" fontId="2" fillId="0" borderId="17" xfId="0" applyFont="1" applyFill="1" applyBorder="1" applyAlignment="1" applyProtection="1">
      <alignment horizontal="center" vertical="top"/>
      <protection locked="0"/>
    </xf>
    <xf numFmtId="0" fontId="55" fillId="0" borderId="0" xfId="0" applyFont="1" applyBorder="1" applyAlignment="1">
      <alignment horizontal="center" vertical="center" wrapText="1"/>
    </xf>
    <xf numFmtId="0" fontId="11" fillId="0" borderId="17" xfId="0" applyNumberFormat="1" applyFont="1" applyFill="1" applyBorder="1" applyAlignment="1" applyProtection="1">
      <alignment vertical="top" wrapText="1"/>
      <protection locked="0"/>
    </xf>
    <xf numFmtId="0" fontId="11" fillId="0" borderId="17" xfId="0" applyFont="1" applyFill="1" applyBorder="1" applyAlignment="1" applyProtection="1">
      <alignment horizontal="center" vertical="top" wrapText="1"/>
      <protection locked="0"/>
    </xf>
    <xf numFmtId="0" fontId="2" fillId="0" borderId="17" xfId="0" applyFont="1" applyFill="1" applyBorder="1" applyAlignment="1" applyProtection="1">
      <alignment vertical="top" wrapText="1"/>
      <protection locked="0"/>
    </xf>
    <xf numFmtId="0" fontId="51" fillId="0" borderId="17" xfId="0" applyFont="1" applyFill="1" applyBorder="1" applyAlignment="1" applyProtection="1">
      <alignment vertical="top"/>
      <protection locked="0"/>
    </xf>
    <xf numFmtId="0" fontId="46" fillId="0" borderId="0" xfId="0" applyNumberFormat="1" applyFont="1" applyAlignment="1">
      <alignment vertical="top" wrapText="1"/>
    </xf>
    <xf numFmtId="0" fontId="0" fillId="0" borderId="0" xfId="0" applyNumberFormat="1" applyAlignment="1">
      <alignment vertical="top" wrapText="1"/>
    </xf>
    <xf numFmtId="0" fontId="0" fillId="0" borderId="32" xfId="0" applyNumberFormat="1" applyBorder="1" applyAlignment="1">
      <alignment vertical="top" wrapText="1"/>
    </xf>
    <xf numFmtId="0" fontId="0" fillId="0" borderId="33" xfId="0" applyNumberFormat="1" applyBorder="1" applyAlignment="1">
      <alignment vertical="top" wrapText="1"/>
    </xf>
    <xf numFmtId="0" fontId="4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3" xfId="0" applyNumberFormat="1" applyBorder="1" applyAlignment="1">
      <alignment horizontal="center" vertical="top" wrapText="1"/>
    </xf>
    <xf numFmtId="0" fontId="0" fillId="0" borderId="34" xfId="0" applyNumberFormat="1" applyBorder="1" applyAlignment="1">
      <alignment horizontal="center" vertical="top" wrapText="1"/>
    </xf>
    <xf numFmtId="0" fontId="2" fillId="0" borderId="17" xfId="0" applyFont="1" applyBorder="1" applyAlignment="1" applyProtection="1">
      <alignment vertical="top"/>
      <protection locked="0"/>
    </xf>
    <xf numFmtId="0" fontId="60" fillId="0" borderId="17" xfId="0" applyFont="1" applyBorder="1" applyAlignment="1" applyProtection="1">
      <alignment horizontal="left" vertical="top"/>
      <protection locked="0"/>
    </xf>
    <xf numFmtId="0" fontId="60" fillId="0" borderId="0" xfId="0" applyFont="1" applyBorder="1" applyAlignment="1" applyProtection="1">
      <alignment horizontal="center" vertical="center" wrapText="1"/>
      <protection locked="0"/>
    </xf>
    <xf numFmtId="0" fontId="56" fillId="0" borderId="0" xfId="0" applyFont="1" applyBorder="1" applyAlignment="1" applyProtection="1">
      <alignment horizontal="left"/>
      <protection locked="0"/>
    </xf>
    <xf numFmtId="0" fontId="54" fillId="0" borderId="0" xfId="0" applyFont="1" applyBorder="1" applyAlignment="1" applyProtection="1">
      <alignment horizontal="left" vertical="top"/>
      <protection locked="0"/>
    </xf>
    <xf numFmtId="0" fontId="51"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top"/>
      <protection locked="0"/>
    </xf>
    <xf numFmtId="0" fontId="2" fillId="0" borderId="30" xfId="0" applyFont="1" applyBorder="1" applyAlignment="1" applyProtection="1">
      <alignment vertical="top"/>
      <protection locked="0"/>
    </xf>
    <xf numFmtId="0" fontId="60" fillId="0" borderId="12" xfId="0" applyFont="1" applyBorder="1" applyAlignment="1" applyProtection="1">
      <alignment horizontal="center" vertical="center" wrapText="1"/>
      <protection locked="0"/>
    </xf>
    <xf numFmtId="0" fontId="60" fillId="0" borderId="35" xfId="0" applyFont="1" applyBorder="1" applyAlignment="1" applyProtection="1">
      <alignment horizontal="center" vertical="center" wrapText="1"/>
      <protection locked="0"/>
    </xf>
    <xf numFmtId="0" fontId="6" fillId="0" borderId="36" xfId="0" applyNumberFormat="1" applyFont="1" applyFill="1" applyBorder="1" applyAlignment="1" applyProtection="1">
      <alignment horizontal="left" vertical="top" wrapText="1"/>
      <protection locked="0"/>
    </xf>
    <xf numFmtId="0" fontId="55" fillId="0" borderId="30" xfId="0" applyFont="1" applyBorder="1" applyAlignment="1">
      <alignment horizontal="left" vertical="top" wrapText="1"/>
    </xf>
    <xf numFmtId="0" fontId="51" fillId="0" borderId="30" xfId="0" applyFont="1" applyBorder="1" applyAlignment="1">
      <alignment horizontal="center" vertical="center"/>
    </xf>
    <xf numFmtId="0" fontId="55" fillId="0" borderId="30" xfId="0" applyFont="1" applyBorder="1" applyAlignment="1">
      <alignment horizontal="center" vertical="center" wrapText="1"/>
    </xf>
    <xf numFmtId="0" fontId="11" fillId="0" borderId="14" xfId="0" applyNumberFormat="1" applyFont="1" applyFill="1" applyBorder="1" applyAlignment="1" applyProtection="1">
      <alignment vertical="top" wrapText="1"/>
      <protection locked="0"/>
    </xf>
    <xf numFmtId="0" fontId="11" fillId="0" borderId="14" xfId="0" applyFont="1" applyFill="1" applyBorder="1" applyAlignment="1" applyProtection="1">
      <alignment horizontal="center" vertical="top" wrapText="1"/>
      <protection locked="0"/>
    </xf>
    <xf numFmtId="0" fontId="6" fillId="0" borderId="17" xfId="0" applyFont="1" applyFill="1" applyBorder="1" applyAlignment="1" applyProtection="1">
      <alignment horizontal="center" vertical="top" wrapText="1"/>
      <protection locked="0"/>
    </xf>
    <xf numFmtId="0" fontId="55" fillId="0" borderId="25" xfId="0" applyFont="1" applyBorder="1" applyAlignment="1">
      <alignment horizontal="left" vertical="top" wrapText="1"/>
    </xf>
    <xf numFmtId="0" fontId="55" fillId="0" borderId="26" xfId="0" applyFont="1" applyBorder="1" applyAlignment="1">
      <alignment horizontal="left" vertical="top" wrapText="1"/>
    </xf>
    <xf numFmtId="0" fontId="2" fillId="0" borderId="36" xfId="0" applyFont="1" applyFill="1" applyBorder="1" applyAlignment="1" applyProtection="1">
      <alignment vertical="top" wrapText="1"/>
      <protection locked="0"/>
    </xf>
    <xf numFmtId="0" fontId="11" fillId="0" borderId="37" xfId="0" applyFont="1" applyFill="1" applyBorder="1" applyAlignment="1" applyProtection="1">
      <alignment horizontal="center" vertical="top" wrapText="1"/>
      <protection locked="0"/>
    </xf>
    <xf numFmtId="0" fontId="52" fillId="0" borderId="0" xfId="0" applyFont="1" applyAlignment="1">
      <alignment horizontal="left" vertical="top" wrapText="1"/>
    </xf>
    <xf numFmtId="0" fontId="52" fillId="0" borderId="0" xfId="0" applyFont="1" applyAlignment="1">
      <alignment horizontal="left" vertical="top"/>
    </xf>
    <xf numFmtId="0" fontId="55" fillId="0" borderId="38" xfId="0" applyFont="1" applyBorder="1" applyAlignment="1">
      <alignment horizontal="center" vertical="center" wrapText="1"/>
    </xf>
    <xf numFmtId="0" fontId="52" fillId="33" borderId="27" xfId="0" applyFont="1" applyFill="1" applyBorder="1" applyAlignment="1">
      <alignment vertical="top" wrapText="1"/>
    </xf>
    <xf numFmtId="0" fontId="52" fillId="33" borderId="27" xfId="0" applyFont="1" applyFill="1" applyBorder="1" applyAlignment="1">
      <alignment horizontal="center" vertical="center" wrapText="1"/>
    </xf>
    <xf numFmtId="0" fontId="51" fillId="0" borderId="17" xfId="0" applyFont="1" applyFill="1" applyBorder="1" applyAlignment="1" applyProtection="1">
      <alignment/>
      <protection locked="0"/>
    </xf>
    <xf numFmtId="0" fontId="51" fillId="0" borderId="17" xfId="0" applyFont="1" applyFill="1" applyBorder="1" applyAlignment="1" applyProtection="1">
      <alignment horizontal="center"/>
      <protection locked="0"/>
    </xf>
    <xf numFmtId="0" fontId="52" fillId="0" borderId="17" xfId="0" applyFont="1" applyBorder="1" applyAlignment="1">
      <alignment horizontal="left" vertical="top" wrapText="1"/>
    </xf>
    <xf numFmtId="0" fontId="52" fillId="0" borderId="17" xfId="0" applyFont="1" applyBorder="1" applyAlignment="1">
      <alignment horizontal="left" vertical="top"/>
    </xf>
    <xf numFmtId="0" fontId="52" fillId="0" borderId="17" xfId="0" applyFont="1" applyBorder="1" applyAlignment="1">
      <alignment horizontal="center" vertical="top"/>
    </xf>
    <xf numFmtId="0" fontId="61" fillId="0" borderId="17" xfId="0" applyFont="1" applyBorder="1" applyAlignment="1">
      <alignment/>
    </xf>
    <xf numFmtId="0" fontId="51" fillId="0" borderId="39" xfId="0" applyFont="1" applyBorder="1" applyAlignment="1">
      <alignment horizontal="center" vertical="center"/>
    </xf>
    <xf numFmtId="0" fontId="51" fillId="33" borderId="27" xfId="0" applyFont="1" applyFill="1" applyBorder="1" applyAlignment="1">
      <alignment vertical="top" wrapText="1"/>
    </xf>
    <xf numFmtId="0" fontId="51" fillId="33" borderId="27" xfId="0" applyFont="1" applyFill="1" applyBorder="1" applyAlignment="1">
      <alignment horizontal="left" vertical="center" wrapText="1"/>
    </xf>
    <xf numFmtId="0" fontId="52" fillId="33" borderId="40" xfId="0" applyFont="1" applyFill="1" applyBorder="1" applyAlignment="1">
      <alignment vertical="top" wrapText="1"/>
    </xf>
    <xf numFmtId="0" fontId="0" fillId="0" borderId="14" xfId="0" applyFont="1" applyBorder="1" applyAlignment="1">
      <alignment vertical="center"/>
    </xf>
    <xf numFmtId="0" fontId="52" fillId="33" borderId="17" xfId="0" applyFont="1" applyFill="1" applyBorder="1" applyAlignment="1">
      <alignment vertical="top" wrapText="1"/>
    </xf>
    <xf numFmtId="0" fontId="51" fillId="33" borderId="17" xfId="0" applyFont="1" applyFill="1" applyBorder="1" applyAlignment="1">
      <alignment vertical="top" wrapText="1"/>
    </xf>
    <xf numFmtId="0" fontId="51" fillId="33" borderId="17" xfId="0" applyFont="1" applyFill="1" applyBorder="1" applyAlignment="1">
      <alignment horizontal="left" vertical="center" wrapText="1"/>
    </xf>
    <xf numFmtId="0" fontId="60" fillId="0" borderId="21" xfId="0" applyFont="1" applyBorder="1" applyAlignment="1" applyProtection="1">
      <alignment horizontal="center" vertical="center" wrapText="1"/>
      <protection locked="0"/>
    </xf>
    <xf numFmtId="0" fontId="52" fillId="0" borderId="39" xfId="0" applyFont="1" applyBorder="1" applyAlignment="1" applyProtection="1">
      <alignment vertical="top" wrapText="1"/>
      <protection locked="0"/>
    </xf>
    <xf numFmtId="0" fontId="52" fillId="0" borderId="39" xfId="0" applyFont="1" applyBorder="1" applyAlignment="1" applyProtection="1">
      <alignment horizontal="center" vertical="center"/>
      <protection locked="0"/>
    </xf>
    <xf numFmtId="0" fontId="52" fillId="0" borderId="17" xfId="0" applyFont="1" applyBorder="1" applyAlignment="1" applyProtection="1">
      <alignment horizontal="center" vertical="center" wrapText="1"/>
      <protection locked="0"/>
    </xf>
    <xf numFmtId="0" fontId="52" fillId="0" borderId="17" xfId="0" applyFont="1" applyBorder="1" applyAlignment="1" applyProtection="1">
      <alignment vertical="top" wrapText="1"/>
      <protection locked="0"/>
    </xf>
    <xf numFmtId="0" fontId="52" fillId="0" borderId="17" xfId="0" applyFont="1" applyBorder="1" applyAlignment="1" applyProtection="1">
      <alignment horizontal="center" vertical="center"/>
      <protection locked="0"/>
    </xf>
    <xf numFmtId="0" fontId="51" fillId="0" borderId="40" xfId="0" applyFont="1" applyBorder="1" applyAlignment="1" applyProtection="1">
      <alignment horizontal="center" vertical="center" wrapText="1"/>
      <protection locked="0"/>
    </xf>
    <xf numFmtId="0" fontId="51" fillId="0" borderId="31" xfId="0" applyFont="1" applyBorder="1" applyAlignment="1" applyProtection="1">
      <alignment horizontal="center" vertical="center" wrapText="1"/>
      <protection locked="0"/>
    </xf>
    <xf numFmtId="0" fontId="60" fillId="0" borderId="41" xfId="0" applyFont="1" applyBorder="1" applyAlignment="1" applyProtection="1">
      <alignment horizontal="center" vertical="center" wrapText="1"/>
      <protection locked="0"/>
    </xf>
    <xf numFmtId="0" fontId="51" fillId="0" borderId="29" xfId="0" applyFont="1" applyBorder="1" applyAlignment="1" applyProtection="1">
      <alignment vertical="top" wrapText="1"/>
      <protection locked="0"/>
    </xf>
    <xf numFmtId="0" fontId="52" fillId="0" borderId="29" xfId="0" applyFont="1" applyBorder="1" applyAlignment="1" applyProtection="1">
      <alignment horizontal="center" vertical="center" wrapText="1"/>
      <protection locked="0"/>
    </xf>
    <xf numFmtId="0" fontId="51" fillId="0" borderId="42" xfId="0" applyFont="1" applyBorder="1" applyAlignment="1" applyProtection="1">
      <alignment horizontal="center" vertical="center" wrapText="1"/>
      <protection locked="0"/>
    </xf>
    <xf numFmtId="0" fontId="6" fillId="0" borderId="14" xfId="0" applyNumberFormat="1" applyFont="1" applyFill="1" applyBorder="1" applyAlignment="1" applyProtection="1">
      <alignment vertical="top" wrapText="1"/>
      <protection locked="0"/>
    </xf>
    <xf numFmtId="0" fontId="51" fillId="0" borderId="28" xfId="0" applyFont="1" applyBorder="1" applyAlignment="1">
      <alignment horizontal="center" vertical="center" wrapText="1"/>
    </xf>
    <xf numFmtId="0" fontId="6" fillId="0" borderId="18" xfId="0" applyFont="1" applyBorder="1" applyAlignment="1" applyProtection="1">
      <alignment horizontal="center" vertical="center" wrapText="1"/>
      <protection locked="0"/>
    </xf>
    <xf numFmtId="3" fontId="6" fillId="0" borderId="18" xfId="0" applyNumberFormat="1" applyFont="1" applyBorder="1" applyAlignment="1" applyProtection="1">
      <alignment horizontal="center" vertical="center" wrapText="1"/>
      <protection locked="0"/>
    </xf>
    <xf numFmtId="0" fontId="2" fillId="0" borderId="18" xfId="0" applyFont="1" applyBorder="1" applyAlignment="1" applyProtection="1">
      <alignment horizontal="center" vertical="top"/>
      <protection locked="0"/>
    </xf>
    <xf numFmtId="0" fontId="56" fillId="0" borderId="17" xfId="0" applyFont="1" applyBorder="1" applyAlignment="1" applyProtection="1">
      <alignment/>
      <protection locked="0"/>
    </xf>
    <xf numFmtId="0" fontId="2" fillId="0" borderId="15"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6" fillId="0" borderId="18" xfId="0" applyNumberFormat="1" applyFont="1" applyFill="1" applyBorder="1" applyAlignment="1" applyProtection="1">
      <alignment horizontal="center" vertical="center" wrapText="1"/>
      <protection locked="0"/>
    </xf>
    <xf numFmtId="0" fontId="6" fillId="0" borderId="31" xfId="0" applyNumberFormat="1" applyFont="1" applyFill="1" applyBorder="1" applyAlignment="1" applyProtection="1">
      <alignment horizontal="center" vertical="center" wrapText="1"/>
      <protection locked="0"/>
    </xf>
    <xf numFmtId="0" fontId="56" fillId="0" borderId="17" xfId="0" applyFont="1" applyFill="1" applyBorder="1" applyAlignment="1" applyProtection="1">
      <alignment/>
      <protection locked="0"/>
    </xf>
    <xf numFmtId="0" fontId="55" fillId="0" borderId="43" xfId="0" applyFont="1" applyBorder="1" applyAlignment="1">
      <alignment horizontal="center" vertical="center" wrapText="1"/>
    </xf>
    <xf numFmtId="0" fontId="55" fillId="0" borderId="44" xfId="0" applyFont="1" applyBorder="1" applyAlignment="1">
      <alignment horizontal="center" vertical="center" wrapText="1"/>
    </xf>
    <xf numFmtId="0" fontId="11" fillId="0" borderId="44" xfId="0" applyFont="1" applyBorder="1" applyAlignment="1">
      <alignment horizontal="center" vertical="center" wrapText="1"/>
    </xf>
    <xf numFmtId="0" fontId="55" fillId="0" borderId="45" xfId="0" applyFont="1" applyBorder="1" applyAlignment="1">
      <alignment horizontal="center" vertical="center" wrapText="1"/>
    </xf>
    <xf numFmtId="0" fontId="55" fillId="0" borderId="18" xfId="0" applyFont="1" applyBorder="1" applyAlignment="1">
      <alignment horizontal="center" vertical="center" wrapText="1"/>
    </xf>
    <xf numFmtId="0" fontId="11" fillId="0" borderId="18" xfId="0" applyFont="1" applyFill="1" applyBorder="1" applyAlignment="1" applyProtection="1">
      <alignment horizontal="center" vertical="top" wrapText="1"/>
      <protection locked="0"/>
    </xf>
    <xf numFmtId="0" fontId="11" fillId="0" borderId="15" xfId="0" applyFont="1" applyFill="1" applyBorder="1" applyAlignment="1" applyProtection="1">
      <alignment horizontal="center" vertical="top" wrapText="1"/>
      <protection locked="0"/>
    </xf>
    <xf numFmtId="0" fontId="2" fillId="0" borderId="18" xfId="0" applyNumberFormat="1" applyFont="1" applyFill="1" applyBorder="1" applyAlignment="1" applyProtection="1">
      <alignment horizontal="center" vertical="top" wrapText="1"/>
      <protection locked="0"/>
    </xf>
    <xf numFmtId="0" fontId="2" fillId="0" borderId="46" xfId="0" applyNumberFormat="1" applyFont="1" applyFill="1" applyBorder="1" applyAlignment="1" applyProtection="1">
      <alignment horizontal="center" vertical="top" wrapText="1"/>
      <protection locked="0"/>
    </xf>
    <xf numFmtId="0" fontId="51" fillId="0" borderId="24"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7" xfId="0" applyFont="1" applyBorder="1" applyAlignment="1">
      <alignment horizontal="center" vertical="center" wrapText="1"/>
    </xf>
    <xf numFmtId="0" fontId="51" fillId="0" borderId="48" xfId="0" applyFont="1" applyBorder="1" applyAlignment="1">
      <alignment horizontal="center" vertical="center" wrapText="1"/>
    </xf>
    <xf numFmtId="0" fontId="6" fillId="0" borderId="42" xfId="0" applyFont="1" applyBorder="1" applyAlignment="1">
      <alignment horizontal="center" vertical="center" wrapText="1"/>
    </xf>
    <xf numFmtId="0" fontId="56" fillId="0" borderId="14" xfId="0" applyFont="1" applyFill="1" applyBorder="1" applyAlignment="1" applyProtection="1">
      <alignment/>
      <protection locked="0"/>
    </xf>
    <xf numFmtId="0" fontId="56" fillId="0" borderId="14" xfId="0" applyFont="1" applyBorder="1" applyAlignment="1" applyProtection="1">
      <alignment/>
      <protection locked="0"/>
    </xf>
    <xf numFmtId="0" fontId="62" fillId="35" borderId="36" xfId="0" applyFont="1" applyFill="1" applyBorder="1" applyAlignment="1" applyProtection="1">
      <alignment horizontal="center" vertical="center" wrapText="1"/>
      <protection locked="0"/>
    </xf>
    <xf numFmtId="0" fontId="11" fillId="33" borderId="43" xfId="0" applyFont="1" applyFill="1" applyBorder="1" applyAlignment="1" applyProtection="1">
      <alignment horizontal="center" vertical="center" wrapText="1"/>
      <protection locked="0"/>
    </xf>
    <xf numFmtId="0" fontId="55" fillId="33" borderId="24" xfId="0" applyFont="1" applyFill="1" applyBorder="1" applyAlignment="1" applyProtection="1">
      <alignment horizontal="center" vertical="center" wrapText="1"/>
      <protection locked="0"/>
    </xf>
    <xf numFmtId="0" fontId="11" fillId="33" borderId="24" xfId="0" applyFont="1" applyFill="1" applyBorder="1" applyAlignment="1" applyProtection="1">
      <alignment horizontal="center" vertical="center" wrapText="1"/>
      <protection locked="0"/>
    </xf>
    <xf numFmtId="0" fontId="11" fillId="33" borderId="47" xfId="0" applyFont="1" applyFill="1" applyBorder="1" applyAlignment="1" applyProtection="1">
      <alignment horizontal="center" vertical="center" wrapText="1"/>
      <protection locked="0"/>
    </xf>
    <xf numFmtId="0" fontId="11" fillId="33" borderId="18" xfId="0" applyFont="1" applyFill="1" applyBorder="1" applyAlignment="1" applyProtection="1">
      <alignment horizontal="center" vertical="center" wrapText="1"/>
      <protection locked="0"/>
    </xf>
    <xf numFmtId="0" fontId="54" fillId="0" borderId="17" xfId="0" applyFont="1" applyBorder="1" applyAlignment="1" applyProtection="1">
      <alignment horizontal="left" vertical="top"/>
      <protection locked="0"/>
    </xf>
    <xf numFmtId="0" fontId="52" fillId="33" borderId="43" xfId="0" applyFont="1" applyFill="1" applyBorder="1" applyAlignment="1">
      <alignment horizontal="center" vertical="center" wrapText="1"/>
    </xf>
    <xf numFmtId="0" fontId="51" fillId="33" borderId="24"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52" fillId="33" borderId="24" xfId="0" applyFont="1" applyFill="1" applyBorder="1" applyAlignment="1">
      <alignment horizontal="center" vertical="center" wrapText="1"/>
    </xf>
    <xf numFmtId="3" fontId="6" fillId="33" borderId="47" xfId="0" applyNumberFormat="1" applyFont="1" applyFill="1" applyBorder="1" applyAlignment="1">
      <alignment horizontal="center" vertical="center" wrapText="1"/>
    </xf>
    <xf numFmtId="0" fontId="51" fillId="0" borderId="18" xfId="0" applyFont="1" applyFill="1" applyBorder="1" applyAlignment="1" applyProtection="1">
      <alignment horizontal="center"/>
      <protection locked="0"/>
    </xf>
    <xf numFmtId="0" fontId="52" fillId="0" borderId="18" xfId="0" applyFont="1" applyBorder="1" applyAlignment="1">
      <alignment horizontal="center" vertical="top"/>
    </xf>
    <xf numFmtId="0" fontId="56" fillId="0" borderId="17" xfId="0" applyFont="1" applyBorder="1" applyAlignment="1" applyProtection="1">
      <alignment/>
      <protection locked="0"/>
    </xf>
    <xf numFmtId="0" fontId="10" fillId="0" borderId="17" xfId="0" applyFont="1" applyFill="1" applyBorder="1" applyAlignment="1" applyProtection="1">
      <alignment/>
      <protection locked="0"/>
    </xf>
    <xf numFmtId="0" fontId="8" fillId="0" borderId="24" xfId="0" applyFont="1" applyBorder="1" applyAlignment="1">
      <alignment horizontal="center" vertical="center" wrapText="1"/>
    </xf>
    <xf numFmtId="0" fontId="6" fillId="0" borderId="18" xfId="0" applyFont="1" applyBorder="1" applyAlignment="1">
      <alignment horizontal="center" vertical="center" wrapText="1"/>
    </xf>
    <xf numFmtId="0" fontId="54" fillId="0" borderId="18" xfId="0" applyFont="1" applyBorder="1" applyAlignment="1">
      <alignment horizontal="center" vertical="center" wrapText="1"/>
    </xf>
    <xf numFmtId="2" fontId="56" fillId="0" borderId="17" xfId="0" applyNumberFormat="1" applyFont="1" applyBorder="1" applyAlignment="1" applyProtection="1">
      <alignment/>
      <protection locked="0"/>
    </xf>
    <xf numFmtId="9" fontId="56" fillId="0" borderId="0" xfId="53" applyFont="1" applyAlignment="1" applyProtection="1">
      <alignment/>
      <protection locked="0"/>
    </xf>
    <xf numFmtId="9" fontId="56" fillId="0" borderId="17" xfId="53" applyFont="1" applyBorder="1" applyAlignment="1" applyProtection="1">
      <alignment/>
      <protection locked="0"/>
    </xf>
    <xf numFmtId="9" fontId="56" fillId="0" borderId="17" xfId="53" applyFont="1" applyFill="1" applyBorder="1" applyAlignment="1" applyProtection="1">
      <alignment/>
      <protection locked="0"/>
    </xf>
    <xf numFmtId="9" fontId="56" fillId="0" borderId="0" xfId="53" applyFont="1" applyFill="1" applyBorder="1" applyAlignment="1" applyProtection="1">
      <alignment/>
      <protection locked="0"/>
    </xf>
    <xf numFmtId="9" fontId="62" fillId="35" borderId="36" xfId="53" applyFont="1" applyFill="1" applyBorder="1" applyAlignment="1" applyProtection="1">
      <alignment horizontal="center" vertical="center" wrapText="1"/>
      <protection locked="0"/>
    </xf>
    <xf numFmtId="9" fontId="56" fillId="0" borderId="14" xfId="53" applyFont="1" applyFill="1" applyBorder="1" applyAlignment="1" applyProtection="1">
      <alignment/>
      <protection locked="0"/>
    </xf>
    <xf numFmtId="9" fontId="56" fillId="0" borderId="17" xfId="53" applyFont="1" applyBorder="1" applyAlignment="1" applyProtection="1">
      <alignment/>
      <protection locked="0"/>
    </xf>
    <xf numFmtId="9" fontId="10" fillId="0" borderId="17" xfId="53" applyFont="1" applyFill="1" applyBorder="1" applyAlignment="1" applyProtection="1">
      <alignment/>
      <protection locked="0"/>
    </xf>
    <xf numFmtId="0" fontId="54" fillId="0" borderId="30" xfId="0" applyFont="1" applyBorder="1" applyAlignment="1" applyProtection="1">
      <alignment horizontal="left" vertical="top"/>
      <protection locked="0"/>
    </xf>
    <xf numFmtId="0" fontId="56" fillId="0" borderId="30" xfId="0" applyFont="1" applyBorder="1" applyAlignment="1" applyProtection="1">
      <alignment/>
      <protection locked="0"/>
    </xf>
    <xf numFmtId="9" fontId="56" fillId="0" borderId="30" xfId="53" applyFont="1" applyBorder="1" applyAlignment="1" applyProtection="1">
      <alignment/>
      <protection locked="0"/>
    </xf>
    <xf numFmtId="2" fontId="56" fillId="0" borderId="30" xfId="0" applyNumberFormat="1" applyFont="1" applyBorder="1" applyAlignment="1" applyProtection="1">
      <alignment/>
      <protection locked="0"/>
    </xf>
    <xf numFmtId="0" fontId="56" fillId="36" borderId="49" xfId="0" applyFont="1" applyFill="1" applyBorder="1" applyAlignment="1" applyProtection="1">
      <alignment horizontal="center" vertical="center"/>
      <protection locked="0"/>
    </xf>
    <xf numFmtId="2" fontId="56" fillId="36" borderId="49" xfId="0" applyNumberFormat="1" applyFont="1" applyFill="1" applyBorder="1" applyAlignment="1" applyProtection="1">
      <alignment horizontal="center" vertical="center"/>
      <protection locked="0"/>
    </xf>
    <xf numFmtId="0" fontId="56" fillId="36" borderId="50" xfId="0" applyFont="1" applyFill="1" applyBorder="1" applyAlignment="1" applyProtection="1">
      <alignment horizontal="center" vertical="center"/>
      <protection locked="0"/>
    </xf>
    <xf numFmtId="0" fontId="2" fillId="0" borderId="30" xfId="0" applyNumberFormat="1" applyFont="1" applyFill="1" applyBorder="1" applyAlignment="1" applyProtection="1">
      <alignment vertical="top" wrapText="1"/>
      <protection locked="0"/>
    </xf>
    <xf numFmtId="0" fontId="2" fillId="0" borderId="30" xfId="0" applyNumberFormat="1" applyFont="1" applyFill="1" applyBorder="1" applyAlignment="1" applyProtection="1">
      <alignment horizontal="center" vertical="top" wrapText="1"/>
      <protection locked="0"/>
    </xf>
    <xf numFmtId="0" fontId="2" fillId="0" borderId="31" xfId="0" applyNumberFormat="1" applyFont="1" applyFill="1" applyBorder="1" applyAlignment="1" applyProtection="1">
      <alignment horizontal="center" vertical="top" wrapText="1"/>
      <protection locked="0"/>
    </xf>
    <xf numFmtId="0" fontId="56" fillId="0" borderId="30" xfId="0" applyFont="1" applyFill="1" applyBorder="1" applyAlignment="1" applyProtection="1">
      <alignment/>
      <protection locked="0"/>
    </xf>
    <xf numFmtId="9" fontId="56" fillId="0" borderId="30" xfId="53" applyFont="1" applyFill="1" applyBorder="1" applyAlignment="1" applyProtection="1">
      <alignment/>
      <protection locked="0"/>
    </xf>
    <xf numFmtId="0" fontId="56" fillId="0" borderId="51" xfId="0" applyFont="1" applyBorder="1" applyAlignment="1" applyProtection="1">
      <alignment/>
      <protection locked="0"/>
    </xf>
    <xf numFmtId="0" fontId="55" fillId="33" borderId="30" xfId="0" applyFont="1" applyFill="1" applyBorder="1" applyAlignment="1" applyProtection="1">
      <alignment horizontal="left" vertical="top" wrapText="1"/>
      <protection locked="0"/>
    </xf>
    <xf numFmtId="0" fontId="55" fillId="33" borderId="30" xfId="0" applyFont="1" applyFill="1" applyBorder="1" applyAlignment="1" applyProtection="1">
      <alignment horizontal="center" vertical="center" wrapText="1"/>
      <protection locked="0"/>
    </xf>
    <xf numFmtId="0" fontId="11" fillId="33" borderId="31" xfId="0" applyFont="1" applyFill="1" applyBorder="1" applyAlignment="1" applyProtection="1">
      <alignment horizontal="center" vertical="center" wrapText="1"/>
      <protection locked="0"/>
    </xf>
    <xf numFmtId="0" fontId="52" fillId="0" borderId="30" xfId="0" applyFont="1" applyBorder="1" applyAlignment="1">
      <alignment horizontal="left" vertical="top" wrapText="1"/>
    </xf>
    <xf numFmtId="0" fontId="52" fillId="0" borderId="30" xfId="0" applyFont="1" applyBorder="1" applyAlignment="1">
      <alignment horizontal="left" vertical="top"/>
    </xf>
    <xf numFmtId="0" fontId="52" fillId="0" borderId="30" xfId="0" applyFont="1" applyBorder="1" applyAlignment="1">
      <alignment horizontal="center" vertical="top"/>
    </xf>
    <xf numFmtId="0" fontId="52" fillId="0" borderId="31" xfId="0" applyFont="1" applyBorder="1" applyAlignment="1">
      <alignment horizontal="center" vertical="top"/>
    </xf>
    <xf numFmtId="0" fontId="54" fillId="0" borderId="27" xfId="0" applyFont="1" applyBorder="1" applyAlignment="1">
      <alignment horizontal="left" vertical="top" wrapText="1"/>
    </xf>
    <xf numFmtId="0" fontId="54" fillId="0" borderId="27" xfId="0" applyFont="1" applyBorder="1" applyAlignment="1">
      <alignment horizontal="center" vertical="center"/>
    </xf>
    <xf numFmtId="0" fontId="56" fillId="0" borderId="27" xfId="0" applyFont="1" applyBorder="1" applyAlignment="1">
      <alignment horizontal="center" vertical="center" wrapText="1"/>
    </xf>
    <xf numFmtId="0" fontId="8" fillId="0" borderId="47" xfId="0" applyFont="1" applyBorder="1" applyAlignment="1">
      <alignment horizontal="center" vertical="center" wrapText="1"/>
    </xf>
    <xf numFmtId="0" fontId="56" fillId="36" borderId="49" xfId="0" applyFont="1" applyFill="1" applyBorder="1" applyAlignment="1" applyProtection="1">
      <alignment horizontal="center"/>
      <protection locked="0"/>
    </xf>
    <xf numFmtId="0" fontId="56" fillId="36" borderId="50" xfId="0" applyFont="1" applyFill="1" applyBorder="1" applyAlignment="1" applyProtection="1">
      <alignment horizontal="center"/>
      <protection locked="0"/>
    </xf>
    <xf numFmtId="0" fontId="51" fillId="0" borderId="30" xfId="0" applyFont="1" applyBorder="1" applyAlignment="1">
      <alignment vertical="top" wrapText="1"/>
    </xf>
    <xf numFmtId="0" fontId="51"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0" fillId="0" borderId="30" xfId="0" applyFont="1" applyBorder="1" applyAlignment="1" applyProtection="1">
      <alignment/>
      <protection locked="0"/>
    </xf>
    <xf numFmtId="0" fontId="60" fillId="0" borderId="30" xfId="0" applyFont="1" applyBorder="1" applyAlignment="1">
      <alignment horizontal="center" vertical="center" wrapText="1"/>
    </xf>
    <xf numFmtId="0" fontId="60" fillId="0" borderId="30" xfId="0" applyFont="1" applyBorder="1" applyAlignment="1" applyProtection="1">
      <alignment horizontal="center"/>
      <protection locked="0"/>
    </xf>
    <xf numFmtId="0" fontId="60" fillId="0" borderId="31" xfId="0" applyFont="1" applyBorder="1" applyAlignment="1" applyProtection="1">
      <alignment horizontal="center"/>
      <protection locked="0"/>
    </xf>
    <xf numFmtId="9" fontId="56" fillId="0" borderId="14" xfId="53" applyFont="1" applyBorder="1" applyAlignment="1" applyProtection="1">
      <alignment/>
      <protection locked="0"/>
    </xf>
    <xf numFmtId="2" fontId="56" fillId="0" borderId="14" xfId="0" applyNumberFormat="1" applyFont="1" applyBorder="1" applyAlignment="1" applyProtection="1">
      <alignment/>
      <protection locked="0"/>
    </xf>
    <xf numFmtId="0" fontId="51" fillId="0" borderId="39" xfId="0" applyFont="1" applyBorder="1" applyAlignment="1">
      <alignment vertical="top" wrapText="1"/>
    </xf>
    <xf numFmtId="0" fontId="52" fillId="0" borderId="39" xfId="0" applyFont="1" applyBorder="1" applyAlignment="1">
      <alignment horizontal="center" vertical="center" wrapText="1"/>
    </xf>
    <xf numFmtId="0" fontId="51"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0" fillId="0" borderId="14" xfId="0" applyFont="1" applyBorder="1" applyAlignment="1">
      <alignment horizontal="left" vertical="top"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55" fillId="0" borderId="52" xfId="0" applyFont="1" applyBorder="1" applyAlignment="1">
      <alignment horizontal="left" vertical="top" wrapText="1"/>
    </xf>
    <xf numFmtId="0" fontId="51" fillId="0" borderId="14" xfId="0" applyFont="1" applyBorder="1" applyAlignment="1">
      <alignment horizontal="center" vertical="center"/>
    </xf>
    <xf numFmtId="0" fontId="51" fillId="0" borderId="53" xfId="0" applyFont="1" applyBorder="1" applyAlignment="1">
      <alignment horizontal="center" vertical="center" wrapText="1"/>
    </xf>
    <xf numFmtId="0" fontId="56" fillId="0" borderId="0" xfId="0" applyFont="1" applyAlignment="1" applyProtection="1">
      <alignment horizontal="left" vertical="top"/>
      <protection locked="0"/>
    </xf>
    <xf numFmtId="0" fontId="62" fillId="0" borderId="0" xfId="0" applyFont="1" applyAlignment="1" applyProtection="1">
      <alignment horizontal="left" vertical="top"/>
      <protection locked="0"/>
    </xf>
    <xf numFmtId="0" fontId="0" fillId="0" borderId="0" xfId="0" applyFont="1" applyAlignment="1" applyProtection="1">
      <alignment/>
      <protection locked="0"/>
    </xf>
    <xf numFmtId="0" fontId="51" fillId="0" borderId="0" xfId="0" applyFont="1" applyAlignment="1" applyProtection="1">
      <alignment horizontal="left" vertical="top"/>
      <protection locked="0"/>
    </xf>
    <xf numFmtId="0" fontId="51" fillId="0" borderId="17" xfId="0" applyFont="1" applyBorder="1" applyAlignment="1" applyProtection="1">
      <alignment vertical="center"/>
      <protection locked="0"/>
    </xf>
    <xf numFmtId="0" fontId="6" fillId="0" borderId="18" xfId="0" applyFont="1" applyFill="1" applyBorder="1" applyAlignment="1" applyProtection="1">
      <alignment horizontal="center" vertical="center" wrapText="1"/>
      <protection locked="0"/>
    </xf>
    <xf numFmtId="0" fontId="6" fillId="0" borderId="17" xfId="0" applyNumberFormat="1" applyFont="1" applyFill="1" applyBorder="1" applyAlignment="1" applyProtection="1">
      <alignment horizontal="center" vertical="top" wrapText="1"/>
      <protection locked="0"/>
    </xf>
    <xf numFmtId="0" fontId="6" fillId="0" borderId="18" xfId="0" applyNumberFormat="1" applyFont="1" applyFill="1" applyBorder="1" applyAlignment="1" applyProtection="1">
      <alignment horizontal="center" vertical="top" wrapText="1"/>
      <protection locked="0"/>
    </xf>
    <xf numFmtId="0" fontId="6" fillId="0" borderId="36" xfId="0" applyNumberFormat="1" applyFont="1" applyFill="1" applyBorder="1" applyAlignment="1" applyProtection="1">
      <alignment horizontal="center" vertical="top" wrapText="1"/>
      <protection locked="0"/>
    </xf>
    <xf numFmtId="0" fontId="6" fillId="0" borderId="46" xfId="0" applyNumberFormat="1" applyFont="1" applyFill="1" applyBorder="1" applyAlignment="1" applyProtection="1">
      <alignment horizontal="center" vertical="top" wrapText="1"/>
      <protection locked="0"/>
    </xf>
    <xf numFmtId="0" fontId="51" fillId="0" borderId="36" xfId="0" applyFont="1" applyBorder="1" applyAlignment="1" applyProtection="1">
      <alignment horizontal="center" vertical="center" wrapText="1"/>
      <protection locked="0"/>
    </xf>
    <xf numFmtId="0" fontId="60" fillId="0" borderId="54" xfId="0" applyFont="1" applyBorder="1" applyAlignment="1" applyProtection="1">
      <alignment horizontal="center" vertical="center"/>
      <protection locked="0"/>
    </xf>
    <xf numFmtId="0" fontId="60" fillId="0" borderId="36" xfId="0" applyFont="1" applyBorder="1" applyAlignment="1" applyProtection="1">
      <alignment horizontal="left"/>
      <protection locked="0"/>
    </xf>
    <xf numFmtId="0" fontId="54" fillId="0" borderId="36"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54" fillId="0" borderId="30" xfId="0" applyFont="1" applyBorder="1" applyAlignment="1" applyProtection="1">
      <alignment horizontal="center" vertical="center"/>
      <protection locked="0"/>
    </xf>
    <xf numFmtId="0" fontId="60" fillId="0" borderId="30" xfId="0" applyFont="1" applyBorder="1" applyAlignment="1" applyProtection="1">
      <alignment horizontal="left" vertical="center"/>
      <protection locked="0"/>
    </xf>
    <xf numFmtId="0" fontId="6" fillId="0" borderId="55" xfId="0" applyNumberFormat="1" applyFont="1" applyFill="1" applyBorder="1" applyAlignment="1" applyProtection="1">
      <alignment horizontal="left" vertical="top" wrapText="1"/>
      <protection locked="0"/>
    </xf>
    <xf numFmtId="0" fontId="6" fillId="0" borderId="49" xfId="0" applyNumberFormat="1" applyFont="1" applyFill="1" applyBorder="1" applyAlignment="1" applyProtection="1">
      <alignment horizontal="center" vertical="center" wrapText="1"/>
      <protection locked="0"/>
    </xf>
    <xf numFmtId="0" fontId="6" fillId="0" borderId="55" xfId="0" applyNumberFormat="1" applyFont="1" applyFill="1" applyBorder="1" applyAlignment="1" applyProtection="1">
      <alignment horizontal="center" vertical="center" wrapText="1"/>
      <protection locked="0"/>
    </xf>
    <xf numFmtId="0" fontId="51" fillId="0" borderId="56" xfId="0" applyFont="1" applyBorder="1" applyAlignment="1" applyProtection="1">
      <alignment horizontal="center" vertical="center"/>
      <protection locked="0"/>
    </xf>
    <xf numFmtId="0" fontId="51" fillId="0" borderId="46" xfId="0" applyFont="1" applyBorder="1" applyAlignment="1" applyProtection="1">
      <alignment horizontal="center" vertical="center"/>
      <protection locked="0"/>
    </xf>
    <xf numFmtId="0" fontId="62" fillId="35" borderId="57" xfId="0" applyFont="1" applyFill="1" applyBorder="1" applyAlignment="1" applyProtection="1">
      <alignment horizontal="center" vertical="center" wrapText="1"/>
      <protection locked="0"/>
    </xf>
    <xf numFmtId="0" fontId="10" fillId="0" borderId="58" xfId="0" applyFont="1" applyBorder="1" applyAlignment="1" applyProtection="1">
      <alignment/>
      <protection locked="0"/>
    </xf>
    <xf numFmtId="0" fontId="60" fillId="36" borderId="59" xfId="0" applyFont="1" applyFill="1" applyBorder="1" applyAlignment="1" applyProtection="1">
      <alignment horizontal="right" vertical="center" wrapText="1"/>
      <protection locked="0"/>
    </xf>
    <xf numFmtId="0" fontId="60" fillId="36" borderId="49" xfId="0" applyFont="1" applyFill="1" applyBorder="1" applyAlignment="1" applyProtection="1">
      <alignment horizontal="right" vertical="center" wrapText="1"/>
      <protection locked="0"/>
    </xf>
    <xf numFmtId="9" fontId="56" fillId="36" borderId="59" xfId="53" applyFont="1" applyFill="1" applyBorder="1" applyAlignment="1" applyProtection="1">
      <alignment horizontal="right"/>
      <protection locked="0"/>
    </xf>
    <xf numFmtId="9" fontId="56" fillId="36" borderId="49" xfId="53" applyFont="1" applyFill="1" applyBorder="1" applyAlignment="1" applyProtection="1">
      <alignment horizontal="right"/>
      <protection locked="0"/>
    </xf>
    <xf numFmtId="0" fontId="62" fillId="35" borderId="60" xfId="0" applyFont="1" applyFill="1" applyBorder="1" applyAlignment="1" applyProtection="1">
      <alignment horizontal="center" vertical="center" wrapText="1"/>
      <protection locked="0"/>
    </xf>
    <xf numFmtId="0" fontId="10" fillId="0" borderId="54" xfId="0" applyFont="1" applyBorder="1" applyAlignment="1" applyProtection="1">
      <alignment/>
      <protection locked="0"/>
    </xf>
    <xf numFmtId="0" fontId="62" fillId="35" borderId="61" xfId="0" applyFont="1" applyFill="1" applyBorder="1" applyAlignment="1" applyProtection="1">
      <alignment horizontal="center" vertical="center" wrapText="1"/>
      <protection locked="0"/>
    </xf>
    <xf numFmtId="0" fontId="10" fillId="0" borderId="36" xfId="0" applyFont="1" applyBorder="1" applyAlignment="1" applyProtection="1">
      <alignment/>
      <protection locked="0"/>
    </xf>
    <xf numFmtId="0" fontId="51" fillId="0" borderId="0" xfId="0" applyFont="1" applyAlignment="1" applyProtection="1">
      <alignment horizontal="left" vertical="top"/>
      <protection locked="0"/>
    </xf>
    <xf numFmtId="0" fontId="0" fillId="0" borderId="0" xfId="0" applyFont="1" applyAlignment="1" applyProtection="1">
      <alignment/>
      <protection locked="0"/>
    </xf>
    <xf numFmtId="0" fontId="10" fillId="0" borderId="61" xfId="0" applyFont="1" applyBorder="1" applyAlignment="1" applyProtection="1">
      <alignment/>
      <protection locked="0"/>
    </xf>
    <xf numFmtId="0" fontId="62" fillId="37" borderId="62" xfId="0" applyFont="1" applyFill="1" applyBorder="1" applyAlignment="1">
      <alignment horizontal="center" vertical="center" wrapText="1"/>
    </xf>
    <xf numFmtId="0" fontId="10" fillId="0" borderId="63" xfId="0" applyFont="1" applyBorder="1" applyAlignment="1">
      <alignment/>
    </xf>
    <xf numFmtId="0" fontId="62" fillId="35" borderId="64" xfId="0" applyFont="1" applyFill="1" applyBorder="1" applyAlignment="1" applyProtection="1">
      <alignment horizontal="center" vertical="center" wrapText="1"/>
      <protection locked="0"/>
    </xf>
    <xf numFmtId="0" fontId="62" fillId="35" borderId="65" xfId="0" applyFont="1" applyFill="1" applyBorder="1" applyAlignment="1" applyProtection="1">
      <alignment horizontal="center" vertical="center" wrapText="1"/>
      <protection locked="0"/>
    </xf>
    <xf numFmtId="0" fontId="62" fillId="35" borderId="66" xfId="0" applyFont="1" applyFill="1" applyBorder="1" applyAlignment="1" applyProtection="1">
      <alignment horizontal="center" vertical="center" wrapText="1"/>
      <protection locked="0"/>
    </xf>
    <xf numFmtId="0" fontId="62" fillId="35" borderId="37" xfId="0" applyFont="1" applyFill="1" applyBorder="1" applyAlignment="1" applyProtection="1">
      <alignment horizontal="center" vertical="center" wrapText="1"/>
      <protection locked="0"/>
    </xf>
    <xf numFmtId="0" fontId="62" fillId="35" borderId="67" xfId="0" applyFont="1" applyFill="1" applyBorder="1" applyAlignment="1" applyProtection="1">
      <alignment horizontal="center" vertical="center" wrapText="1"/>
      <protection locked="0"/>
    </xf>
    <xf numFmtId="0" fontId="62" fillId="35" borderId="68" xfId="0" applyFont="1" applyFill="1" applyBorder="1" applyAlignment="1" applyProtection="1">
      <alignment horizontal="center" vertical="center" wrapText="1"/>
      <protection locked="0"/>
    </xf>
    <xf numFmtId="0" fontId="62" fillId="35" borderId="69" xfId="0" applyFont="1" applyFill="1" applyBorder="1" applyAlignment="1" applyProtection="1">
      <alignment horizontal="center" vertical="center" wrapText="1"/>
      <protection locked="0"/>
    </xf>
    <xf numFmtId="0" fontId="62" fillId="35" borderId="70" xfId="0" applyFont="1" applyFill="1" applyBorder="1" applyAlignment="1" applyProtection="1">
      <alignment horizontal="center" vertical="center" wrapText="1"/>
      <protection locked="0"/>
    </xf>
    <xf numFmtId="0" fontId="62" fillId="37" borderId="71" xfId="0" applyFont="1" applyFill="1" applyBorder="1" applyAlignment="1">
      <alignment horizontal="center" vertical="center" wrapText="1"/>
    </xf>
    <xf numFmtId="0" fontId="10" fillId="0" borderId="72" xfId="0" applyFont="1" applyBorder="1" applyAlignment="1">
      <alignment/>
    </xf>
    <xf numFmtId="0" fontId="62" fillId="37" borderId="73" xfId="0" applyFont="1" applyFill="1" applyBorder="1" applyAlignment="1">
      <alignment horizontal="center" vertical="center" wrapText="1"/>
    </xf>
    <xf numFmtId="0" fontId="10" fillId="0" borderId="74" xfId="0" applyFont="1" applyBorder="1" applyAlignment="1">
      <alignment/>
    </xf>
    <xf numFmtId="0" fontId="62" fillId="37" borderId="75" xfId="0" applyFont="1" applyFill="1" applyBorder="1" applyAlignment="1">
      <alignment horizontal="center" vertical="center" wrapText="1"/>
    </xf>
    <xf numFmtId="0" fontId="10" fillId="0" borderId="76" xfId="0" applyFont="1" applyBorder="1" applyAlignment="1">
      <alignment/>
    </xf>
    <xf numFmtId="0" fontId="62" fillId="35" borderId="71" xfId="0" applyFont="1" applyFill="1" applyBorder="1" applyAlignment="1">
      <alignment horizontal="center" vertical="center" wrapText="1"/>
    </xf>
    <xf numFmtId="0" fontId="62" fillId="35" borderId="73" xfId="0" applyFont="1" applyFill="1" applyBorder="1" applyAlignment="1">
      <alignment horizontal="center" vertical="center" wrapText="1"/>
    </xf>
    <xf numFmtId="0" fontId="62" fillId="35" borderId="75" xfId="0" applyFont="1" applyFill="1" applyBorder="1" applyAlignment="1">
      <alignment horizontal="center" vertical="center" wrapText="1"/>
    </xf>
    <xf numFmtId="0" fontId="62" fillId="35" borderId="62" xfId="0" applyFont="1" applyFill="1" applyBorder="1" applyAlignment="1">
      <alignment horizontal="center" vertical="center" wrapText="1"/>
    </xf>
    <xf numFmtId="0" fontId="63" fillId="35" borderId="73" xfId="0" applyFont="1" applyFill="1" applyBorder="1" applyAlignment="1">
      <alignment horizontal="center" vertical="center" wrapText="1"/>
    </xf>
    <xf numFmtId="0" fontId="10" fillId="0" borderId="77" xfId="0" applyFont="1" applyBorder="1" applyAlignment="1">
      <alignment/>
    </xf>
    <xf numFmtId="0" fontId="63" fillId="35" borderId="75" xfId="0" applyFont="1" applyFill="1" applyBorder="1" applyAlignment="1">
      <alignment horizontal="center" vertical="center" wrapText="1"/>
    </xf>
    <xf numFmtId="0" fontId="10" fillId="0" borderId="78" xfId="0" applyFont="1" applyBorder="1" applyAlignment="1">
      <alignment/>
    </xf>
    <xf numFmtId="0" fontId="63" fillId="35" borderId="62" xfId="0" applyFont="1" applyFill="1" applyBorder="1" applyAlignment="1">
      <alignment horizontal="center" vertical="center" wrapText="1"/>
    </xf>
    <xf numFmtId="0" fontId="10" fillId="0" borderId="79" xfId="0" applyFont="1" applyBorder="1" applyAlignment="1">
      <alignment/>
    </xf>
    <xf numFmtId="0" fontId="10" fillId="0" borderId="29" xfId="0" applyFont="1" applyBorder="1" applyAlignment="1">
      <alignment/>
    </xf>
    <xf numFmtId="0" fontId="10" fillId="0" borderId="80" xfId="0" applyFont="1" applyBorder="1" applyAlignment="1">
      <alignment/>
    </xf>
    <xf numFmtId="0" fontId="62" fillId="37" borderId="73" xfId="0" applyFont="1" applyFill="1" applyBorder="1" applyAlignment="1" applyProtection="1">
      <alignment horizontal="center" vertical="center" wrapText="1"/>
      <protection locked="0"/>
    </xf>
    <xf numFmtId="0" fontId="10" fillId="0" borderId="81" xfId="0" applyFont="1" applyBorder="1" applyAlignment="1" applyProtection="1">
      <alignment/>
      <protection locked="0"/>
    </xf>
    <xf numFmtId="0" fontId="62" fillId="37" borderId="82" xfId="0" applyFont="1" applyFill="1" applyBorder="1" applyAlignment="1" applyProtection="1">
      <alignment horizontal="center" vertical="center" wrapText="1"/>
      <protection locked="0"/>
    </xf>
    <xf numFmtId="0" fontId="10" fillId="0" borderId="42" xfId="0" applyFont="1" applyBorder="1" applyAlignment="1" applyProtection="1">
      <alignment/>
      <protection locked="0"/>
    </xf>
    <xf numFmtId="0" fontId="62" fillId="37" borderId="83" xfId="0" applyFont="1" applyFill="1" applyBorder="1" applyAlignment="1" applyProtection="1">
      <alignment horizontal="center" vertical="center" wrapText="1"/>
      <protection locked="0"/>
    </xf>
    <xf numFmtId="0" fontId="10" fillId="0" borderId="84" xfId="0" applyFont="1" applyBorder="1" applyAlignment="1" applyProtection="1">
      <alignment/>
      <protection locked="0"/>
    </xf>
    <xf numFmtId="0" fontId="62" fillId="37" borderId="85" xfId="0" applyFont="1" applyFill="1" applyBorder="1" applyAlignment="1" applyProtection="1">
      <alignment horizontal="center" vertical="center" wrapText="1"/>
      <protection locked="0"/>
    </xf>
    <xf numFmtId="0" fontId="10" fillId="0" borderId="86" xfId="0" applyFont="1" applyBorder="1" applyAlignment="1" applyProtection="1">
      <alignment/>
      <protection locked="0"/>
    </xf>
    <xf numFmtId="0" fontId="62" fillId="37" borderId="62" xfId="0" applyFont="1" applyFill="1" applyBorder="1" applyAlignment="1" applyProtection="1">
      <alignment horizontal="center" vertical="center" wrapText="1"/>
      <protection locked="0"/>
    </xf>
    <xf numFmtId="0" fontId="10" fillId="0" borderId="80" xfId="0" applyFont="1" applyBorder="1" applyAlignment="1" applyProtection="1">
      <alignment/>
      <protection locked="0"/>
    </xf>
    <xf numFmtId="0" fontId="2" fillId="0" borderId="0" xfId="0" applyFont="1" applyAlignment="1" applyProtection="1">
      <alignment horizontal="center"/>
      <protection locked="0"/>
    </xf>
    <xf numFmtId="0" fontId="62" fillId="35" borderId="87" xfId="0" applyFont="1" applyFill="1" applyBorder="1" applyAlignment="1">
      <alignment horizontal="center" vertical="center" wrapText="1"/>
    </xf>
    <xf numFmtId="0" fontId="62" fillId="35" borderId="74" xfId="0" applyFont="1" applyFill="1" applyBorder="1" applyAlignment="1">
      <alignment horizontal="center" vertical="center" wrapText="1"/>
    </xf>
    <xf numFmtId="0" fontId="62" fillId="35" borderId="76" xfId="0" applyFont="1" applyFill="1" applyBorder="1" applyAlignment="1">
      <alignment horizontal="center" vertical="center" wrapText="1"/>
    </xf>
    <xf numFmtId="0" fontId="62" fillId="35" borderId="63" xfId="0" applyFont="1" applyFill="1" applyBorder="1" applyAlignment="1">
      <alignment horizontal="center" vertical="center" wrapText="1"/>
    </xf>
    <xf numFmtId="0" fontId="62" fillId="35" borderId="88" xfId="0" applyFont="1" applyFill="1" applyBorder="1" applyAlignment="1">
      <alignment horizontal="center" vertical="center" wrapText="1"/>
    </xf>
    <xf numFmtId="0" fontId="62" fillId="35" borderId="89" xfId="0" applyFont="1" applyFill="1" applyBorder="1" applyAlignment="1">
      <alignment horizontal="center" vertical="center" wrapText="1"/>
    </xf>
    <xf numFmtId="0" fontId="63" fillId="38" borderId="73" xfId="0" applyFont="1" applyFill="1" applyBorder="1" applyAlignment="1">
      <alignment horizontal="center" vertical="center" wrapText="1"/>
    </xf>
    <xf numFmtId="0" fontId="63" fillId="38" borderId="77" xfId="0" applyFont="1" applyFill="1" applyBorder="1" applyAlignment="1">
      <alignment horizontal="center" vertical="center" wrapText="1"/>
    </xf>
    <xf numFmtId="0" fontId="63" fillId="38" borderId="75" xfId="0" applyFont="1" applyFill="1" applyBorder="1" applyAlignment="1">
      <alignment horizontal="center" vertical="center" wrapText="1"/>
    </xf>
    <xf numFmtId="0" fontId="63" fillId="38" borderId="78" xfId="0" applyFont="1" applyFill="1" applyBorder="1" applyAlignment="1">
      <alignment horizontal="center" vertical="center" wrapText="1"/>
    </xf>
    <xf numFmtId="0" fontId="64" fillId="0" borderId="0" xfId="0" applyFont="1" applyAlignment="1" applyProtection="1">
      <alignment horizontal="center"/>
      <protection locked="0"/>
    </xf>
    <xf numFmtId="0" fontId="2" fillId="0" borderId="0" xfId="0" applyFont="1" applyAlignment="1" applyProtection="1">
      <alignment horizontal="left" vertical="top" wrapText="1"/>
      <protection locked="0"/>
    </xf>
    <xf numFmtId="0" fontId="5" fillId="39" borderId="17" xfId="0" applyFont="1" applyFill="1" applyBorder="1" applyAlignment="1" applyProtection="1">
      <alignment horizontal="center" vertical="center" wrapText="1"/>
      <protection locked="0"/>
    </xf>
    <xf numFmtId="0" fontId="5" fillId="39" borderId="17" xfId="0" applyFont="1" applyFill="1" applyBorder="1" applyAlignment="1" applyProtection="1">
      <alignment horizontal="center" vertical="top" wrapText="1"/>
      <protection locked="0"/>
    </xf>
    <xf numFmtId="0" fontId="5" fillId="39" borderId="18" xfId="0" applyFont="1" applyFill="1" applyBorder="1" applyAlignment="1" applyProtection="1">
      <alignment horizontal="center" vertical="top" wrapText="1"/>
      <protection locked="0"/>
    </xf>
    <xf numFmtId="0" fontId="55" fillId="0" borderId="0" xfId="0" applyFont="1" applyAlignment="1" applyProtection="1">
      <alignment horizontal="left" wrapText="1"/>
      <protection locked="0"/>
    </xf>
    <xf numFmtId="0" fontId="62" fillId="0" borderId="0" xfId="0" applyFont="1" applyAlignment="1" applyProtection="1">
      <alignment horizontal="left" vertical="top" wrapText="1"/>
      <protection locked="0"/>
    </xf>
    <xf numFmtId="0" fontId="9" fillId="0" borderId="54" xfId="0" applyFont="1" applyBorder="1" applyAlignment="1" applyProtection="1">
      <alignment/>
      <protection locked="0"/>
    </xf>
    <xf numFmtId="0" fontId="9" fillId="0" borderId="36" xfId="0" applyFont="1" applyBorder="1" applyAlignment="1" applyProtection="1">
      <alignment/>
      <protection locked="0"/>
    </xf>
    <xf numFmtId="0" fontId="9" fillId="0" borderId="46" xfId="0" applyFont="1" applyBorder="1" applyAlignment="1" applyProtection="1">
      <alignment/>
      <protection locked="0"/>
    </xf>
    <xf numFmtId="0" fontId="5" fillId="36" borderId="66" xfId="0" applyFont="1" applyFill="1" applyBorder="1" applyAlignment="1" applyProtection="1">
      <alignment horizontal="center" vertical="center" wrapText="1"/>
      <protection locked="0"/>
    </xf>
    <xf numFmtId="0" fontId="5" fillId="36" borderId="37" xfId="0" applyFont="1" applyFill="1" applyBorder="1" applyAlignment="1" applyProtection="1">
      <alignment horizontal="center" vertical="center" wrapText="1"/>
      <protection locked="0"/>
    </xf>
    <xf numFmtId="0" fontId="5" fillId="36" borderId="69" xfId="0" applyFont="1" applyFill="1" applyBorder="1" applyAlignment="1" applyProtection="1">
      <alignment horizontal="center" vertical="center" wrapText="1"/>
      <protection locked="0"/>
    </xf>
    <xf numFmtId="0" fontId="5" fillId="36" borderId="70" xfId="0" applyFont="1" applyFill="1" applyBorder="1" applyAlignment="1" applyProtection="1">
      <alignment horizontal="center" vertical="center" wrapText="1"/>
      <protection locked="0"/>
    </xf>
    <xf numFmtId="0" fontId="63" fillId="38" borderId="62" xfId="0" applyFont="1" applyFill="1" applyBorder="1" applyAlignment="1">
      <alignment horizontal="center" vertical="center" wrapText="1"/>
    </xf>
    <xf numFmtId="0" fontId="63" fillId="38" borderId="79" xfId="0" applyFont="1" applyFill="1" applyBorder="1" applyAlignment="1">
      <alignment horizontal="center" vertical="center" wrapText="1"/>
    </xf>
    <xf numFmtId="0" fontId="10" fillId="0" borderId="81" xfId="0" applyFont="1" applyBorder="1" applyAlignment="1">
      <alignment/>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1" defaultTableStyle="TableStyleMedium2" defaultPivotStyle="PivotStyleLight16">
    <tableStyle name="Styl tabeli przestawnej 1"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297"/>
  <sheetViews>
    <sheetView tabSelected="1" zoomScalePageLayoutView="0" workbookViewId="0" topLeftCell="A1">
      <selection activeCell="E9" sqref="E9"/>
    </sheetView>
  </sheetViews>
  <sheetFormatPr defaultColWidth="9.140625" defaultRowHeight="15"/>
  <cols>
    <col min="1" max="1" width="4.28125" style="14" customWidth="1"/>
    <col min="2" max="2" width="5.28125" style="14" customWidth="1"/>
    <col min="3" max="3" width="72.00390625" style="14" customWidth="1"/>
    <col min="4" max="4" width="11.28125" style="14" customWidth="1"/>
    <col min="5" max="5" width="10.421875" style="14" customWidth="1"/>
    <col min="6" max="6" width="8.57421875" style="14" customWidth="1"/>
    <col min="7" max="7" width="17.421875" style="14" customWidth="1"/>
    <col min="8" max="8" width="9.140625" style="14" customWidth="1"/>
    <col min="9" max="9" width="9.140625" style="242" customWidth="1"/>
    <col min="10" max="13" width="9.140625" style="14" customWidth="1"/>
    <col min="14" max="14" width="4.28125" style="14" customWidth="1"/>
    <col min="15" max="16384" width="9.140625" style="14" customWidth="1"/>
  </cols>
  <sheetData>
    <row r="2" spans="2:7" ht="14.25">
      <c r="B2" s="13" t="s">
        <v>384</v>
      </c>
      <c r="C2" s="13"/>
      <c r="D2" s="13"/>
      <c r="E2" s="369" t="s">
        <v>331</v>
      </c>
      <c r="F2" s="369"/>
      <c r="G2" s="13"/>
    </row>
    <row r="4" spans="2:13" ht="18">
      <c r="B4" s="380" t="s">
        <v>330</v>
      </c>
      <c r="C4" s="329"/>
      <c r="D4" s="329"/>
      <c r="E4" s="329"/>
      <c r="F4" s="329"/>
      <c r="G4" s="329"/>
      <c r="H4" s="329"/>
      <c r="I4" s="329"/>
      <c r="J4" s="329"/>
      <c r="K4" s="329"/>
      <c r="L4" s="329"/>
      <c r="M4" s="329"/>
    </row>
    <row r="7" spans="2:7" ht="13.5" customHeight="1">
      <c r="B7" s="381"/>
      <c r="C7" s="381"/>
      <c r="D7" s="381"/>
      <c r="E7" s="381"/>
      <c r="F7" s="381"/>
      <c r="G7" s="15"/>
    </row>
    <row r="8" spans="2:6" ht="14.25">
      <c r="B8" s="16"/>
      <c r="C8" s="16"/>
      <c r="D8" s="16"/>
      <c r="E8" s="16"/>
      <c r="F8" s="16"/>
    </row>
    <row r="9" spans="2:6" ht="14.25">
      <c r="B9" s="17" t="s">
        <v>90</v>
      </c>
      <c r="C9" s="18"/>
      <c r="D9" s="19"/>
      <c r="E9" s="19"/>
      <c r="F9" s="19"/>
    </row>
    <row r="10" spans="2:6" ht="14.25">
      <c r="B10" s="17" t="s">
        <v>0</v>
      </c>
      <c r="C10" s="17"/>
      <c r="D10" s="19"/>
      <c r="E10" s="19"/>
      <c r="F10" s="19"/>
    </row>
    <row r="11" spans="2:6" ht="15" thickBot="1">
      <c r="B11" s="19"/>
      <c r="C11" s="19"/>
      <c r="D11" s="19"/>
      <c r="E11" s="19"/>
      <c r="F11" s="19"/>
    </row>
    <row r="12" spans="2:13" ht="15.75" customHeight="1">
      <c r="B12" s="383" t="s">
        <v>1</v>
      </c>
      <c r="C12" s="382" t="s">
        <v>2</v>
      </c>
      <c r="D12" s="383" t="s">
        <v>3</v>
      </c>
      <c r="E12" s="383" t="s">
        <v>106</v>
      </c>
      <c r="F12" s="384" t="s">
        <v>107</v>
      </c>
      <c r="G12" s="324" t="s">
        <v>332</v>
      </c>
      <c r="H12" s="326" t="s">
        <v>333</v>
      </c>
      <c r="I12" s="326" t="s">
        <v>334</v>
      </c>
      <c r="J12" s="330"/>
      <c r="K12" s="326" t="s">
        <v>335</v>
      </c>
      <c r="L12" s="326" t="s">
        <v>336</v>
      </c>
      <c r="M12" s="318" t="s">
        <v>337</v>
      </c>
    </row>
    <row r="13" spans="2:13" ht="24.75" customHeight="1" thickBot="1">
      <c r="B13" s="383"/>
      <c r="C13" s="382"/>
      <c r="D13" s="383"/>
      <c r="E13" s="383"/>
      <c r="F13" s="384"/>
      <c r="G13" s="325"/>
      <c r="H13" s="327"/>
      <c r="I13" s="246" t="s">
        <v>338</v>
      </c>
      <c r="J13" s="222" t="s">
        <v>339</v>
      </c>
      <c r="K13" s="327"/>
      <c r="L13" s="327"/>
      <c r="M13" s="319"/>
    </row>
    <row r="14" spans="2:13" ht="84" customHeight="1">
      <c r="B14" s="191">
        <v>1</v>
      </c>
      <c r="C14" s="192" t="s">
        <v>211</v>
      </c>
      <c r="D14" s="193" t="s">
        <v>4</v>
      </c>
      <c r="E14" s="194" t="s">
        <v>5</v>
      </c>
      <c r="F14" s="26">
        <v>300</v>
      </c>
      <c r="G14" s="221"/>
      <c r="H14" s="221"/>
      <c r="I14" s="283"/>
      <c r="J14" s="284">
        <f aca="true" t="shared" si="0" ref="J14:J26">I14*H14</f>
        <v>0</v>
      </c>
      <c r="K14" s="221">
        <f aca="true" t="shared" si="1" ref="K14:K24">H14*F14</f>
        <v>0</v>
      </c>
      <c r="L14" s="284">
        <f>H14+J14</f>
        <v>0</v>
      </c>
      <c r="M14" s="221">
        <f>L14*F14</f>
        <v>0</v>
      </c>
    </row>
    <row r="15" spans="2:13" ht="99" customHeight="1">
      <c r="B15" s="183">
        <v>2</v>
      </c>
      <c r="C15" s="29" t="s">
        <v>212</v>
      </c>
      <c r="D15" s="186" t="s">
        <v>4</v>
      </c>
      <c r="E15" s="30" t="s">
        <v>5</v>
      </c>
      <c r="F15" s="197">
        <v>250</v>
      </c>
      <c r="G15" s="200"/>
      <c r="H15" s="200"/>
      <c r="I15" s="243"/>
      <c r="J15" s="200">
        <f t="shared" si="0"/>
        <v>0</v>
      </c>
      <c r="K15" s="200">
        <f t="shared" si="1"/>
        <v>0</v>
      </c>
      <c r="L15" s="241">
        <f aca="true" t="shared" si="2" ref="L15:L26">H15+J15</f>
        <v>0</v>
      </c>
      <c r="M15" s="200">
        <f aca="true" t="shared" si="3" ref="M15:M24">L15*F15</f>
        <v>0</v>
      </c>
    </row>
    <row r="16" spans="2:13" ht="26.25" customHeight="1">
      <c r="B16" s="183">
        <v>3</v>
      </c>
      <c r="C16" s="29" t="s">
        <v>213</v>
      </c>
      <c r="D16" s="299" t="s">
        <v>6</v>
      </c>
      <c r="E16" s="32" t="s">
        <v>5</v>
      </c>
      <c r="F16" s="198">
        <v>4000</v>
      </c>
      <c r="G16" s="200"/>
      <c r="H16" s="200"/>
      <c r="I16" s="243"/>
      <c r="J16" s="200">
        <f t="shared" si="0"/>
        <v>0</v>
      </c>
      <c r="K16" s="200">
        <f t="shared" si="1"/>
        <v>0</v>
      </c>
      <c r="L16" s="241">
        <f t="shared" si="2"/>
        <v>0</v>
      </c>
      <c r="M16" s="200">
        <f t="shared" si="3"/>
        <v>0</v>
      </c>
    </row>
    <row r="17" spans="2:13" ht="18.75" customHeight="1">
      <c r="B17" s="183">
        <v>4</v>
      </c>
      <c r="C17" s="29" t="s">
        <v>214</v>
      </c>
      <c r="D17" s="186" t="s">
        <v>7</v>
      </c>
      <c r="E17" s="30" t="s">
        <v>5</v>
      </c>
      <c r="F17" s="30">
        <v>150</v>
      </c>
      <c r="G17" s="200"/>
      <c r="H17" s="200"/>
      <c r="I17" s="243"/>
      <c r="J17" s="200">
        <f t="shared" si="0"/>
        <v>0</v>
      </c>
      <c r="K17" s="200">
        <f t="shared" si="1"/>
        <v>0</v>
      </c>
      <c r="L17" s="241">
        <f t="shared" si="2"/>
        <v>0</v>
      </c>
      <c r="M17" s="200">
        <f t="shared" si="3"/>
        <v>0</v>
      </c>
    </row>
    <row r="18" spans="2:13" ht="29.25" customHeight="1">
      <c r="B18" s="183">
        <v>5</v>
      </c>
      <c r="C18" s="187" t="s">
        <v>215</v>
      </c>
      <c r="D18" s="188" t="s">
        <v>105</v>
      </c>
      <c r="E18" s="30" t="s">
        <v>5</v>
      </c>
      <c r="F18" s="30">
        <v>300</v>
      </c>
      <c r="G18" s="200"/>
      <c r="H18" s="200"/>
      <c r="I18" s="243"/>
      <c r="J18" s="200">
        <f t="shared" si="0"/>
        <v>0</v>
      </c>
      <c r="K18" s="200">
        <f t="shared" si="1"/>
        <v>0</v>
      </c>
      <c r="L18" s="241">
        <f t="shared" si="2"/>
        <v>0</v>
      </c>
      <c r="M18" s="200">
        <f t="shared" si="3"/>
        <v>0</v>
      </c>
    </row>
    <row r="19" spans="2:13" ht="27.75" customHeight="1">
      <c r="B19" s="183">
        <v>6</v>
      </c>
      <c r="C19" s="187" t="s">
        <v>153</v>
      </c>
      <c r="D19" s="188" t="s">
        <v>105</v>
      </c>
      <c r="E19" s="30" t="s">
        <v>5</v>
      </c>
      <c r="F19" s="197">
        <v>500</v>
      </c>
      <c r="G19" s="200"/>
      <c r="H19" s="200"/>
      <c r="I19" s="243"/>
      <c r="J19" s="200">
        <f t="shared" si="0"/>
        <v>0</v>
      </c>
      <c r="K19" s="200">
        <f t="shared" si="1"/>
        <v>0</v>
      </c>
      <c r="L19" s="241">
        <f t="shared" si="2"/>
        <v>0</v>
      </c>
      <c r="M19" s="200">
        <f t="shared" si="3"/>
        <v>0</v>
      </c>
    </row>
    <row r="20" spans="2:13" ht="27.75" customHeight="1">
      <c r="B20" s="151">
        <v>7</v>
      </c>
      <c r="C20" s="184" t="s">
        <v>152</v>
      </c>
      <c r="D20" s="185" t="s">
        <v>105</v>
      </c>
      <c r="E20" s="189" t="s">
        <v>5</v>
      </c>
      <c r="F20" s="30">
        <v>500</v>
      </c>
      <c r="G20" s="200"/>
      <c r="H20" s="200"/>
      <c r="I20" s="243"/>
      <c r="J20" s="200">
        <f t="shared" si="0"/>
        <v>0</v>
      </c>
      <c r="K20" s="200">
        <f t="shared" si="1"/>
        <v>0</v>
      </c>
      <c r="L20" s="241">
        <f t="shared" si="2"/>
        <v>0</v>
      </c>
      <c r="M20" s="200">
        <f t="shared" si="3"/>
        <v>0</v>
      </c>
    </row>
    <row r="21" spans="2:13" ht="13.5" customHeight="1">
      <c r="B21" s="151">
        <v>8</v>
      </c>
      <c r="C21" s="143" t="s">
        <v>216</v>
      </c>
      <c r="D21" s="143" t="s">
        <v>313</v>
      </c>
      <c r="E21" s="30" t="s">
        <v>5</v>
      </c>
      <c r="F21" s="199">
        <v>100</v>
      </c>
      <c r="G21" s="200"/>
      <c r="H21" s="200"/>
      <c r="I21" s="243"/>
      <c r="J21" s="200">
        <f t="shared" si="0"/>
        <v>0</v>
      </c>
      <c r="K21" s="200">
        <f t="shared" si="1"/>
        <v>0</v>
      </c>
      <c r="L21" s="241">
        <f t="shared" si="2"/>
        <v>0</v>
      </c>
      <c r="M21" s="200">
        <f t="shared" si="3"/>
        <v>0</v>
      </c>
    </row>
    <row r="22" spans="2:13" ht="18" customHeight="1">
      <c r="B22" s="152">
        <v>9</v>
      </c>
      <c r="C22" s="150" t="s">
        <v>217</v>
      </c>
      <c r="D22" s="143" t="s">
        <v>313</v>
      </c>
      <c r="E22" s="190" t="s">
        <v>5</v>
      </c>
      <c r="F22" s="199">
        <v>300</v>
      </c>
      <c r="G22" s="200"/>
      <c r="H22" s="200"/>
      <c r="I22" s="243"/>
      <c r="J22" s="200">
        <f t="shared" si="0"/>
        <v>0</v>
      </c>
      <c r="K22" s="200">
        <f t="shared" si="1"/>
        <v>0</v>
      </c>
      <c r="L22" s="241">
        <f t="shared" si="2"/>
        <v>0</v>
      </c>
      <c r="M22" s="200">
        <f t="shared" si="3"/>
        <v>0</v>
      </c>
    </row>
    <row r="23" spans="2:13" ht="15.75" customHeight="1">
      <c r="B23" s="151">
        <v>10</v>
      </c>
      <c r="C23" s="150" t="s">
        <v>353</v>
      </c>
      <c r="D23" s="143" t="s">
        <v>105</v>
      </c>
      <c r="E23" s="190" t="s">
        <v>5</v>
      </c>
      <c r="F23" s="199">
        <v>50</v>
      </c>
      <c r="G23" s="200"/>
      <c r="H23" s="200"/>
      <c r="I23" s="243"/>
      <c r="J23" s="200"/>
      <c r="K23" s="200"/>
      <c r="L23" s="241"/>
      <c r="M23" s="200"/>
    </row>
    <row r="24" spans="2:13" ht="18.75" customHeight="1">
      <c r="B24" s="152">
        <v>11</v>
      </c>
      <c r="C24" s="144" t="s">
        <v>218</v>
      </c>
      <c r="D24" s="31" t="s">
        <v>313</v>
      </c>
      <c r="E24" s="30" t="s">
        <v>5</v>
      </c>
      <c r="F24" s="202">
        <v>200</v>
      </c>
      <c r="G24" s="200"/>
      <c r="H24" s="200"/>
      <c r="I24" s="243"/>
      <c r="J24" s="200">
        <f t="shared" si="0"/>
        <v>0</v>
      </c>
      <c r="K24" s="200">
        <f t="shared" si="1"/>
        <v>0</v>
      </c>
      <c r="L24" s="241">
        <f t="shared" si="2"/>
        <v>0</v>
      </c>
      <c r="M24" s="200">
        <f t="shared" si="3"/>
        <v>0</v>
      </c>
    </row>
    <row r="25" spans="2:13" ht="18.75" customHeight="1">
      <c r="B25" s="152">
        <v>12</v>
      </c>
      <c r="C25" s="312" t="s">
        <v>351</v>
      </c>
      <c r="D25" s="311" t="s">
        <v>352</v>
      </c>
      <c r="E25" s="190" t="s">
        <v>5</v>
      </c>
      <c r="F25" s="310">
        <v>50</v>
      </c>
      <c r="G25" s="251"/>
      <c r="H25" s="251"/>
      <c r="I25" s="252"/>
      <c r="J25" s="251"/>
      <c r="K25" s="251"/>
      <c r="L25" s="253"/>
      <c r="M25" s="251"/>
    </row>
    <row r="26" spans="2:13" ht="18" customHeight="1" thickBot="1">
      <c r="B26" s="306">
        <v>13</v>
      </c>
      <c r="C26" s="307" t="s">
        <v>381</v>
      </c>
      <c r="D26" s="308" t="s">
        <v>105</v>
      </c>
      <c r="E26" s="305" t="s">
        <v>5</v>
      </c>
      <c r="F26" s="309">
        <v>300</v>
      </c>
      <c r="G26" s="251"/>
      <c r="H26" s="251"/>
      <c r="I26" s="252"/>
      <c r="J26" s="251">
        <f t="shared" si="0"/>
        <v>0</v>
      </c>
      <c r="K26" s="251">
        <f>H26*F25</f>
        <v>0</v>
      </c>
      <c r="L26" s="253">
        <f t="shared" si="2"/>
        <v>0</v>
      </c>
      <c r="M26" s="251">
        <f>L26*F25</f>
        <v>0</v>
      </c>
    </row>
    <row r="27" spans="2:13" ht="26.25" customHeight="1" thickBot="1">
      <c r="B27" s="320" t="s">
        <v>340</v>
      </c>
      <c r="C27" s="321"/>
      <c r="D27" s="321"/>
      <c r="E27" s="321"/>
      <c r="F27" s="321"/>
      <c r="G27" s="321"/>
      <c r="H27" s="321"/>
      <c r="I27" s="321"/>
      <c r="J27" s="321"/>
      <c r="K27" s="254">
        <f>SUM(K14:K26)</f>
        <v>0</v>
      </c>
      <c r="L27" s="255" t="s">
        <v>341</v>
      </c>
      <c r="M27" s="256">
        <f>SUM(M14:M26)</f>
        <v>0</v>
      </c>
    </row>
    <row r="28" ht="26.25" customHeight="1">
      <c r="B28" s="145"/>
    </row>
    <row r="29" spans="2:6" ht="29.25" customHeight="1">
      <c r="B29" s="145"/>
      <c r="C29" s="146"/>
      <c r="D29" s="147"/>
      <c r="E29" s="148"/>
      <c r="F29" s="149"/>
    </row>
    <row r="30" spans="2:6" ht="18.75" customHeight="1">
      <c r="B30" s="145"/>
      <c r="C30" s="104"/>
      <c r="D30" s="23"/>
      <c r="E30" s="20"/>
      <c r="F30" s="20"/>
    </row>
    <row r="31" spans="2:6" ht="14.25">
      <c r="B31" s="20"/>
      <c r="C31" s="104"/>
      <c r="D31" s="23"/>
      <c r="E31" s="20"/>
      <c r="F31" s="20"/>
    </row>
    <row r="32" spans="2:6" ht="14.25">
      <c r="B32" s="21"/>
      <c r="C32" s="104"/>
      <c r="D32" s="23"/>
      <c r="E32" s="20"/>
      <c r="F32" s="20"/>
    </row>
    <row r="33" spans="2:6" ht="14.25">
      <c r="B33" s="22" t="s">
        <v>102</v>
      </c>
      <c r="C33" s="104"/>
      <c r="D33" s="23"/>
      <c r="E33" s="20"/>
      <c r="F33" s="20"/>
    </row>
    <row r="34" spans="2:6" ht="14.25">
      <c r="B34" s="101" t="s">
        <v>176</v>
      </c>
      <c r="C34" s="104"/>
      <c r="D34" s="23"/>
      <c r="E34" s="20"/>
      <c r="F34" s="20"/>
    </row>
    <row r="35" spans="2:6" ht="15" thickBot="1">
      <c r="B35" s="23"/>
      <c r="C35" s="23"/>
      <c r="D35" s="23"/>
      <c r="E35" s="20"/>
      <c r="F35" s="20"/>
    </row>
    <row r="36" spans="2:13" ht="24" customHeight="1">
      <c r="B36" s="324" t="s">
        <v>1</v>
      </c>
      <c r="C36" s="326" t="s">
        <v>177</v>
      </c>
      <c r="D36" s="337" t="s">
        <v>3</v>
      </c>
      <c r="E36" s="390" t="s">
        <v>106</v>
      </c>
      <c r="F36" s="392" t="s">
        <v>178</v>
      </c>
      <c r="G36" s="324" t="s">
        <v>332</v>
      </c>
      <c r="H36" s="326" t="s">
        <v>333</v>
      </c>
      <c r="I36" s="326" t="s">
        <v>334</v>
      </c>
      <c r="J36" s="330"/>
      <c r="K36" s="326" t="s">
        <v>335</v>
      </c>
      <c r="L36" s="326" t="s">
        <v>336</v>
      </c>
      <c r="M36" s="318" t="s">
        <v>337</v>
      </c>
    </row>
    <row r="37" spans="2:13" ht="39" customHeight="1" thickBot="1">
      <c r="B37" s="387"/>
      <c r="C37" s="388"/>
      <c r="D37" s="389"/>
      <c r="E37" s="391"/>
      <c r="F37" s="393"/>
      <c r="G37" s="325"/>
      <c r="H37" s="327"/>
      <c r="I37" s="246" t="s">
        <v>338</v>
      </c>
      <c r="J37" s="222" t="s">
        <v>339</v>
      </c>
      <c r="K37" s="327"/>
      <c r="L37" s="327"/>
      <c r="M37" s="319"/>
    </row>
    <row r="38" spans="2:13" ht="39" customHeight="1">
      <c r="B38" s="24">
        <v>1</v>
      </c>
      <c r="C38" s="25" t="s">
        <v>8</v>
      </c>
      <c r="D38" s="26" t="s">
        <v>9</v>
      </c>
      <c r="E38" s="27" t="s">
        <v>5</v>
      </c>
      <c r="F38" s="201">
        <v>150</v>
      </c>
      <c r="G38" s="221"/>
      <c r="H38" s="221"/>
      <c r="I38" s="283"/>
      <c r="J38" s="221">
        <f>H38*I38</f>
        <v>0</v>
      </c>
      <c r="K38" s="221">
        <f>H38*F38</f>
        <v>0</v>
      </c>
      <c r="L38" s="221">
        <f>H38+J38</f>
        <v>0</v>
      </c>
      <c r="M38" s="221">
        <f>L38*F38</f>
        <v>0</v>
      </c>
    </row>
    <row r="39" spans="2:13" ht="35.25" customHeight="1">
      <c r="B39" s="28">
        <v>2</v>
      </c>
      <c r="C39" s="29" t="s">
        <v>103</v>
      </c>
      <c r="D39" s="30" t="s">
        <v>10</v>
      </c>
      <c r="E39" s="31" t="s">
        <v>11</v>
      </c>
      <c r="F39" s="202">
        <v>30</v>
      </c>
      <c r="G39" s="200"/>
      <c r="H39" s="200"/>
      <c r="I39" s="243"/>
      <c r="J39" s="200">
        <f aca="true" t="shared" si="4" ref="J39:J63">H39*I39</f>
        <v>0</v>
      </c>
      <c r="K39" s="200">
        <f aca="true" t="shared" si="5" ref="K39:K61">H39*F39</f>
        <v>0</v>
      </c>
      <c r="L39" s="200">
        <f aca="true" t="shared" si="6" ref="L39:L63">H39+J39</f>
        <v>0</v>
      </c>
      <c r="M39" s="200">
        <f aca="true" t="shared" si="7" ref="M39:M61">L39*F39</f>
        <v>0</v>
      </c>
    </row>
    <row r="40" spans="2:13" ht="25.5" customHeight="1">
      <c r="B40" s="28">
        <v>3</v>
      </c>
      <c r="C40" s="29" t="s">
        <v>219</v>
      </c>
      <c r="D40" s="32" t="s">
        <v>169</v>
      </c>
      <c r="E40" s="31" t="s">
        <v>5</v>
      </c>
      <c r="F40" s="202">
        <v>4000</v>
      </c>
      <c r="G40" s="200"/>
      <c r="H40" s="200"/>
      <c r="I40" s="243"/>
      <c r="J40" s="200">
        <f t="shared" si="4"/>
        <v>0</v>
      </c>
      <c r="K40" s="200">
        <f t="shared" si="5"/>
        <v>0</v>
      </c>
      <c r="L40" s="200">
        <f t="shared" si="6"/>
        <v>0</v>
      </c>
      <c r="M40" s="200">
        <f t="shared" si="7"/>
        <v>0</v>
      </c>
    </row>
    <row r="41" spans="2:13" ht="24" customHeight="1">
      <c r="B41" s="28">
        <v>4</v>
      </c>
      <c r="C41" s="29" t="s">
        <v>380</v>
      </c>
      <c r="D41" s="32" t="s">
        <v>170</v>
      </c>
      <c r="E41" s="31" t="s">
        <v>5</v>
      </c>
      <c r="F41" s="202">
        <v>800</v>
      </c>
      <c r="G41" s="200"/>
      <c r="H41" s="200"/>
      <c r="I41" s="243"/>
      <c r="J41" s="200">
        <f t="shared" si="4"/>
        <v>0</v>
      </c>
      <c r="K41" s="200">
        <f t="shared" si="5"/>
        <v>0</v>
      </c>
      <c r="L41" s="200">
        <f t="shared" si="6"/>
        <v>0</v>
      </c>
      <c r="M41" s="200">
        <f t="shared" si="7"/>
        <v>0</v>
      </c>
    </row>
    <row r="42" spans="1:13" ht="29.25" customHeight="1">
      <c r="A42" s="33"/>
      <c r="B42" s="28">
        <v>5</v>
      </c>
      <c r="C42" s="29" t="s">
        <v>97</v>
      </c>
      <c r="D42" s="30" t="s">
        <v>12</v>
      </c>
      <c r="E42" s="34" t="s">
        <v>11</v>
      </c>
      <c r="F42" s="300">
        <v>50</v>
      </c>
      <c r="G42" s="205"/>
      <c r="H42" s="205"/>
      <c r="I42" s="244"/>
      <c r="J42" s="200">
        <f t="shared" si="4"/>
        <v>0</v>
      </c>
      <c r="K42" s="200">
        <f t="shared" si="5"/>
        <v>0</v>
      </c>
      <c r="L42" s="200">
        <f t="shared" si="6"/>
        <v>0</v>
      </c>
      <c r="M42" s="200">
        <f t="shared" si="7"/>
        <v>0</v>
      </c>
    </row>
    <row r="43" spans="1:13" ht="21" customHeight="1">
      <c r="A43" s="33"/>
      <c r="B43" s="28">
        <v>6</v>
      </c>
      <c r="C43" s="36" t="s">
        <v>220</v>
      </c>
      <c r="D43" s="32" t="s">
        <v>171</v>
      </c>
      <c r="E43" s="35" t="s">
        <v>5</v>
      </c>
      <c r="F43" s="203">
        <v>100</v>
      </c>
      <c r="G43" s="205"/>
      <c r="H43" s="205"/>
      <c r="I43" s="244"/>
      <c r="J43" s="200">
        <f t="shared" si="4"/>
        <v>0</v>
      </c>
      <c r="K43" s="200">
        <f t="shared" si="5"/>
        <v>0</v>
      </c>
      <c r="L43" s="200">
        <f t="shared" si="6"/>
        <v>0</v>
      </c>
      <c r="M43" s="200">
        <f t="shared" si="7"/>
        <v>0</v>
      </c>
    </row>
    <row r="44" spans="1:13" ht="30.75" customHeight="1">
      <c r="A44" s="33"/>
      <c r="B44" s="28">
        <v>7</v>
      </c>
      <c r="C44" s="36" t="s">
        <v>161</v>
      </c>
      <c r="D44" s="32" t="s">
        <v>172</v>
      </c>
      <c r="E44" s="35" t="s">
        <v>5</v>
      </c>
      <c r="F44" s="203">
        <v>1300</v>
      </c>
      <c r="G44" s="205"/>
      <c r="H44" s="205"/>
      <c r="I44" s="244"/>
      <c r="J44" s="200">
        <f t="shared" si="4"/>
        <v>0</v>
      </c>
      <c r="K44" s="200">
        <f t="shared" si="5"/>
        <v>0</v>
      </c>
      <c r="L44" s="200">
        <f t="shared" si="6"/>
        <v>0</v>
      </c>
      <c r="M44" s="200">
        <f t="shared" si="7"/>
        <v>0</v>
      </c>
    </row>
    <row r="45" spans="1:13" ht="18" customHeight="1">
      <c r="A45" s="33"/>
      <c r="B45" s="28">
        <v>8</v>
      </c>
      <c r="C45" s="36" t="s">
        <v>221</v>
      </c>
      <c r="D45" s="32" t="s">
        <v>315</v>
      </c>
      <c r="E45" s="35" t="s">
        <v>5</v>
      </c>
      <c r="F45" s="203">
        <v>1000</v>
      </c>
      <c r="G45" s="205"/>
      <c r="H45" s="205"/>
      <c r="I45" s="244"/>
      <c r="J45" s="200">
        <f t="shared" si="4"/>
        <v>0</v>
      </c>
      <c r="K45" s="200">
        <f t="shared" si="5"/>
        <v>0</v>
      </c>
      <c r="L45" s="200">
        <f t="shared" si="6"/>
        <v>0</v>
      </c>
      <c r="M45" s="200">
        <f t="shared" si="7"/>
        <v>0</v>
      </c>
    </row>
    <row r="46" spans="1:13" ht="29.25" customHeight="1">
      <c r="A46" s="33"/>
      <c r="B46" s="28">
        <v>9</v>
      </c>
      <c r="C46" s="36" t="s">
        <v>222</v>
      </c>
      <c r="D46" s="32" t="s">
        <v>315</v>
      </c>
      <c r="E46" s="35" t="s">
        <v>5</v>
      </c>
      <c r="F46" s="203">
        <v>500</v>
      </c>
      <c r="G46" s="205"/>
      <c r="H46" s="205"/>
      <c r="I46" s="244"/>
      <c r="J46" s="200">
        <f t="shared" si="4"/>
        <v>0</v>
      </c>
      <c r="K46" s="200">
        <f t="shared" si="5"/>
        <v>0</v>
      </c>
      <c r="L46" s="200">
        <f t="shared" si="6"/>
        <v>0</v>
      </c>
      <c r="M46" s="200">
        <f t="shared" si="7"/>
        <v>0</v>
      </c>
    </row>
    <row r="47" spans="1:13" ht="14.25">
      <c r="A47" s="33"/>
      <c r="B47" s="28">
        <v>10</v>
      </c>
      <c r="C47" s="36" t="s">
        <v>125</v>
      </c>
      <c r="D47" s="32" t="s">
        <v>173</v>
      </c>
      <c r="E47" s="35" t="s">
        <v>5</v>
      </c>
      <c r="F47" s="203">
        <v>500</v>
      </c>
      <c r="G47" s="205"/>
      <c r="H47" s="205"/>
      <c r="I47" s="244"/>
      <c r="J47" s="200">
        <f t="shared" si="4"/>
        <v>0</v>
      </c>
      <c r="K47" s="200">
        <f t="shared" si="5"/>
        <v>0</v>
      </c>
      <c r="L47" s="200">
        <f t="shared" si="6"/>
        <v>0</v>
      </c>
      <c r="M47" s="200">
        <f t="shared" si="7"/>
        <v>0</v>
      </c>
    </row>
    <row r="48" spans="1:13" ht="14.25">
      <c r="A48" s="33"/>
      <c r="B48" s="28">
        <v>12</v>
      </c>
      <c r="C48" s="36" t="s">
        <v>175</v>
      </c>
      <c r="D48" s="32" t="s">
        <v>174</v>
      </c>
      <c r="E48" s="35" t="s">
        <v>5</v>
      </c>
      <c r="F48" s="203">
        <v>400</v>
      </c>
      <c r="G48" s="205"/>
      <c r="H48" s="205"/>
      <c r="I48" s="244"/>
      <c r="J48" s="200">
        <f t="shared" si="4"/>
        <v>0</v>
      </c>
      <c r="K48" s="200">
        <f t="shared" si="5"/>
        <v>0</v>
      </c>
      <c r="L48" s="200">
        <f t="shared" si="6"/>
        <v>0</v>
      </c>
      <c r="M48" s="200">
        <f t="shared" si="7"/>
        <v>0</v>
      </c>
    </row>
    <row r="49" spans="1:13" ht="96">
      <c r="A49" s="33"/>
      <c r="B49" s="28">
        <v>13</v>
      </c>
      <c r="C49" s="125" t="s">
        <v>95</v>
      </c>
      <c r="D49" s="126" t="s">
        <v>13</v>
      </c>
      <c r="E49" s="127" t="s">
        <v>14</v>
      </c>
      <c r="F49" s="204">
        <v>4000</v>
      </c>
      <c r="G49" s="205"/>
      <c r="H49" s="205"/>
      <c r="I49" s="244"/>
      <c r="J49" s="200">
        <f t="shared" si="4"/>
        <v>0</v>
      </c>
      <c r="K49" s="200">
        <f t="shared" si="5"/>
        <v>0</v>
      </c>
      <c r="L49" s="200">
        <f t="shared" si="6"/>
        <v>0</v>
      </c>
      <c r="M49" s="200">
        <f t="shared" si="7"/>
        <v>0</v>
      </c>
    </row>
    <row r="50" spans="1:13" ht="14.25">
      <c r="A50" s="33"/>
      <c r="B50" s="28">
        <v>14</v>
      </c>
      <c r="C50" s="128" t="s">
        <v>223</v>
      </c>
      <c r="D50" s="129" t="s">
        <v>317</v>
      </c>
      <c r="E50" s="301" t="s">
        <v>5</v>
      </c>
      <c r="F50" s="302">
        <v>300</v>
      </c>
      <c r="G50" s="205"/>
      <c r="H50" s="205"/>
      <c r="I50" s="244"/>
      <c r="J50" s="200">
        <f t="shared" si="4"/>
        <v>0</v>
      </c>
      <c r="K50" s="200">
        <f t="shared" si="5"/>
        <v>0</v>
      </c>
      <c r="L50" s="200">
        <f t="shared" si="6"/>
        <v>0</v>
      </c>
      <c r="M50" s="200">
        <f t="shared" si="7"/>
        <v>0</v>
      </c>
    </row>
    <row r="51" spans="1:13" ht="15.75" customHeight="1">
      <c r="A51" s="33"/>
      <c r="B51" s="28">
        <v>15</v>
      </c>
      <c r="C51" s="128" t="s">
        <v>224</v>
      </c>
      <c r="D51" s="32" t="s">
        <v>315</v>
      </c>
      <c r="E51" s="301" t="s">
        <v>5</v>
      </c>
      <c r="F51" s="302">
        <v>700</v>
      </c>
      <c r="G51" s="205"/>
      <c r="H51" s="205"/>
      <c r="I51" s="244"/>
      <c r="J51" s="200">
        <f t="shared" si="4"/>
        <v>0</v>
      </c>
      <c r="K51" s="200">
        <f t="shared" si="5"/>
        <v>0</v>
      </c>
      <c r="L51" s="200">
        <f t="shared" si="6"/>
        <v>0</v>
      </c>
      <c r="M51" s="200">
        <f t="shared" si="7"/>
        <v>0</v>
      </c>
    </row>
    <row r="52" spans="1:13" ht="19.5" customHeight="1">
      <c r="A52" s="33"/>
      <c r="B52" s="28">
        <v>16</v>
      </c>
      <c r="C52" s="128" t="s">
        <v>225</v>
      </c>
      <c r="D52" s="32" t="s">
        <v>315</v>
      </c>
      <c r="E52" s="301" t="s">
        <v>5</v>
      </c>
      <c r="F52" s="302">
        <v>200</v>
      </c>
      <c r="G52" s="205"/>
      <c r="H52" s="205"/>
      <c r="I52" s="244"/>
      <c r="J52" s="200">
        <f t="shared" si="4"/>
        <v>0</v>
      </c>
      <c r="K52" s="200">
        <f t="shared" si="5"/>
        <v>0</v>
      </c>
      <c r="L52" s="200">
        <f t="shared" si="6"/>
        <v>0</v>
      </c>
      <c r="M52" s="200">
        <f t="shared" si="7"/>
        <v>0</v>
      </c>
    </row>
    <row r="53" spans="1:13" ht="19.5" customHeight="1">
      <c r="A53" s="33"/>
      <c r="B53" s="28">
        <v>17</v>
      </c>
      <c r="C53" s="128" t="s">
        <v>354</v>
      </c>
      <c r="D53" s="32" t="s">
        <v>173</v>
      </c>
      <c r="E53" s="301" t="s">
        <v>5</v>
      </c>
      <c r="F53" s="302">
        <v>200</v>
      </c>
      <c r="G53" s="205"/>
      <c r="H53" s="205"/>
      <c r="I53" s="244"/>
      <c r="J53" s="200"/>
      <c r="K53" s="200">
        <f t="shared" si="5"/>
        <v>0</v>
      </c>
      <c r="L53" s="200"/>
      <c r="M53" s="200"/>
    </row>
    <row r="54" spans="1:13" ht="19.5" customHeight="1">
      <c r="A54" s="33"/>
      <c r="B54" s="28">
        <v>18</v>
      </c>
      <c r="C54" s="128" t="s">
        <v>355</v>
      </c>
      <c r="D54" s="63" t="s">
        <v>28</v>
      </c>
      <c r="E54" s="301" t="s">
        <v>5</v>
      </c>
      <c r="F54" s="302">
        <v>20</v>
      </c>
      <c r="G54" s="205"/>
      <c r="H54" s="205"/>
      <c r="I54" s="244"/>
      <c r="J54" s="200"/>
      <c r="K54" s="200">
        <f t="shared" si="5"/>
        <v>0</v>
      </c>
      <c r="L54" s="200"/>
      <c r="M54" s="200"/>
    </row>
    <row r="55" spans="1:13" ht="19.5" customHeight="1">
      <c r="A55" s="33"/>
      <c r="B55" s="28">
        <v>19</v>
      </c>
      <c r="C55" s="128" t="s">
        <v>356</v>
      </c>
      <c r="D55" s="63" t="s">
        <v>28</v>
      </c>
      <c r="E55" s="301" t="s">
        <v>5</v>
      </c>
      <c r="F55" s="302">
        <v>20</v>
      </c>
      <c r="G55" s="205"/>
      <c r="H55" s="205"/>
      <c r="I55" s="244"/>
      <c r="J55" s="200"/>
      <c r="K55" s="200">
        <f t="shared" si="5"/>
        <v>0</v>
      </c>
      <c r="L55" s="200"/>
      <c r="M55" s="200"/>
    </row>
    <row r="56" spans="1:13" ht="19.5" customHeight="1">
      <c r="A56" s="33"/>
      <c r="B56" s="28">
        <v>20</v>
      </c>
      <c r="C56" s="128" t="s">
        <v>357</v>
      </c>
      <c r="D56" s="63" t="s">
        <v>28</v>
      </c>
      <c r="E56" s="301" t="s">
        <v>5</v>
      </c>
      <c r="F56" s="302">
        <v>20</v>
      </c>
      <c r="G56" s="205"/>
      <c r="H56" s="205"/>
      <c r="I56" s="244"/>
      <c r="J56" s="200"/>
      <c r="K56" s="200">
        <f t="shared" si="5"/>
        <v>0</v>
      </c>
      <c r="L56" s="200"/>
      <c r="M56" s="200"/>
    </row>
    <row r="57" spans="1:13" ht="19.5" customHeight="1">
      <c r="A57" s="33"/>
      <c r="B57" s="28">
        <v>21</v>
      </c>
      <c r="C57" s="128" t="s">
        <v>358</v>
      </c>
      <c r="D57" s="32" t="s">
        <v>173</v>
      </c>
      <c r="E57" s="301" t="s">
        <v>14</v>
      </c>
      <c r="F57" s="302">
        <v>20</v>
      </c>
      <c r="G57" s="205"/>
      <c r="H57" s="205"/>
      <c r="I57" s="244"/>
      <c r="J57" s="200"/>
      <c r="K57" s="200">
        <f t="shared" si="5"/>
        <v>0</v>
      </c>
      <c r="L57" s="200"/>
      <c r="M57" s="200"/>
    </row>
    <row r="58" spans="1:13" ht="19.5" customHeight="1">
      <c r="A58" s="33"/>
      <c r="B58" s="28">
        <v>22</v>
      </c>
      <c r="C58" s="128" t="s">
        <v>359</v>
      </c>
      <c r="D58" s="32" t="s">
        <v>173</v>
      </c>
      <c r="E58" s="301" t="s">
        <v>14</v>
      </c>
      <c r="F58" s="302">
        <v>50</v>
      </c>
      <c r="G58" s="205"/>
      <c r="H58" s="205"/>
      <c r="I58" s="244"/>
      <c r="J58" s="200"/>
      <c r="K58" s="200">
        <f t="shared" si="5"/>
        <v>0</v>
      </c>
      <c r="L58" s="200"/>
      <c r="M58" s="200"/>
    </row>
    <row r="59" spans="1:13" ht="19.5" customHeight="1">
      <c r="A59" s="33"/>
      <c r="B59" s="28">
        <v>23</v>
      </c>
      <c r="C59" s="128" t="s">
        <v>360</v>
      </c>
      <c r="D59" s="32" t="s">
        <v>169</v>
      </c>
      <c r="E59" s="301" t="s">
        <v>14</v>
      </c>
      <c r="F59" s="302">
        <v>20</v>
      </c>
      <c r="G59" s="205"/>
      <c r="H59" s="205"/>
      <c r="I59" s="244"/>
      <c r="J59" s="200"/>
      <c r="K59" s="200">
        <f t="shared" si="5"/>
        <v>0</v>
      </c>
      <c r="L59" s="200"/>
      <c r="M59" s="200"/>
    </row>
    <row r="60" spans="1:13" ht="14.25">
      <c r="A60" s="33"/>
      <c r="B60" s="28">
        <v>24</v>
      </c>
      <c r="C60" s="128" t="s">
        <v>226</v>
      </c>
      <c r="D60" s="129" t="s">
        <v>316</v>
      </c>
      <c r="E60" s="301" t="s">
        <v>5</v>
      </c>
      <c r="F60" s="302">
        <v>100</v>
      </c>
      <c r="G60" s="205"/>
      <c r="H60" s="205"/>
      <c r="I60" s="244"/>
      <c r="J60" s="200">
        <f t="shared" si="4"/>
        <v>0</v>
      </c>
      <c r="K60" s="200">
        <f t="shared" si="5"/>
        <v>0</v>
      </c>
      <c r="L60" s="200">
        <f t="shared" si="6"/>
        <v>0</v>
      </c>
      <c r="M60" s="200">
        <f t="shared" si="7"/>
        <v>0</v>
      </c>
    </row>
    <row r="61" spans="1:13" ht="14.25">
      <c r="A61" s="33"/>
      <c r="B61" s="28">
        <v>25</v>
      </c>
      <c r="C61" s="128" t="s">
        <v>227</v>
      </c>
      <c r="D61" s="32" t="s">
        <v>315</v>
      </c>
      <c r="E61" s="301" t="s">
        <v>5</v>
      </c>
      <c r="F61" s="302">
        <v>200</v>
      </c>
      <c r="G61" s="205"/>
      <c r="H61" s="205"/>
      <c r="I61" s="244"/>
      <c r="J61" s="200">
        <f t="shared" si="4"/>
        <v>0</v>
      </c>
      <c r="K61" s="200">
        <f t="shared" si="5"/>
        <v>0</v>
      </c>
      <c r="L61" s="200">
        <f t="shared" si="6"/>
        <v>0</v>
      </c>
      <c r="M61" s="200">
        <f t="shared" si="7"/>
        <v>0</v>
      </c>
    </row>
    <row r="62" spans="1:13" ht="15" thickBot="1">
      <c r="A62" s="33"/>
      <c r="B62" s="28">
        <v>26</v>
      </c>
      <c r="C62" s="153" t="s">
        <v>228</v>
      </c>
      <c r="D62" s="26" t="s">
        <v>319</v>
      </c>
      <c r="E62" s="303" t="s">
        <v>5</v>
      </c>
      <c r="F62" s="304">
        <v>300</v>
      </c>
      <c r="G62" s="205"/>
      <c r="H62" s="205"/>
      <c r="I62" s="244"/>
      <c r="J62" s="200"/>
      <c r="K62" s="200"/>
      <c r="L62" s="200"/>
      <c r="M62" s="200"/>
    </row>
    <row r="63" spans="1:13" ht="15" thickBot="1">
      <c r="A63" s="33"/>
      <c r="B63" s="316">
        <v>27</v>
      </c>
      <c r="C63" s="313" t="s">
        <v>378</v>
      </c>
      <c r="D63" s="317" t="s">
        <v>383</v>
      </c>
      <c r="E63" s="315" t="s">
        <v>5</v>
      </c>
      <c r="F63" s="314">
        <v>25</v>
      </c>
      <c r="G63" s="205"/>
      <c r="H63" s="205"/>
      <c r="I63" s="244"/>
      <c r="J63" s="200">
        <f t="shared" si="4"/>
        <v>0</v>
      </c>
      <c r="K63" s="200">
        <f>H63*F62</f>
        <v>0</v>
      </c>
      <c r="L63" s="200">
        <f t="shared" si="6"/>
        <v>0</v>
      </c>
      <c r="M63" s="200">
        <f>L63*F62</f>
        <v>0</v>
      </c>
    </row>
    <row r="64" spans="1:13" ht="15" customHeight="1" thickBot="1">
      <c r="A64" s="33"/>
      <c r="B64" s="320" t="s">
        <v>340</v>
      </c>
      <c r="C64" s="321"/>
      <c r="D64" s="321"/>
      <c r="E64" s="321"/>
      <c r="F64" s="321"/>
      <c r="G64" s="321"/>
      <c r="H64" s="321"/>
      <c r="I64" s="321"/>
      <c r="J64" s="321"/>
      <c r="K64" s="254">
        <f>SUM(K45:K63)</f>
        <v>0</v>
      </c>
      <c r="L64" s="255" t="s">
        <v>341</v>
      </c>
      <c r="M64" s="256">
        <f>SUM(M45:M63)</f>
        <v>0</v>
      </c>
    </row>
    <row r="65" spans="1:9" ht="14.25">
      <c r="A65" s="33"/>
      <c r="B65" s="37"/>
      <c r="D65" s="39"/>
      <c r="G65" s="33"/>
      <c r="H65" s="33"/>
      <c r="I65" s="245"/>
    </row>
    <row r="66" spans="1:9" ht="14.25">
      <c r="A66" s="33"/>
      <c r="B66" s="37"/>
      <c r="C66" s="38"/>
      <c r="D66" s="39"/>
      <c r="E66" s="38"/>
      <c r="F66" s="38"/>
      <c r="G66" s="33"/>
      <c r="H66" s="33"/>
      <c r="I66" s="245"/>
    </row>
    <row r="67" spans="1:9" ht="14.25">
      <c r="A67" s="33"/>
      <c r="B67" s="50" t="s">
        <v>15</v>
      </c>
      <c r="C67" s="50"/>
      <c r="D67" s="51"/>
      <c r="E67" s="51"/>
      <c r="F67" s="51"/>
      <c r="G67" s="33"/>
      <c r="H67" s="33"/>
      <c r="I67" s="245"/>
    </row>
    <row r="68" spans="1:9" ht="51.75" customHeight="1">
      <c r="A68" s="33"/>
      <c r="B68" s="103" t="s">
        <v>16</v>
      </c>
      <c r="C68" s="99"/>
      <c r="D68" s="51"/>
      <c r="E68" s="51"/>
      <c r="F68" s="51"/>
      <c r="G68" s="33"/>
      <c r="H68" s="33"/>
      <c r="I68" s="245"/>
    </row>
    <row r="69" spans="1:9" ht="19.5" customHeight="1" thickBot="1">
      <c r="A69" s="33"/>
      <c r="B69" s="50"/>
      <c r="C69" s="50"/>
      <c r="D69" s="51"/>
      <c r="E69" s="51"/>
      <c r="F69" s="51"/>
      <c r="G69" s="33"/>
      <c r="H69" s="33"/>
      <c r="I69" s="245"/>
    </row>
    <row r="70" spans="1:13" ht="18.75" customHeight="1">
      <c r="A70" s="33"/>
      <c r="B70" s="376" t="s">
        <v>1</v>
      </c>
      <c r="C70" s="378" t="s">
        <v>177</v>
      </c>
      <c r="D70" s="378" t="s">
        <v>3</v>
      </c>
      <c r="E70" s="378" t="s">
        <v>106</v>
      </c>
      <c r="F70" s="394" t="s">
        <v>178</v>
      </c>
      <c r="G70" s="333" t="s">
        <v>332</v>
      </c>
      <c r="H70" s="335" t="s">
        <v>333</v>
      </c>
      <c r="I70" s="337" t="s">
        <v>334</v>
      </c>
      <c r="J70" s="338"/>
      <c r="K70" s="335" t="s">
        <v>335</v>
      </c>
      <c r="L70" s="335" t="s">
        <v>336</v>
      </c>
      <c r="M70" s="339" t="s">
        <v>337</v>
      </c>
    </row>
    <row r="71" spans="1:13" ht="36.75" customHeight="1" thickBot="1">
      <c r="A71" s="33"/>
      <c r="B71" s="377"/>
      <c r="C71" s="379"/>
      <c r="D71" s="379"/>
      <c r="E71" s="379"/>
      <c r="F71" s="395"/>
      <c r="G71" s="334"/>
      <c r="H71" s="336"/>
      <c r="I71" s="246" t="s">
        <v>338</v>
      </c>
      <c r="J71" s="222" t="s">
        <v>339</v>
      </c>
      <c r="K71" s="336"/>
      <c r="L71" s="336"/>
      <c r="M71" s="340"/>
    </row>
    <row r="72" spans="1:13" ht="30" customHeight="1">
      <c r="A72" s="33"/>
      <c r="B72" s="11">
        <v>1</v>
      </c>
      <c r="C72" s="55" t="s">
        <v>252</v>
      </c>
      <c r="D72" s="56" t="s">
        <v>17</v>
      </c>
      <c r="E72" s="56" t="s">
        <v>5</v>
      </c>
      <c r="F72" s="206">
        <v>30</v>
      </c>
      <c r="G72" s="220"/>
      <c r="H72" s="220"/>
      <c r="I72" s="247"/>
      <c r="J72" s="221">
        <f>H72*I72</f>
        <v>0</v>
      </c>
      <c r="K72" s="221">
        <f>K72:K84=H72*F72</f>
        <v>0</v>
      </c>
      <c r="L72" s="221">
        <f>H72+J72</f>
        <v>0</v>
      </c>
      <c r="M72" s="221">
        <f>L72*F72</f>
        <v>0</v>
      </c>
    </row>
    <row r="73" spans="1:13" ht="24.75" customHeight="1">
      <c r="A73" s="33"/>
      <c r="B73" s="65">
        <v>2</v>
      </c>
      <c r="C73" s="57" t="s">
        <v>162</v>
      </c>
      <c r="D73" s="53">
        <v>15800000</v>
      </c>
      <c r="E73" s="58" t="s">
        <v>5</v>
      </c>
      <c r="F73" s="207">
        <v>300</v>
      </c>
      <c r="G73" s="205"/>
      <c r="H73" s="205"/>
      <c r="I73" s="244"/>
      <c r="J73" s="200">
        <f aca="true" t="shared" si="8" ref="J73:J135">H73*I73</f>
        <v>0</v>
      </c>
      <c r="K73" s="200">
        <f aca="true" t="shared" si="9" ref="K73:K135">H73*F73</f>
        <v>0</v>
      </c>
      <c r="L73" s="200">
        <f aca="true" t="shared" si="10" ref="L73:L135">H73+J73</f>
        <v>0</v>
      </c>
      <c r="M73" s="200">
        <f aca="true" t="shared" si="11" ref="M73:M135">L73*F73</f>
        <v>0</v>
      </c>
    </row>
    <row r="74" spans="1:13" ht="16.5" customHeight="1">
      <c r="A74" s="33"/>
      <c r="B74" s="65">
        <v>3</v>
      </c>
      <c r="C74" s="57" t="s">
        <v>144</v>
      </c>
      <c r="D74" s="53">
        <v>15800000</v>
      </c>
      <c r="E74" s="58" t="s">
        <v>5</v>
      </c>
      <c r="F74" s="207">
        <v>200</v>
      </c>
      <c r="G74" s="205"/>
      <c r="H74" s="205"/>
      <c r="I74" s="244"/>
      <c r="J74" s="200">
        <f t="shared" si="8"/>
        <v>0</v>
      </c>
      <c r="K74" s="200">
        <f t="shared" si="9"/>
        <v>0</v>
      </c>
      <c r="L74" s="200">
        <f t="shared" si="10"/>
        <v>0</v>
      </c>
      <c r="M74" s="200">
        <f t="shared" si="11"/>
        <v>0</v>
      </c>
    </row>
    <row r="75" spans="1:13" ht="21.75" customHeight="1">
      <c r="A75" s="33"/>
      <c r="B75" s="65">
        <v>4</v>
      </c>
      <c r="C75" s="57" t="s">
        <v>122</v>
      </c>
      <c r="D75" s="53">
        <v>15800000</v>
      </c>
      <c r="E75" s="58" t="s">
        <v>5</v>
      </c>
      <c r="F75" s="208">
        <v>200</v>
      </c>
      <c r="G75" s="205"/>
      <c r="H75" s="205"/>
      <c r="I75" s="244"/>
      <c r="J75" s="200">
        <f t="shared" si="8"/>
        <v>0</v>
      </c>
      <c r="K75" s="200">
        <f t="shared" si="9"/>
        <v>0</v>
      </c>
      <c r="L75" s="200">
        <f t="shared" si="10"/>
        <v>0</v>
      </c>
      <c r="M75" s="200">
        <f t="shared" si="11"/>
        <v>0</v>
      </c>
    </row>
    <row r="76" spans="1:13" ht="38.25" customHeight="1">
      <c r="A76" s="33"/>
      <c r="B76" s="65">
        <v>5</v>
      </c>
      <c r="C76" s="57" t="s">
        <v>298</v>
      </c>
      <c r="D76" s="58" t="s">
        <v>18</v>
      </c>
      <c r="E76" s="58" t="s">
        <v>5</v>
      </c>
      <c r="F76" s="207">
        <v>10</v>
      </c>
      <c r="G76" s="205"/>
      <c r="H76" s="205"/>
      <c r="I76" s="244"/>
      <c r="J76" s="200">
        <f t="shared" si="8"/>
        <v>0</v>
      </c>
      <c r="K76" s="200">
        <f t="shared" si="9"/>
        <v>0</v>
      </c>
      <c r="L76" s="200">
        <f t="shared" si="10"/>
        <v>0</v>
      </c>
      <c r="M76" s="200">
        <f t="shared" si="11"/>
        <v>0</v>
      </c>
    </row>
    <row r="77" spans="1:13" ht="28.5" customHeight="1">
      <c r="A77" s="33"/>
      <c r="B77" s="65">
        <v>6</v>
      </c>
      <c r="C77" s="59" t="s">
        <v>154</v>
      </c>
      <c r="D77" s="53" t="s">
        <v>182</v>
      </c>
      <c r="E77" s="54" t="s">
        <v>155</v>
      </c>
      <c r="F77" s="207">
        <v>500</v>
      </c>
      <c r="G77" s="205"/>
      <c r="H77" s="205"/>
      <c r="I77" s="244"/>
      <c r="J77" s="200">
        <f t="shared" si="8"/>
        <v>0</v>
      </c>
      <c r="K77" s="200">
        <f t="shared" si="9"/>
        <v>0</v>
      </c>
      <c r="L77" s="200">
        <f t="shared" si="10"/>
        <v>0</v>
      </c>
      <c r="M77" s="200">
        <f t="shared" si="11"/>
        <v>0</v>
      </c>
    </row>
    <row r="78" spans="1:13" ht="25.5" customHeight="1">
      <c r="A78" s="33"/>
      <c r="B78" s="65">
        <v>7</v>
      </c>
      <c r="C78" s="57" t="s">
        <v>104</v>
      </c>
      <c r="D78" s="60" t="s">
        <v>183</v>
      </c>
      <c r="E78" s="58" t="s">
        <v>11</v>
      </c>
      <c r="F78" s="208">
        <v>500</v>
      </c>
      <c r="G78" s="205"/>
      <c r="H78" s="205"/>
      <c r="I78" s="244"/>
      <c r="J78" s="200">
        <f t="shared" si="8"/>
        <v>0</v>
      </c>
      <c r="K78" s="200">
        <f t="shared" si="9"/>
        <v>0</v>
      </c>
      <c r="L78" s="200">
        <f t="shared" si="10"/>
        <v>0</v>
      </c>
      <c r="M78" s="200">
        <f t="shared" si="11"/>
        <v>0</v>
      </c>
    </row>
    <row r="79" spans="1:13" ht="15" customHeight="1">
      <c r="A79" s="33"/>
      <c r="B79" s="65">
        <v>8</v>
      </c>
      <c r="C79" s="57" t="s">
        <v>114</v>
      </c>
      <c r="D79" s="60" t="s">
        <v>19</v>
      </c>
      <c r="E79" s="58" t="s">
        <v>11</v>
      </c>
      <c r="F79" s="207">
        <v>5</v>
      </c>
      <c r="G79" s="205"/>
      <c r="H79" s="205"/>
      <c r="I79" s="244"/>
      <c r="J79" s="200">
        <f t="shared" si="8"/>
        <v>0</v>
      </c>
      <c r="K79" s="200">
        <f t="shared" si="9"/>
        <v>0</v>
      </c>
      <c r="L79" s="200">
        <f t="shared" si="10"/>
        <v>0</v>
      </c>
      <c r="M79" s="200">
        <f t="shared" si="11"/>
        <v>0</v>
      </c>
    </row>
    <row r="80" spans="1:13" ht="17.25" customHeight="1">
      <c r="A80" s="33"/>
      <c r="B80" s="65">
        <v>9</v>
      </c>
      <c r="C80" s="57" t="s">
        <v>253</v>
      </c>
      <c r="D80" s="60" t="s">
        <v>19</v>
      </c>
      <c r="E80" s="58" t="s">
        <v>5</v>
      </c>
      <c r="F80" s="207">
        <v>100</v>
      </c>
      <c r="G80" s="205"/>
      <c r="H80" s="205"/>
      <c r="I80" s="244"/>
      <c r="J80" s="200">
        <f t="shared" si="8"/>
        <v>0</v>
      </c>
      <c r="K80" s="200">
        <f t="shared" si="9"/>
        <v>0</v>
      </c>
      <c r="L80" s="200">
        <f t="shared" si="10"/>
        <v>0</v>
      </c>
      <c r="M80" s="200">
        <f t="shared" si="11"/>
        <v>0</v>
      </c>
    </row>
    <row r="81" spans="1:13" ht="14.25" customHeight="1">
      <c r="A81" s="33"/>
      <c r="B81" s="65">
        <v>10</v>
      </c>
      <c r="C81" s="57" t="s">
        <v>254</v>
      </c>
      <c r="D81" s="61" t="s">
        <v>20</v>
      </c>
      <c r="E81" s="58" t="s">
        <v>5</v>
      </c>
      <c r="F81" s="207">
        <v>30</v>
      </c>
      <c r="G81" s="205"/>
      <c r="H81" s="205"/>
      <c r="I81" s="244"/>
      <c r="J81" s="200">
        <f t="shared" si="8"/>
        <v>0</v>
      </c>
      <c r="K81" s="200">
        <f t="shared" si="9"/>
        <v>0</v>
      </c>
      <c r="L81" s="200">
        <f t="shared" si="10"/>
        <v>0</v>
      </c>
      <c r="M81" s="200">
        <f t="shared" si="11"/>
        <v>0</v>
      </c>
    </row>
    <row r="82" spans="1:13" ht="15.75" customHeight="1">
      <c r="A82" s="33"/>
      <c r="B82" s="65">
        <v>11</v>
      </c>
      <c r="C82" s="57" t="s">
        <v>156</v>
      </c>
      <c r="D82" s="53" t="s">
        <v>184</v>
      </c>
      <c r="E82" s="58" t="s">
        <v>5</v>
      </c>
      <c r="F82" s="208">
        <v>35</v>
      </c>
      <c r="G82" s="205"/>
      <c r="H82" s="205"/>
      <c r="I82" s="244"/>
      <c r="J82" s="200">
        <f t="shared" si="8"/>
        <v>0</v>
      </c>
      <c r="K82" s="200">
        <f t="shared" si="9"/>
        <v>0</v>
      </c>
      <c r="L82" s="200">
        <f t="shared" si="10"/>
        <v>0</v>
      </c>
      <c r="M82" s="200">
        <f t="shared" si="11"/>
        <v>0</v>
      </c>
    </row>
    <row r="83" spans="1:13" ht="14.25" customHeight="1">
      <c r="A83" s="33"/>
      <c r="B83" s="65">
        <v>12</v>
      </c>
      <c r="C83" s="57" t="s">
        <v>157</v>
      </c>
      <c r="D83" s="53" t="s">
        <v>185</v>
      </c>
      <c r="E83" s="58" t="s">
        <v>5</v>
      </c>
      <c r="F83" s="208">
        <v>35</v>
      </c>
      <c r="G83" s="205"/>
      <c r="H83" s="205"/>
      <c r="I83" s="244"/>
      <c r="J83" s="200">
        <f t="shared" si="8"/>
        <v>0</v>
      </c>
      <c r="K83" s="200">
        <f t="shared" si="9"/>
        <v>0</v>
      </c>
      <c r="L83" s="200">
        <f t="shared" si="10"/>
        <v>0</v>
      </c>
      <c r="M83" s="200">
        <f t="shared" si="11"/>
        <v>0</v>
      </c>
    </row>
    <row r="84" spans="1:13" ht="15" customHeight="1">
      <c r="A84" s="33"/>
      <c r="B84" s="65">
        <v>13</v>
      </c>
      <c r="C84" s="62" t="s">
        <v>119</v>
      </c>
      <c r="D84" s="53" t="s">
        <v>111</v>
      </c>
      <c r="E84" s="58" t="s">
        <v>5</v>
      </c>
      <c r="F84" s="207">
        <v>70</v>
      </c>
      <c r="G84" s="205"/>
      <c r="H84" s="205"/>
      <c r="I84" s="244"/>
      <c r="J84" s="200">
        <f t="shared" si="8"/>
        <v>0</v>
      </c>
      <c r="K84" s="200">
        <f t="shared" si="9"/>
        <v>0</v>
      </c>
      <c r="L84" s="200">
        <f t="shared" si="10"/>
        <v>0</v>
      </c>
      <c r="M84" s="200">
        <f t="shared" si="11"/>
        <v>0</v>
      </c>
    </row>
    <row r="85" spans="1:13" ht="14.25" customHeight="1">
      <c r="A85" s="33"/>
      <c r="B85" s="65">
        <v>14</v>
      </c>
      <c r="C85" s="57" t="s">
        <v>255</v>
      </c>
      <c r="D85" s="63" t="s">
        <v>143</v>
      </c>
      <c r="E85" s="58" t="s">
        <v>5</v>
      </c>
      <c r="F85" s="207">
        <v>50</v>
      </c>
      <c r="G85" s="205"/>
      <c r="H85" s="205"/>
      <c r="I85" s="244"/>
      <c r="J85" s="200">
        <f t="shared" si="8"/>
        <v>0</v>
      </c>
      <c r="K85" s="200">
        <f t="shared" si="9"/>
        <v>0</v>
      </c>
      <c r="L85" s="200">
        <f t="shared" si="10"/>
        <v>0</v>
      </c>
      <c r="M85" s="200">
        <f t="shared" si="11"/>
        <v>0</v>
      </c>
    </row>
    <row r="86" spans="1:13" ht="14.25">
      <c r="A86" s="33"/>
      <c r="B86" s="65">
        <v>15</v>
      </c>
      <c r="C86" s="57" t="s">
        <v>158</v>
      </c>
      <c r="D86" s="63" t="s">
        <v>143</v>
      </c>
      <c r="E86" s="58" t="s">
        <v>5</v>
      </c>
      <c r="F86" s="207">
        <v>50</v>
      </c>
      <c r="G86" s="205"/>
      <c r="H86" s="205"/>
      <c r="I86" s="244"/>
      <c r="J86" s="200">
        <f t="shared" si="8"/>
        <v>0</v>
      </c>
      <c r="K86" s="200">
        <f t="shared" si="9"/>
        <v>0</v>
      </c>
      <c r="L86" s="200">
        <f t="shared" si="10"/>
        <v>0</v>
      </c>
      <c r="M86" s="200">
        <f t="shared" si="11"/>
        <v>0</v>
      </c>
    </row>
    <row r="87" spans="1:13" ht="14.25">
      <c r="A87" s="33"/>
      <c r="B87" s="65">
        <v>16</v>
      </c>
      <c r="C87" s="57" t="s">
        <v>256</v>
      </c>
      <c r="D87" s="63" t="s">
        <v>143</v>
      </c>
      <c r="E87" s="58" t="s">
        <v>5</v>
      </c>
      <c r="F87" s="207">
        <v>1600</v>
      </c>
      <c r="G87" s="205"/>
      <c r="H87" s="205"/>
      <c r="I87" s="244"/>
      <c r="J87" s="200">
        <f t="shared" si="8"/>
        <v>0</v>
      </c>
      <c r="K87" s="200">
        <f t="shared" si="9"/>
        <v>0</v>
      </c>
      <c r="L87" s="200">
        <f t="shared" si="10"/>
        <v>0</v>
      </c>
      <c r="M87" s="200">
        <f t="shared" si="11"/>
        <v>0</v>
      </c>
    </row>
    <row r="88" spans="1:13" ht="14.25">
      <c r="A88" s="33"/>
      <c r="B88" s="65">
        <v>17</v>
      </c>
      <c r="C88" s="57" t="s">
        <v>117</v>
      </c>
      <c r="D88" s="60" t="s">
        <v>186</v>
      </c>
      <c r="E88" s="58" t="s">
        <v>5</v>
      </c>
      <c r="F88" s="207">
        <v>20</v>
      </c>
      <c r="G88" s="205"/>
      <c r="H88" s="205"/>
      <c r="I88" s="244"/>
      <c r="J88" s="200">
        <f t="shared" si="8"/>
        <v>0</v>
      </c>
      <c r="K88" s="200">
        <f t="shared" si="9"/>
        <v>0</v>
      </c>
      <c r="L88" s="200">
        <f t="shared" si="10"/>
        <v>0</v>
      </c>
      <c r="M88" s="200">
        <f t="shared" si="11"/>
        <v>0</v>
      </c>
    </row>
    <row r="89" spans="1:13" ht="16.5" customHeight="1">
      <c r="A89" s="33"/>
      <c r="B89" s="65">
        <v>18</v>
      </c>
      <c r="C89" s="57" t="s">
        <v>257</v>
      </c>
      <c r="D89" s="63" t="s">
        <v>21</v>
      </c>
      <c r="E89" s="58" t="s">
        <v>11</v>
      </c>
      <c r="F89" s="208">
        <v>70</v>
      </c>
      <c r="G89" s="205"/>
      <c r="H89" s="205"/>
      <c r="I89" s="244"/>
      <c r="J89" s="200">
        <f t="shared" si="8"/>
        <v>0</v>
      </c>
      <c r="K89" s="200">
        <f t="shared" si="9"/>
        <v>0</v>
      </c>
      <c r="L89" s="200">
        <f t="shared" si="10"/>
        <v>0</v>
      </c>
      <c r="M89" s="200">
        <f t="shared" si="11"/>
        <v>0</v>
      </c>
    </row>
    <row r="90" spans="1:13" ht="18" customHeight="1">
      <c r="A90" s="33"/>
      <c r="B90" s="65">
        <v>19</v>
      </c>
      <c r="C90" s="57" t="s">
        <v>120</v>
      </c>
      <c r="D90" s="63" t="s">
        <v>21</v>
      </c>
      <c r="E90" s="58" t="s">
        <v>5</v>
      </c>
      <c r="F90" s="207">
        <v>10</v>
      </c>
      <c r="G90" s="205"/>
      <c r="H90" s="205"/>
      <c r="I90" s="244"/>
      <c r="J90" s="200">
        <f t="shared" si="8"/>
        <v>0</v>
      </c>
      <c r="K90" s="200">
        <f t="shared" si="9"/>
        <v>0</v>
      </c>
      <c r="L90" s="200">
        <f t="shared" si="10"/>
        <v>0</v>
      </c>
      <c r="M90" s="200">
        <f t="shared" si="11"/>
        <v>0</v>
      </c>
    </row>
    <row r="91" spans="1:13" ht="17.25" customHeight="1">
      <c r="A91" s="33"/>
      <c r="B91" s="65">
        <v>20</v>
      </c>
      <c r="C91" s="57" t="s">
        <v>146</v>
      </c>
      <c r="D91" s="53" t="s">
        <v>188</v>
      </c>
      <c r="E91" s="58" t="s">
        <v>5</v>
      </c>
      <c r="F91" s="207">
        <v>40</v>
      </c>
      <c r="G91" s="205"/>
      <c r="H91" s="205"/>
      <c r="I91" s="244"/>
      <c r="J91" s="200">
        <f t="shared" si="8"/>
        <v>0</v>
      </c>
      <c r="K91" s="200">
        <f t="shared" si="9"/>
        <v>0</v>
      </c>
      <c r="L91" s="200">
        <f t="shared" si="10"/>
        <v>0</v>
      </c>
      <c r="M91" s="200">
        <f t="shared" si="11"/>
        <v>0</v>
      </c>
    </row>
    <row r="92" spans="1:13" ht="15.75" customHeight="1">
      <c r="A92" s="33"/>
      <c r="B92" s="65">
        <v>21</v>
      </c>
      <c r="C92" s="57" t="s">
        <v>258</v>
      </c>
      <c r="D92" s="53" t="s">
        <v>115</v>
      </c>
      <c r="E92" s="58" t="s">
        <v>5</v>
      </c>
      <c r="F92" s="207">
        <v>100</v>
      </c>
      <c r="G92" s="205"/>
      <c r="H92" s="205"/>
      <c r="I92" s="244"/>
      <c r="J92" s="200">
        <f t="shared" si="8"/>
        <v>0</v>
      </c>
      <c r="K92" s="200">
        <f t="shared" si="9"/>
        <v>0</v>
      </c>
      <c r="L92" s="200">
        <f t="shared" si="10"/>
        <v>0</v>
      </c>
      <c r="M92" s="200">
        <f t="shared" si="11"/>
        <v>0</v>
      </c>
    </row>
    <row r="93" spans="1:13" ht="15.75" customHeight="1">
      <c r="A93" s="33"/>
      <c r="B93" s="65">
        <v>22</v>
      </c>
      <c r="C93" s="57" t="s">
        <v>259</v>
      </c>
      <c r="D93" s="63" t="s">
        <v>22</v>
      </c>
      <c r="E93" s="58" t="s">
        <v>5</v>
      </c>
      <c r="F93" s="208">
        <v>300</v>
      </c>
      <c r="G93" s="205"/>
      <c r="H93" s="205"/>
      <c r="I93" s="244"/>
      <c r="J93" s="200">
        <f t="shared" si="8"/>
        <v>0</v>
      </c>
      <c r="K93" s="200">
        <f t="shared" si="9"/>
        <v>0</v>
      </c>
      <c r="L93" s="200">
        <f t="shared" si="10"/>
        <v>0</v>
      </c>
      <c r="M93" s="200">
        <f t="shared" si="11"/>
        <v>0</v>
      </c>
    </row>
    <row r="94" spans="1:13" ht="13.5" customHeight="1">
      <c r="A94" s="33"/>
      <c r="B94" s="65">
        <v>23</v>
      </c>
      <c r="C94" s="57" t="s">
        <v>127</v>
      </c>
      <c r="D94" s="60" t="s">
        <v>189</v>
      </c>
      <c r="E94" s="58" t="s">
        <v>5</v>
      </c>
      <c r="F94" s="207">
        <v>40</v>
      </c>
      <c r="G94" s="205"/>
      <c r="H94" s="205"/>
      <c r="I94" s="244"/>
      <c r="J94" s="200">
        <f t="shared" si="8"/>
        <v>0</v>
      </c>
      <c r="K94" s="200">
        <f t="shared" si="9"/>
        <v>0</v>
      </c>
      <c r="L94" s="200">
        <f t="shared" si="10"/>
        <v>0</v>
      </c>
      <c r="M94" s="200">
        <f t="shared" si="11"/>
        <v>0</v>
      </c>
    </row>
    <row r="95" spans="1:13" ht="22.5">
      <c r="A95" s="33"/>
      <c r="B95" s="65">
        <v>24</v>
      </c>
      <c r="C95" s="57" t="s">
        <v>91</v>
      </c>
      <c r="D95" s="53" t="s">
        <v>20</v>
      </c>
      <c r="E95" s="58" t="s">
        <v>5</v>
      </c>
      <c r="F95" s="207">
        <v>50</v>
      </c>
      <c r="G95" s="205"/>
      <c r="H95" s="205"/>
      <c r="I95" s="244"/>
      <c r="J95" s="200">
        <f t="shared" si="8"/>
        <v>0</v>
      </c>
      <c r="K95" s="200">
        <f t="shared" si="9"/>
        <v>0</v>
      </c>
      <c r="L95" s="200">
        <f t="shared" si="10"/>
        <v>0</v>
      </c>
      <c r="M95" s="200">
        <f t="shared" si="11"/>
        <v>0</v>
      </c>
    </row>
    <row r="96" spans="1:13" ht="14.25" customHeight="1">
      <c r="A96" s="33"/>
      <c r="B96" s="65">
        <v>25</v>
      </c>
      <c r="C96" s="57" t="s">
        <v>24</v>
      </c>
      <c r="D96" s="53" t="s">
        <v>20</v>
      </c>
      <c r="E96" s="58" t="s">
        <v>5</v>
      </c>
      <c r="F96" s="207">
        <v>30</v>
      </c>
      <c r="G96" s="205"/>
      <c r="H96" s="205"/>
      <c r="I96" s="244"/>
      <c r="J96" s="200">
        <f t="shared" si="8"/>
        <v>0</v>
      </c>
      <c r="K96" s="200">
        <f t="shared" si="9"/>
        <v>0</v>
      </c>
      <c r="L96" s="200">
        <f t="shared" si="10"/>
        <v>0</v>
      </c>
      <c r="M96" s="200">
        <f t="shared" si="11"/>
        <v>0</v>
      </c>
    </row>
    <row r="97" spans="1:13" ht="19.5" customHeight="1">
      <c r="A97" s="33"/>
      <c r="B97" s="65">
        <v>26</v>
      </c>
      <c r="C97" s="57" t="s">
        <v>260</v>
      </c>
      <c r="D97" s="63" t="s">
        <v>148</v>
      </c>
      <c r="E97" s="58" t="s">
        <v>5</v>
      </c>
      <c r="F97" s="207">
        <v>30</v>
      </c>
      <c r="G97" s="205"/>
      <c r="H97" s="205"/>
      <c r="I97" s="244"/>
      <c r="J97" s="200">
        <f t="shared" si="8"/>
        <v>0</v>
      </c>
      <c r="K97" s="200">
        <f t="shared" si="9"/>
        <v>0</v>
      </c>
      <c r="L97" s="200">
        <f t="shared" si="10"/>
        <v>0</v>
      </c>
      <c r="M97" s="200">
        <f t="shared" si="11"/>
        <v>0</v>
      </c>
    </row>
    <row r="98" spans="1:13" ht="19.5" customHeight="1">
      <c r="A98" s="33"/>
      <c r="B98" s="65">
        <v>27</v>
      </c>
      <c r="C98" s="57" t="s">
        <v>123</v>
      </c>
      <c r="D98" s="63" t="s">
        <v>23</v>
      </c>
      <c r="E98" s="58" t="s">
        <v>5</v>
      </c>
      <c r="F98" s="207">
        <v>70</v>
      </c>
      <c r="G98" s="205"/>
      <c r="H98" s="205"/>
      <c r="I98" s="244"/>
      <c r="J98" s="200">
        <f t="shared" si="8"/>
        <v>0</v>
      </c>
      <c r="K98" s="200">
        <f t="shared" si="9"/>
        <v>0</v>
      </c>
      <c r="L98" s="200">
        <f t="shared" si="10"/>
        <v>0</v>
      </c>
      <c r="M98" s="200">
        <f t="shared" si="11"/>
        <v>0</v>
      </c>
    </row>
    <row r="99" spans="1:13" ht="21" customHeight="1">
      <c r="A99" s="33"/>
      <c r="B99" s="65">
        <v>28</v>
      </c>
      <c r="C99" s="57" t="s">
        <v>261</v>
      </c>
      <c r="D99" s="63" t="s">
        <v>23</v>
      </c>
      <c r="E99" s="58" t="s">
        <v>5</v>
      </c>
      <c r="F99" s="207">
        <v>300</v>
      </c>
      <c r="G99" s="205"/>
      <c r="H99" s="205"/>
      <c r="I99" s="244"/>
      <c r="J99" s="200">
        <f t="shared" si="8"/>
        <v>0</v>
      </c>
      <c r="K99" s="200">
        <f t="shared" si="9"/>
        <v>0</v>
      </c>
      <c r="L99" s="200">
        <f t="shared" si="10"/>
        <v>0</v>
      </c>
      <c r="M99" s="200">
        <f t="shared" si="11"/>
        <v>0</v>
      </c>
    </row>
    <row r="100" spans="1:13" ht="24.75" customHeight="1">
      <c r="A100" s="33"/>
      <c r="B100" s="65">
        <v>29</v>
      </c>
      <c r="C100" s="57" t="s">
        <v>112</v>
      </c>
      <c r="D100" s="63" t="s">
        <v>23</v>
      </c>
      <c r="E100" s="58" t="s">
        <v>5</v>
      </c>
      <c r="F100" s="207">
        <v>50</v>
      </c>
      <c r="G100" s="205"/>
      <c r="H100" s="205"/>
      <c r="I100" s="244"/>
      <c r="J100" s="200">
        <f t="shared" si="8"/>
        <v>0</v>
      </c>
      <c r="K100" s="200">
        <f t="shared" si="9"/>
        <v>0</v>
      </c>
      <c r="L100" s="200">
        <f t="shared" si="10"/>
        <v>0</v>
      </c>
      <c r="M100" s="200">
        <f t="shared" si="11"/>
        <v>0</v>
      </c>
    </row>
    <row r="101" spans="1:13" ht="22.5">
      <c r="A101" s="33"/>
      <c r="B101" s="65">
        <v>30</v>
      </c>
      <c r="C101" s="57" t="s">
        <v>124</v>
      </c>
      <c r="D101" s="63" t="s">
        <v>23</v>
      </c>
      <c r="E101" s="58" t="s">
        <v>5</v>
      </c>
      <c r="F101" s="207">
        <v>30</v>
      </c>
      <c r="G101" s="205"/>
      <c r="H101" s="205"/>
      <c r="I101" s="244"/>
      <c r="J101" s="200">
        <f t="shared" si="8"/>
        <v>0</v>
      </c>
      <c r="K101" s="200">
        <f t="shared" si="9"/>
        <v>0</v>
      </c>
      <c r="L101" s="200">
        <f t="shared" si="10"/>
        <v>0</v>
      </c>
      <c r="M101" s="200">
        <f t="shared" si="11"/>
        <v>0</v>
      </c>
    </row>
    <row r="102" spans="1:13" ht="14.25">
      <c r="A102" s="33"/>
      <c r="B102" s="65">
        <v>31</v>
      </c>
      <c r="C102" s="57" t="s">
        <v>262</v>
      </c>
      <c r="D102" s="53" t="s">
        <v>27</v>
      </c>
      <c r="E102" s="58" t="s">
        <v>11</v>
      </c>
      <c r="F102" s="207">
        <v>200</v>
      </c>
      <c r="G102" s="205"/>
      <c r="H102" s="205"/>
      <c r="I102" s="244"/>
      <c r="J102" s="200">
        <f t="shared" si="8"/>
        <v>0</v>
      </c>
      <c r="K102" s="200">
        <f t="shared" si="9"/>
        <v>0</v>
      </c>
      <c r="L102" s="200">
        <f t="shared" si="10"/>
        <v>0</v>
      </c>
      <c r="M102" s="200">
        <f t="shared" si="11"/>
        <v>0</v>
      </c>
    </row>
    <row r="103" spans="1:13" ht="14.25">
      <c r="A103" s="33"/>
      <c r="B103" s="65">
        <v>32</v>
      </c>
      <c r="C103" s="57" t="s">
        <v>113</v>
      </c>
      <c r="D103" s="63" t="s">
        <v>26</v>
      </c>
      <c r="E103" s="58" t="s">
        <v>11</v>
      </c>
      <c r="F103" s="207">
        <v>25</v>
      </c>
      <c r="G103" s="205"/>
      <c r="H103" s="205"/>
      <c r="I103" s="244"/>
      <c r="J103" s="200">
        <f t="shared" si="8"/>
        <v>0</v>
      </c>
      <c r="K103" s="200">
        <f t="shared" si="9"/>
        <v>0</v>
      </c>
      <c r="L103" s="200">
        <f t="shared" si="10"/>
        <v>0</v>
      </c>
      <c r="M103" s="200">
        <f t="shared" si="11"/>
        <v>0</v>
      </c>
    </row>
    <row r="104" spans="1:13" ht="14.25">
      <c r="A104" s="33"/>
      <c r="B104" s="65">
        <v>33</v>
      </c>
      <c r="C104" s="57" t="s">
        <v>147</v>
      </c>
      <c r="D104" s="63" t="s">
        <v>115</v>
      </c>
      <c r="E104" s="58" t="s">
        <v>5</v>
      </c>
      <c r="F104" s="207">
        <v>20</v>
      </c>
      <c r="G104" s="205"/>
      <c r="H104" s="205"/>
      <c r="I104" s="244"/>
      <c r="J104" s="200">
        <f t="shared" si="8"/>
        <v>0</v>
      </c>
      <c r="K104" s="200">
        <f t="shared" si="9"/>
        <v>0</v>
      </c>
      <c r="L104" s="200">
        <f t="shared" si="10"/>
        <v>0</v>
      </c>
      <c r="M104" s="200">
        <f t="shared" si="11"/>
        <v>0</v>
      </c>
    </row>
    <row r="105" spans="1:13" ht="33.75">
      <c r="A105" s="33"/>
      <c r="B105" s="65">
        <v>34</v>
      </c>
      <c r="C105" s="57" t="s">
        <v>163</v>
      </c>
      <c r="D105" s="63" t="s">
        <v>28</v>
      </c>
      <c r="E105" s="58" t="s">
        <v>5</v>
      </c>
      <c r="F105" s="208">
        <v>500</v>
      </c>
      <c r="G105" s="205"/>
      <c r="H105" s="205"/>
      <c r="I105" s="244"/>
      <c r="J105" s="200">
        <f t="shared" si="8"/>
        <v>0</v>
      </c>
      <c r="K105" s="200">
        <f t="shared" si="9"/>
        <v>0</v>
      </c>
      <c r="L105" s="200">
        <f t="shared" si="10"/>
        <v>0</v>
      </c>
      <c r="M105" s="200">
        <f t="shared" si="11"/>
        <v>0</v>
      </c>
    </row>
    <row r="106" spans="1:13" ht="14.25">
      <c r="A106" s="33"/>
      <c r="B106" s="65">
        <v>35</v>
      </c>
      <c r="C106" s="57" t="s">
        <v>361</v>
      </c>
      <c r="D106" s="63" t="s">
        <v>115</v>
      </c>
      <c r="E106" s="58" t="s">
        <v>5</v>
      </c>
      <c r="F106" s="207">
        <v>100</v>
      </c>
      <c r="G106" s="205"/>
      <c r="H106" s="205"/>
      <c r="I106" s="244"/>
      <c r="J106" s="200">
        <f t="shared" si="8"/>
        <v>0</v>
      </c>
      <c r="K106" s="200">
        <f t="shared" si="9"/>
        <v>0</v>
      </c>
      <c r="L106" s="200">
        <f t="shared" si="10"/>
        <v>0</v>
      </c>
      <c r="M106" s="200">
        <f t="shared" si="11"/>
        <v>0</v>
      </c>
    </row>
    <row r="107" spans="1:13" ht="14.25">
      <c r="A107" s="33"/>
      <c r="B107" s="65">
        <v>36</v>
      </c>
      <c r="C107" s="57" t="s">
        <v>263</v>
      </c>
      <c r="D107" s="63" t="s">
        <v>29</v>
      </c>
      <c r="E107" s="58" t="s">
        <v>5</v>
      </c>
      <c r="F107" s="207">
        <v>100</v>
      </c>
      <c r="G107" s="205"/>
      <c r="H107" s="205"/>
      <c r="I107" s="244"/>
      <c r="J107" s="200">
        <f t="shared" si="8"/>
        <v>0</v>
      </c>
      <c r="K107" s="200">
        <f t="shared" si="9"/>
        <v>0</v>
      </c>
      <c r="L107" s="200">
        <f t="shared" si="10"/>
        <v>0</v>
      </c>
      <c r="M107" s="200">
        <f t="shared" si="11"/>
        <v>0</v>
      </c>
    </row>
    <row r="108" spans="1:13" ht="14.25">
      <c r="A108" s="33"/>
      <c r="B108" s="65">
        <v>37</v>
      </c>
      <c r="C108" s="57" t="s">
        <v>299</v>
      </c>
      <c r="D108" s="53" t="s">
        <v>190</v>
      </c>
      <c r="E108" s="58" t="s">
        <v>11</v>
      </c>
      <c r="F108" s="207">
        <v>5</v>
      </c>
      <c r="G108" s="205"/>
      <c r="H108" s="205"/>
      <c r="I108" s="244"/>
      <c r="J108" s="200">
        <f t="shared" si="8"/>
        <v>0</v>
      </c>
      <c r="K108" s="200">
        <f t="shared" si="9"/>
        <v>0</v>
      </c>
      <c r="L108" s="200">
        <f t="shared" si="10"/>
        <v>0</v>
      </c>
      <c r="M108" s="200">
        <f t="shared" si="11"/>
        <v>0</v>
      </c>
    </row>
    <row r="109" spans="1:13" ht="14.25">
      <c r="A109" s="33"/>
      <c r="B109" s="65">
        <v>38</v>
      </c>
      <c r="C109" s="57" t="s">
        <v>159</v>
      </c>
      <c r="D109" s="64" t="s">
        <v>187</v>
      </c>
      <c r="E109" s="58" t="s">
        <v>5</v>
      </c>
      <c r="F109" s="207">
        <v>30</v>
      </c>
      <c r="G109" s="205"/>
      <c r="H109" s="205"/>
      <c r="I109" s="244"/>
      <c r="J109" s="200">
        <f t="shared" si="8"/>
        <v>0</v>
      </c>
      <c r="K109" s="200">
        <f t="shared" si="9"/>
        <v>0</v>
      </c>
      <c r="L109" s="200">
        <f t="shared" si="10"/>
        <v>0</v>
      </c>
      <c r="M109" s="200">
        <f t="shared" si="11"/>
        <v>0</v>
      </c>
    </row>
    <row r="110" spans="1:13" ht="14.25">
      <c r="A110" s="33"/>
      <c r="B110" s="65">
        <v>39</v>
      </c>
      <c r="C110" s="57" t="s">
        <v>300</v>
      </c>
      <c r="D110" s="53" t="s">
        <v>190</v>
      </c>
      <c r="E110" s="58" t="s">
        <v>11</v>
      </c>
      <c r="F110" s="207">
        <v>5</v>
      </c>
      <c r="G110" s="205"/>
      <c r="H110" s="205"/>
      <c r="I110" s="244"/>
      <c r="J110" s="200">
        <f t="shared" si="8"/>
        <v>0</v>
      </c>
      <c r="K110" s="200">
        <f t="shared" si="9"/>
        <v>0</v>
      </c>
      <c r="L110" s="200">
        <f t="shared" si="10"/>
        <v>0</v>
      </c>
      <c r="M110" s="200">
        <f t="shared" si="11"/>
        <v>0</v>
      </c>
    </row>
    <row r="111" spans="1:13" ht="14.25">
      <c r="A111" s="33"/>
      <c r="B111" s="65">
        <v>40</v>
      </c>
      <c r="C111" s="57" t="s">
        <v>126</v>
      </c>
      <c r="D111" s="64" t="s">
        <v>191</v>
      </c>
      <c r="E111" s="58" t="s">
        <v>5</v>
      </c>
      <c r="F111" s="207">
        <v>100</v>
      </c>
      <c r="G111" s="205"/>
      <c r="H111" s="205"/>
      <c r="I111" s="244"/>
      <c r="J111" s="200">
        <f t="shared" si="8"/>
        <v>0</v>
      </c>
      <c r="K111" s="200">
        <f t="shared" si="9"/>
        <v>0</v>
      </c>
      <c r="L111" s="200">
        <f t="shared" si="10"/>
        <v>0</v>
      </c>
      <c r="M111" s="200">
        <f t="shared" si="11"/>
        <v>0</v>
      </c>
    </row>
    <row r="112" spans="1:13" ht="14.25">
      <c r="A112" s="33"/>
      <c r="B112" s="65">
        <v>41</v>
      </c>
      <c r="C112" s="57" t="s">
        <v>145</v>
      </c>
      <c r="D112" s="63" t="s">
        <v>20</v>
      </c>
      <c r="E112" s="58" t="s">
        <v>5</v>
      </c>
      <c r="F112" s="207">
        <v>30</v>
      </c>
      <c r="G112" s="205"/>
      <c r="H112" s="205"/>
      <c r="I112" s="244"/>
      <c r="J112" s="200">
        <f t="shared" si="8"/>
        <v>0</v>
      </c>
      <c r="K112" s="200">
        <f t="shared" si="9"/>
        <v>0</v>
      </c>
      <c r="L112" s="200">
        <f t="shared" si="10"/>
        <v>0</v>
      </c>
      <c r="M112" s="200">
        <f t="shared" si="11"/>
        <v>0</v>
      </c>
    </row>
    <row r="113" spans="1:13" ht="14.25">
      <c r="A113" s="33"/>
      <c r="B113" s="65">
        <v>42</v>
      </c>
      <c r="C113" s="57" t="s">
        <v>362</v>
      </c>
      <c r="D113" s="63" t="s">
        <v>365</v>
      </c>
      <c r="E113" s="58" t="s">
        <v>5</v>
      </c>
      <c r="F113" s="207">
        <v>20</v>
      </c>
      <c r="G113" s="205"/>
      <c r="H113" s="205"/>
      <c r="I113" s="244"/>
      <c r="J113" s="200">
        <f t="shared" si="8"/>
        <v>0</v>
      </c>
      <c r="K113" s="200">
        <f t="shared" si="9"/>
        <v>0</v>
      </c>
      <c r="L113" s="200">
        <f t="shared" si="10"/>
        <v>0</v>
      </c>
      <c r="M113" s="200">
        <f t="shared" si="11"/>
        <v>0</v>
      </c>
    </row>
    <row r="114" spans="1:13" ht="14.25">
      <c r="A114" s="33"/>
      <c r="B114" s="65">
        <v>43</v>
      </c>
      <c r="C114" s="57" t="s">
        <v>121</v>
      </c>
      <c r="D114" s="63" t="s">
        <v>115</v>
      </c>
      <c r="E114" s="58" t="s">
        <v>11</v>
      </c>
      <c r="F114" s="207">
        <v>20</v>
      </c>
      <c r="G114" s="205"/>
      <c r="H114" s="205"/>
      <c r="I114" s="244"/>
      <c r="J114" s="200">
        <f t="shared" si="8"/>
        <v>0</v>
      </c>
      <c r="K114" s="200">
        <f t="shared" si="9"/>
        <v>0</v>
      </c>
      <c r="L114" s="200">
        <f t="shared" si="10"/>
        <v>0</v>
      </c>
      <c r="M114" s="200">
        <f t="shared" si="11"/>
        <v>0</v>
      </c>
    </row>
    <row r="115" spans="1:13" ht="19.5" customHeight="1">
      <c r="A115" s="33"/>
      <c r="B115" s="65">
        <v>44</v>
      </c>
      <c r="C115" s="57" t="s">
        <v>116</v>
      </c>
      <c r="D115" s="53" t="s">
        <v>192</v>
      </c>
      <c r="E115" s="58" t="s">
        <v>11</v>
      </c>
      <c r="F115" s="207">
        <v>5</v>
      </c>
      <c r="G115" s="205"/>
      <c r="H115" s="205"/>
      <c r="I115" s="244"/>
      <c r="J115" s="200">
        <f t="shared" si="8"/>
        <v>0</v>
      </c>
      <c r="K115" s="200">
        <f t="shared" si="9"/>
        <v>0</v>
      </c>
      <c r="L115" s="200">
        <f t="shared" si="10"/>
        <v>0</v>
      </c>
      <c r="M115" s="200">
        <f t="shared" si="11"/>
        <v>0</v>
      </c>
    </row>
    <row r="116" spans="1:13" ht="14.25">
      <c r="A116" s="33"/>
      <c r="B116" s="65">
        <v>45</v>
      </c>
      <c r="C116" s="57" t="s">
        <v>264</v>
      </c>
      <c r="D116" s="63" t="s">
        <v>30</v>
      </c>
      <c r="E116" s="58" t="s">
        <v>11</v>
      </c>
      <c r="F116" s="207">
        <v>150</v>
      </c>
      <c r="G116" s="205"/>
      <c r="H116" s="205"/>
      <c r="I116" s="244"/>
      <c r="J116" s="200">
        <f t="shared" si="8"/>
        <v>0</v>
      </c>
      <c r="K116" s="200">
        <f t="shared" si="9"/>
        <v>0</v>
      </c>
      <c r="L116" s="200">
        <f t="shared" si="10"/>
        <v>0</v>
      </c>
      <c r="M116" s="200">
        <f t="shared" si="11"/>
        <v>0</v>
      </c>
    </row>
    <row r="117" spans="1:13" ht="27" customHeight="1">
      <c r="A117" s="33"/>
      <c r="B117" s="65">
        <v>46</v>
      </c>
      <c r="C117" s="57" t="s">
        <v>363</v>
      </c>
      <c r="D117" s="64" t="s">
        <v>193</v>
      </c>
      <c r="E117" s="58" t="s">
        <v>5</v>
      </c>
      <c r="F117" s="208">
        <v>500</v>
      </c>
      <c r="G117" s="205"/>
      <c r="H117" s="205"/>
      <c r="I117" s="244"/>
      <c r="J117" s="200">
        <f t="shared" si="8"/>
        <v>0</v>
      </c>
      <c r="K117" s="200">
        <f t="shared" si="9"/>
        <v>0</v>
      </c>
      <c r="L117" s="200">
        <f t="shared" si="10"/>
        <v>0</v>
      </c>
      <c r="M117" s="200">
        <f t="shared" si="11"/>
        <v>0</v>
      </c>
    </row>
    <row r="118" spans="1:13" ht="15" thickBot="1">
      <c r="A118" s="33"/>
      <c r="B118" s="65">
        <v>47</v>
      </c>
      <c r="C118" s="57" t="s">
        <v>364</v>
      </c>
      <c r="D118" s="64" t="s">
        <v>365</v>
      </c>
      <c r="E118" s="58" t="s">
        <v>5</v>
      </c>
      <c r="F118" s="208">
        <v>20</v>
      </c>
      <c r="G118" s="205"/>
      <c r="H118" s="205"/>
      <c r="I118" s="244"/>
      <c r="J118" s="200">
        <f t="shared" si="8"/>
        <v>0</v>
      </c>
      <c r="K118" s="200">
        <f t="shared" si="9"/>
        <v>0</v>
      </c>
      <c r="L118" s="200">
        <f t="shared" si="10"/>
        <v>0</v>
      </c>
      <c r="M118" s="200">
        <f t="shared" si="11"/>
        <v>0</v>
      </c>
    </row>
    <row r="119" spans="1:13" ht="14.25">
      <c r="A119" s="33"/>
      <c r="B119" s="66">
        <v>48</v>
      </c>
      <c r="C119" s="57" t="s">
        <v>366</v>
      </c>
      <c r="D119" s="53" t="s">
        <v>370</v>
      </c>
      <c r="E119" s="58" t="s">
        <v>5</v>
      </c>
      <c r="F119" s="208">
        <v>15</v>
      </c>
      <c r="G119" s="205"/>
      <c r="H119" s="205"/>
      <c r="I119" s="244"/>
      <c r="J119" s="200">
        <f t="shared" si="8"/>
        <v>0</v>
      </c>
      <c r="K119" s="200">
        <f t="shared" si="9"/>
        <v>0</v>
      </c>
      <c r="L119" s="200">
        <f t="shared" si="10"/>
        <v>0</v>
      </c>
      <c r="M119" s="200">
        <f t="shared" si="11"/>
        <v>0</v>
      </c>
    </row>
    <row r="120" spans="1:13" ht="14.25">
      <c r="A120" s="33"/>
      <c r="B120" s="65">
        <v>49</v>
      </c>
      <c r="C120" s="57" t="s">
        <v>367</v>
      </c>
      <c r="D120" s="53" t="s">
        <v>369</v>
      </c>
      <c r="E120" s="58" t="s">
        <v>5</v>
      </c>
      <c r="F120" s="207">
        <v>10</v>
      </c>
      <c r="G120" s="205"/>
      <c r="H120" s="205"/>
      <c r="I120" s="244"/>
      <c r="J120" s="200">
        <f t="shared" si="8"/>
        <v>0</v>
      </c>
      <c r="K120" s="200">
        <f t="shared" si="9"/>
        <v>0</v>
      </c>
      <c r="L120" s="200">
        <f t="shared" si="10"/>
        <v>0</v>
      </c>
      <c r="M120" s="200">
        <f t="shared" si="11"/>
        <v>0</v>
      </c>
    </row>
    <row r="121" spans="1:13" ht="14.25">
      <c r="A121" s="33"/>
      <c r="B121" s="65">
        <v>50</v>
      </c>
      <c r="C121" s="57" t="s">
        <v>368</v>
      </c>
      <c r="D121" s="63" t="s">
        <v>322</v>
      </c>
      <c r="E121" s="58" t="s">
        <v>5</v>
      </c>
      <c r="F121" s="207">
        <v>200</v>
      </c>
      <c r="G121" s="205"/>
      <c r="H121" s="205"/>
      <c r="I121" s="244"/>
      <c r="J121" s="200">
        <f t="shared" si="8"/>
        <v>0</v>
      </c>
      <c r="K121" s="200">
        <f t="shared" si="9"/>
        <v>0</v>
      </c>
      <c r="L121" s="200">
        <f t="shared" si="10"/>
        <v>0</v>
      </c>
      <c r="M121" s="200">
        <f t="shared" si="11"/>
        <v>0</v>
      </c>
    </row>
    <row r="122" spans="1:13" ht="14.25">
      <c r="A122" s="33"/>
      <c r="B122" s="65">
        <v>51</v>
      </c>
      <c r="C122" s="57" t="s">
        <v>382</v>
      </c>
      <c r="D122" s="64" t="s">
        <v>320</v>
      </c>
      <c r="E122" s="58" t="s">
        <v>5</v>
      </c>
      <c r="F122" s="207">
        <v>50</v>
      </c>
      <c r="G122" s="205"/>
      <c r="H122" s="205"/>
      <c r="I122" s="244"/>
      <c r="J122" s="200">
        <f t="shared" si="8"/>
        <v>0</v>
      </c>
      <c r="K122" s="200">
        <f t="shared" si="9"/>
        <v>0</v>
      </c>
      <c r="L122" s="200">
        <f t="shared" si="10"/>
        <v>0</v>
      </c>
      <c r="M122" s="200">
        <f t="shared" si="11"/>
        <v>0</v>
      </c>
    </row>
    <row r="123" spans="1:13" ht="14.25">
      <c r="A123" s="33"/>
      <c r="B123" s="65">
        <v>52</v>
      </c>
      <c r="C123" s="57" t="s">
        <v>265</v>
      </c>
      <c r="D123" s="63" t="s">
        <v>31</v>
      </c>
      <c r="E123" s="58" t="s">
        <v>11</v>
      </c>
      <c r="F123" s="207">
        <v>50</v>
      </c>
      <c r="G123" s="205"/>
      <c r="H123" s="205"/>
      <c r="I123" s="244"/>
      <c r="J123" s="200">
        <f t="shared" si="8"/>
        <v>0</v>
      </c>
      <c r="K123" s="200">
        <f t="shared" si="9"/>
        <v>0</v>
      </c>
      <c r="L123" s="200">
        <f t="shared" si="10"/>
        <v>0</v>
      </c>
      <c r="M123" s="200">
        <f t="shared" si="11"/>
        <v>0</v>
      </c>
    </row>
    <row r="124" spans="1:13" ht="14.25">
      <c r="A124" s="33"/>
      <c r="B124" s="65">
        <v>53</v>
      </c>
      <c r="C124" s="57" t="s">
        <v>266</v>
      </c>
      <c r="D124" s="53" t="s">
        <v>194</v>
      </c>
      <c r="E124" s="58" t="s">
        <v>5</v>
      </c>
      <c r="F124" s="207">
        <v>80</v>
      </c>
      <c r="G124" s="205"/>
      <c r="H124" s="205"/>
      <c r="I124" s="244"/>
      <c r="J124" s="200">
        <f t="shared" si="8"/>
        <v>0</v>
      </c>
      <c r="K124" s="200">
        <f t="shared" si="9"/>
        <v>0</v>
      </c>
      <c r="L124" s="200">
        <f t="shared" si="10"/>
        <v>0</v>
      </c>
      <c r="M124" s="200">
        <f t="shared" si="11"/>
        <v>0</v>
      </c>
    </row>
    <row r="125" spans="1:13" ht="14.25">
      <c r="A125" s="33"/>
      <c r="B125" s="65">
        <v>54</v>
      </c>
      <c r="C125" s="57" t="s">
        <v>267</v>
      </c>
      <c r="D125" s="53" t="s">
        <v>195</v>
      </c>
      <c r="E125" s="58" t="s">
        <v>5</v>
      </c>
      <c r="F125" s="207">
        <v>200</v>
      </c>
      <c r="G125" s="205"/>
      <c r="H125" s="205"/>
      <c r="I125" s="244"/>
      <c r="J125" s="200">
        <f t="shared" si="8"/>
        <v>0</v>
      </c>
      <c r="K125" s="200">
        <f t="shared" si="9"/>
        <v>0</v>
      </c>
      <c r="L125" s="200">
        <f t="shared" si="10"/>
        <v>0</v>
      </c>
      <c r="M125" s="200">
        <f t="shared" si="11"/>
        <v>0</v>
      </c>
    </row>
    <row r="126" spans="1:13" ht="14.25">
      <c r="A126" s="33"/>
      <c r="B126" s="65">
        <v>55</v>
      </c>
      <c r="C126" s="154" t="s">
        <v>268</v>
      </c>
      <c r="D126" s="155" t="s">
        <v>196</v>
      </c>
      <c r="E126" s="156" t="s">
        <v>118</v>
      </c>
      <c r="F126" s="209">
        <v>400</v>
      </c>
      <c r="G126" s="205"/>
      <c r="H126" s="205"/>
      <c r="I126" s="244"/>
      <c r="J126" s="200">
        <f t="shared" si="8"/>
        <v>0</v>
      </c>
      <c r="K126" s="200">
        <f t="shared" si="9"/>
        <v>0</v>
      </c>
      <c r="L126" s="200">
        <f t="shared" si="10"/>
        <v>0</v>
      </c>
      <c r="M126" s="200">
        <f t="shared" si="11"/>
        <v>0</v>
      </c>
    </row>
    <row r="127" spans="1:13" ht="14.25">
      <c r="A127" s="33"/>
      <c r="B127" s="65">
        <v>56</v>
      </c>
      <c r="C127" s="57" t="s">
        <v>92</v>
      </c>
      <c r="D127" s="53" t="s">
        <v>25</v>
      </c>
      <c r="E127" s="58" t="s">
        <v>5</v>
      </c>
      <c r="F127" s="210">
        <v>50</v>
      </c>
      <c r="G127" s="205"/>
      <c r="H127" s="205"/>
      <c r="I127" s="244"/>
      <c r="J127" s="200">
        <f t="shared" si="8"/>
        <v>0</v>
      </c>
      <c r="K127" s="200">
        <f t="shared" si="9"/>
        <v>0</v>
      </c>
      <c r="L127" s="200">
        <f t="shared" si="10"/>
        <v>0</v>
      </c>
      <c r="M127" s="200">
        <f t="shared" si="11"/>
        <v>0</v>
      </c>
    </row>
    <row r="128" spans="1:13" ht="14.25">
      <c r="A128" s="33"/>
      <c r="B128" s="65">
        <v>57</v>
      </c>
      <c r="C128" s="57" t="s">
        <v>269</v>
      </c>
      <c r="D128" s="53" t="s">
        <v>314</v>
      </c>
      <c r="E128" s="58" t="s">
        <v>5</v>
      </c>
      <c r="F128" s="210">
        <v>120</v>
      </c>
      <c r="G128" s="205"/>
      <c r="H128" s="205"/>
      <c r="I128" s="244"/>
      <c r="J128" s="200">
        <f t="shared" si="8"/>
        <v>0</v>
      </c>
      <c r="K128" s="200">
        <f t="shared" si="9"/>
        <v>0</v>
      </c>
      <c r="L128" s="200">
        <f t="shared" si="10"/>
        <v>0</v>
      </c>
      <c r="M128" s="200">
        <f t="shared" si="11"/>
        <v>0</v>
      </c>
    </row>
    <row r="129" spans="1:13" ht="14.25">
      <c r="A129" s="33"/>
      <c r="B129" s="65">
        <v>58</v>
      </c>
      <c r="C129" s="57" t="s">
        <v>270</v>
      </c>
      <c r="D129" s="53" t="s">
        <v>20</v>
      </c>
      <c r="E129" s="58" t="s">
        <v>5</v>
      </c>
      <c r="F129" s="210">
        <v>50</v>
      </c>
      <c r="G129" s="205"/>
      <c r="H129" s="205"/>
      <c r="I129" s="244"/>
      <c r="J129" s="200">
        <f t="shared" si="8"/>
        <v>0</v>
      </c>
      <c r="K129" s="200">
        <f t="shared" si="9"/>
        <v>0</v>
      </c>
      <c r="L129" s="200">
        <f t="shared" si="10"/>
        <v>0</v>
      </c>
      <c r="M129" s="200">
        <f t="shared" si="11"/>
        <v>0</v>
      </c>
    </row>
    <row r="130" spans="1:13" ht="14.25">
      <c r="A130" s="33"/>
      <c r="B130" s="65">
        <v>59</v>
      </c>
      <c r="C130" s="57" t="s">
        <v>271</v>
      </c>
      <c r="D130" s="53" t="s">
        <v>20</v>
      </c>
      <c r="E130" s="58" t="s">
        <v>5</v>
      </c>
      <c r="F130" s="210">
        <v>30</v>
      </c>
      <c r="G130" s="205"/>
      <c r="H130" s="205"/>
      <c r="I130" s="244"/>
      <c r="J130" s="200">
        <f t="shared" si="8"/>
        <v>0</v>
      </c>
      <c r="K130" s="200">
        <f t="shared" si="9"/>
        <v>0</v>
      </c>
      <c r="L130" s="200">
        <f t="shared" si="10"/>
        <v>0</v>
      </c>
      <c r="M130" s="200">
        <f t="shared" si="11"/>
        <v>0</v>
      </c>
    </row>
    <row r="131" spans="1:13" ht="14.25">
      <c r="A131" s="33"/>
      <c r="B131" s="65">
        <v>60</v>
      </c>
      <c r="C131" s="57" t="s">
        <v>272</v>
      </c>
      <c r="D131" s="53" t="s">
        <v>318</v>
      </c>
      <c r="E131" s="58" t="s">
        <v>5</v>
      </c>
      <c r="F131" s="210">
        <v>20</v>
      </c>
      <c r="G131" s="205"/>
      <c r="H131" s="205"/>
      <c r="I131" s="244"/>
      <c r="J131" s="200">
        <f t="shared" si="8"/>
        <v>0</v>
      </c>
      <c r="K131" s="200">
        <f t="shared" si="9"/>
        <v>0</v>
      </c>
      <c r="L131" s="200">
        <f t="shared" si="10"/>
        <v>0</v>
      </c>
      <c r="M131" s="200">
        <f t="shared" si="11"/>
        <v>0</v>
      </c>
    </row>
    <row r="132" spans="1:13" ht="14.25">
      <c r="A132" s="33"/>
      <c r="B132" s="65">
        <v>61</v>
      </c>
      <c r="C132" s="57" t="s">
        <v>273</v>
      </c>
      <c r="D132" s="53" t="s">
        <v>314</v>
      </c>
      <c r="E132" s="58" t="s">
        <v>5</v>
      </c>
      <c r="F132" s="210">
        <v>50</v>
      </c>
      <c r="G132" s="205"/>
      <c r="H132" s="205"/>
      <c r="I132" s="244"/>
      <c r="J132" s="200">
        <f t="shared" si="8"/>
        <v>0</v>
      </c>
      <c r="K132" s="200">
        <f t="shared" si="9"/>
        <v>0</v>
      </c>
      <c r="L132" s="200">
        <f t="shared" si="10"/>
        <v>0</v>
      </c>
      <c r="M132" s="200">
        <f t="shared" si="11"/>
        <v>0</v>
      </c>
    </row>
    <row r="133" spans="1:13" ht="14.25">
      <c r="A133" s="33"/>
      <c r="B133" s="65">
        <v>62</v>
      </c>
      <c r="C133" s="131" t="s">
        <v>274</v>
      </c>
      <c r="D133" s="116" t="s">
        <v>318</v>
      </c>
      <c r="E133" s="58" t="s">
        <v>5</v>
      </c>
      <c r="F133" s="211">
        <v>200</v>
      </c>
      <c r="G133" s="205"/>
      <c r="H133" s="205"/>
      <c r="I133" s="244"/>
      <c r="J133" s="200">
        <f t="shared" si="8"/>
        <v>0</v>
      </c>
      <c r="K133" s="200">
        <f t="shared" si="9"/>
        <v>0</v>
      </c>
      <c r="L133" s="200">
        <f t="shared" si="10"/>
        <v>0</v>
      </c>
      <c r="M133" s="200">
        <f t="shared" si="11"/>
        <v>0</v>
      </c>
    </row>
    <row r="134" spans="1:13" ht="14.25">
      <c r="A134" s="33"/>
      <c r="B134" s="65">
        <v>63</v>
      </c>
      <c r="C134" s="131" t="s">
        <v>275</v>
      </c>
      <c r="D134" s="116" t="s">
        <v>328</v>
      </c>
      <c r="E134" s="132" t="s">
        <v>5</v>
      </c>
      <c r="F134" s="211">
        <v>400</v>
      </c>
      <c r="G134" s="205"/>
      <c r="H134" s="205"/>
      <c r="I134" s="244"/>
      <c r="J134" s="200">
        <f t="shared" si="8"/>
        <v>0</v>
      </c>
      <c r="K134" s="200">
        <f t="shared" si="9"/>
        <v>0</v>
      </c>
      <c r="L134" s="200">
        <f t="shared" si="10"/>
        <v>0</v>
      </c>
      <c r="M134" s="200">
        <f t="shared" si="11"/>
        <v>0</v>
      </c>
    </row>
    <row r="135" spans="1:13" ht="14.25">
      <c r="A135" s="33"/>
      <c r="B135" s="65">
        <v>64</v>
      </c>
      <c r="C135" s="131" t="s">
        <v>276</v>
      </c>
      <c r="D135" s="116" t="s">
        <v>328</v>
      </c>
      <c r="E135" s="132" t="s">
        <v>5</v>
      </c>
      <c r="F135" s="211">
        <v>150</v>
      </c>
      <c r="G135" s="205"/>
      <c r="H135" s="205"/>
      <c r="I135" s="244"/>
      <c r="J135" s="200">
        <f t="shared" si="8"/>
        <v>0</v>
      </c>
      <c r="K135" s="200">
        <f t="shared" si="9"/>
        <v>0</v>
      </c>
      <c r="L135" s="200">
        <f t="shared" si="10"/>
        <v>0</v>
      </c>
      <c r="M135" s="200">
        <f t="shared" si="11"/>
        <v>0</v>
      </c>
    </row>
    <row r="136" spans="1:13" ht="14.25">
      <c r="A136" s="33"/>
      <c r="B136" s="65">
        <v>65</v>
      </c>
      <c r="C136" s="131" t="s">
        <v>277</v>
      </c>
      <c r="D136" s="116" t="s">
        <v>320</v>
      </c>
      <c r="E136" s="159" t="s">
        <v>11</v>
      </c>
      <c r="F136" s="211">
        <v>30</v>
      </c>
      <c r="G136" s="205"/>
      <c r="H136" s="205"/>
      <c r="I136" s="244"/>
      <c r="J136" s="200">
        <f aca="true" t="shared" si="12" ref="J136:J148">H136*I136</f>
        <v>0</v>
      </c>
      <c r="K136" s="200">
        <f aca="true" t="shared" si="13" ref="K136:K148">H136*F136</f>
        <v>0</v>
      </c>
      <c r="L136" s="200">
        <f aca="true" t="shared" si="14" ref="L136:L148">H136+J136</f>
        <v>0</v>
      </c>
      <c r="M136" s="200">
        <f aca="true" t="shared" si="15" ref="M136:M148">L136*F136</f>
        <v>0</v>
      </c>
    </row>
    <row r="137" spans="1:13" ht="14.25">
      <c r="A137" s="33"/>
      <c r="B137" s="65">
        <v>66</v>
      </c>
      <c r="C137" s="131" t="s">
        <v>278</v>
      </c>
      <c r="D137" s="116" t="s">
        <v>321</v>
      </c>
      <c r="E137" s="159" t="s">
        <v>5</v>
      </c>
      <c r="F137" s="211">
        <v>300</v>
      </c>
      <c r="G137" s="205"/>
      <c r="H137" s="205"/>
      <c r="I137" s="244"/>
      <c r="J137" s="200">
        <f t="shared" si="12"/>
        <v>0</v>
      </c>
      <c r="K137" s="200">
        <f t="shared" si="13"/>
        <v>0</v>
      </c>
      <c r="L137" s="200">
        <f t="shared" si="14"/>
        <v>0</v>
      </c>
      <c r="M137" s="200">
        <f t="shared" si="15"/>
        <v>0</v>
      </c>
    </row>
    <row r="138" spans="1:13" ht="14.25">
      <c r="A138" s="33"/>
      <c r="B138" s="65">
        <v>67</v>
      </c>
      <c r="C138" s="131" t="s">
        <v>279</v>
      </c>
      <c r="D138" s="116" t="s">
        <v>314</v>
      </c>
      <c r="E138" s="159" t="s">
        <v>5</v>
      </c>
      <c r="F138" s="211">
        <v>40</v>
      </c>
      <c r="G138" s="205"/>
      <c r="H138" s="205"/>
      <c r="I138" s="244"/>
      <c r="J138" s="200">
        <f t="shared" si="12"/>
        <v>0</v>
      </c>
      <c r="K138" s="200">
        <f t="shared" si="13"/>
        <v>0</v>
      </c>
      <c r="L138" s="200">
        <f t="shared" si="14"/>
        <v>0</v>
      </c>
      <c r="M138" s="200">
        <f t="shared" si="15"/>
        <v>0</v>
      </c>
    </row>
    <row r="139" spans="1:13" ht="14.25">
      <c r="A139" s="33"/>
      <c r="B139" s="65">
        <v>68</v>
      </c>
      <c r="C139" s="131" t="s">
        <v>280</v>
      </c>
      <c r="D139" s="116" t="s">
        <v>322</v>
      </c>
      <c r="E139" s="159" t="s">
        <v>5</v>
      </c>
      <c r="F139" s="211">
        <v>120</v>
      </c>
      <c r="G139" s="205"/>
      <c r="H139" s="205"/>
      <c r="I139" s="244"/>
      <c r="J139" s="200">
        <f t="shared" si="12"/>
        <v>0</v>
      </c>
      <c r="K139" s="200">
        <f t="shared" si="13"/>
        <v>0</v>
      </c>
      <c r="L139" s="200">
        <f t="shared" si="14"/>
        <v>0</v>
      </c>
      <c r="M139" s="200">
        <f t="shared" si="15"/>
        <v>0</v>
      </c>
    </row>
    <row r="140" spans="1:13" ht="14.25">
      <c r="A140" s="33"/>
      <c r="B140" s="65">
        <v>69</v>
      </c>
      <c r="C140" s="131" t="s">
        <v>281</v>
      </c>
      <c r="D140" s="63" t="s">
        <v>21</v>
      </c>
      <c r="E140" s="159" t="s">
        <v>5</v>
      </c>
      <c r="F140" s="211">
        <v>50</v>
      </c>
      <c r="G140" s="205"/>
      <c r="H140" s="205"/>
      <c r="I140" s="244"/>
      <c r="J140" s="200">
        <f t="shared" si="12"/>
        <v>0</v>
      </c>
      <c r="K140" s="200">
        <f t="shared" si="13"/>
        <v>0</v>
      </c>
      <c r="L140" s="200">
        <f t="shared" si="14"/>
        <v>0</v>
      </c>
      <c r="M140" s="200">
        <f t="shared" si="15"/>
        <v>0</v>
      </c>
    </row>
    <row r="141" spans="1:13" ht="14.25">
      <c r="A141" s="33"/>
      <c r="B141" s="65">
        <v>70</v>
      </c>
      <c r="C141" s="131" t="s">
        <v>282</v>
      </c>
      <c r="D141" s="63" t="s">
        <v>30</v>
      </c>
      <c r="E141" s="159" t="s">
        <v>5</v>
      </c>
      <c r="F141" s="211">
        <v>30</v>
      </c>
      <c r="G141" s="205"/>
      <c r="H141" s="205"/>
      <c r="I141" s="244"/>
      <c r="J141" s="200">
        <f t="shared" si="12"/>
        <v>0</v>
      </c>
      <c r="K141" s="200">
        <f t="shared" si="13"/>
        <v>0</v>
      </c>
      <c r="L141" s="200">
        <f t="shared" si="14"/>
        <v>0</v>
      </c>
      <c r="M141" s="200">
        <f t="shared" si="15"/>
        <v>0</v>
      </c>
    </row>
    <row r="142" spans="1:13" ht="26.25" customHeight="1">
      <c r="A142" s="33"/>
      <c r="B142" s="65">
        <v>71</v>
      </c>
      <c r="C142" s="157" t="s">
        <v>283</v>
      </c>
      <c r="D142" s="195" t="s">
        <v>318</v>
      </c>
      <c r="E142" s="158" t="s">
        <v>5</v>
      </c>
      <c r="F142" s="212">
        <v>50</v>
      </c>
      <c r="G142" s="205"/>
      <c r="H142" s="205"/>
      <c r="I142" s="244"/>
      <c r="J142" s="200">
        <f t="shared" si="12"/>
        <v>0</v>
      </c>
      <c r="K142" s="200">
        <f t="shared" si="13"/>
        <v>0</v>
      </c>
      <c r="L142" s="200">
        <f t="shared" si="14"/>
        <v>0</v>
      </c>
      <c r="M142" s="200">
        <f t="shared" si="15"/>
        <v>0</v>
      </c>
    </row>
    <row r="143" spans="1:13" ht="27.75" customHeight="1">
      <c r="A143" s="33"/>
      <c r="B143" s="65">
        <v>72</v>
      </c>
      <c r="C143" s="131" t="s">
        <v>284</v>
      </c>
      <c r="D143" s="63" t="s">
        <v>30</v>
      </c>
      <c r="E143" s="158" t="s">
        <v>5</v>
      </c>
      <c r="F143" s="211">
        <v>80</v>
      </c>
      <c r="G143" s="205"/>
      <c r="H143" s="205"/>
      <c r="I143" s="244"/>
      <c r="J143" s="200">
        <f t="shared" si="12"/>
        <v>0</v>
      </c>
      <c r="K143" s="200">
        <f t="shared" si="13"/>
        <v>0</v>
      </c>
      <c r="L143" s="200">
        <f t="shared" si="14"/>
        <v>0</v>
      </c>
      <c r="M143" s="200">
        <f t="shared" si="15"/>
        <v>0</v>
      </c>
    </row>
    <row r="144" spans="1:13" ht="14.25">
      <c r="A144" s="33"/>
      <c r="B144" s="65">
        <v>73</v>
      </c>
      <c r="C144" s="131" t="s">
        <v>285</v>
      </c>
      <c r="D144" s="116" t="s">
        <v>314</v>
      </c>
      <c r="E144" s="158" t="s">
        <v>5</v>
      </c>
      <c r="F144" s="211">
        <v>700</v>
      </c>
      <c r="G144" s="205"/>
      <c r="H144" s="205"/>
      <c r="I144" s="244"/>
      <c r="J144" s="200">
        <f t="shared" si="12"/>
        <v>0</v>
      </c>
      <c r="K144" s="200">
        <f t="shared" si="13"/>
        <v>0</v>
      </c>
      <c r="L144" s="200">
        <f t="shared" si="14"/>
        <v>0</v>
      </c>
      <c r="M144" s="200">
        <f t="shared" si="15"/>
        <v>0</v>
      </c>
    </row>
    <row r="145" spans="1:13" ht="14.25">
      <c r="A145" s="33"/>
      <c r="B145" s="65">
        <v>74</v>
      </c>
      <c r="C145" s="131" t="s">
        <v>286</v>
      </c>
      <c r="D145" s="116" t="s">
        <v>328</v>
      </c>
      <c r="E145" s="158" t="s">
        <v>5</v>
      </c>
      <c r="F145" s="211">
        <v>200</v>
      </c>
      <c r="G145" s="205"/>
      <c r="H145" s="205"/>
      <c r="I145" s="244"/>
      <c r="J145" s="200">
        <f t="shared" si="12"/>
        <v>0</v>
      </c>
      <c r="K145" s="200">
        <f t="shared" si="13"/>
        <v>0</v>
      </c>
      <c r="L145" s="200">
        <f t="shared" si="14"/>
        <v>0</v>
      </c>
      <c r="M145" s="200">
        <f t="shared" si="15"/>
        <v>0</v>
      </c>
    </row>
    <row r="146" spans="1:13" ht="14.25">
      <c r="A146" s="33"/>
      <c r="B146" s="65">
        <v>75</v>
      </c>
      <c r="C146" s="133" t="s">
        <v>287</v>
      </c>
      <c r="D146" s="134" t="s">
        <v>320</v>
      </c>
      <c r="E146" s="158" t="s">
        <v>5</v>
      </c>
      <c r="F146" s="213">
        <v>100</v>
      </c>
      <c r="G146" s="205"/>
      <c r="H146" s="205"/>
      <c r="I146" s="244"/>
      <c r="J146" s="200">
        <f t="shared" si="12"/>
        <v>0</v>
      </c>
      <c r="K146" s="200">
        <f t="shared" si="13"/>
        <v>0</v>
      </c>
      <c r="L146" s="200">
        <f t="shared" si="14"/>
        <v>0</v>
      </c>
      <c r="M146" s="200">
        <f t="shared" si="15"/>
        <v>0</v>
      </c>
    </row>
    <row r="147" spans="1:13" ht="14.25">
      <c r="A147" s="33"/>
      <c r="B147" s="65">
        <v>76</v>
      </c>
      <c r="C147" s="133" t="s">
        <v>288</v>
      </c>
      <c r="D147" s="134" t="s">
        <v>320</v>
      </c>
      <c r="E147" s="158" t="s">
        <v>5</v>
      </c>
      <c r="F147" s="213">
        <v>150</v>
      </c>
      <c r="G147" s="205"/>
      <c r="H147" s="205"/>
      <c r="I147" s="244"/>
      <c r="J147" s="200">
        <f t="shared" si="12"/>
        <v>0</v>
      </c>
      <c r="K147" s="200">
        <f t="shared" si="13"/>
        <v>0</v>
      </c>
      <c r="L147" s="200">
        <f t="shared" si="14"/>
        <v>0</v>
      </c>
      <c r="M147" s="200">
        <f t="shared" si="15"/>
        <v>0</v>
      </c>
    </row>
    <row r="148" spans="1:13" ht="15" thickBot="1">
      <c r="A148" s="33"/>
      <c r="B148" s="65">
        <v>77</v>
      </c>
      <c r="C148" s="162" t="s">
        <v>289</v>
      </c>
      <c r="D148" s="134" t="s">
        <v>320</v>
      </c>
      <c r="E148" s="163" t="s">
        <v>5</v>
      </c>
      <c r="F148" s="214">
        <v>100</v>
      </c>
      <c r="G148" s="205"/>
      <c r="H148" s="205"/>
      <c r="I148" s="244"/>
      <c r="J148" s="200">
        <f t="shared" si="12"/>
        <v>0</v>
      </c>
      <c r="K148" s="200">
        <f t="shared" si="13"/>
        <v>0</v>
      </c>
      <c r="L148" s="200">
        <f t="shared" si="14"/>
        <v>0</v>
      </c>
      <c r="M148" s="200">
        <f t="shared" si="15"/>
        <v>0</v>
      </c>
    </row>
    <row r="149" spans="1:13" ht="15" customHeight="1" thickBot="1">
      <c r="A149" s="33"/>
      <c r="B149" s="320" t="s">
        <v>379</v>
      </c>
      <c r="C149" s="321"/>
      <c r="D149" s="321"/>
      <c r="E149" s="321"/>
      <c r="F149" s="321"/>
      <c r="G149" s="321"/>
      <c r="H149" s="321"/>
      <c r="I149" s="321"/>
      <c r="J149" s="321"/>
      <c r="K149" s="254">
        <f>SUM(K72:K148)</f>
        <v>0</v>
      </c>
      <c r="L149" s="255" t="s">
        <v>341</v>
      </c>
      <c r="M149" s="256">
        <f>SUM(M72:M148)</f>
        <v>0</v>
      </c>
    </row>
    <row r="150" spans="1:9" ht="14.25">
      <c r="A150" s="33"/>
      <c r="B150" s="98" t="s">
        <v>96</v>
      </c>
      <c r="C150" s="98"/>
      <c r="D150" s="5"/>
      <c r="E150" s="5"/>
      <c r="F150" s="5"/>
      <c r="G150" s="33"/>
      <c r="H150" s="33"/>
      <c r="I150" s="245"/>
    </row>
    <row r="151" spans="1:9" ht="15">
      <c r="A151" s="33"/>
      <c r="B151" s="98" t="s">
        <v>32</v>
      </c>
      <c r="C151" s="99"/>
      <c r="D151" s="5"/>
      <c r="E151" s="5"/>
      <c r="F151" s="5"/>
      <c r="G151" s="33"/>
      <c r="H151" s="33"/>
      <c r="I151" s="245"/>
    </row>
    <row r="152" spans="1:9" ht="3.75" customHeight="1" thickBot="1">
      <c r="A152" s="33"/>
      <c r="B152" s="5"/>
      <c r="C152" s="5"/>
      <c r="D152" s="5"/>
      <c r="E152" s="5"/>
      <c r="F152" s="5"/>
      <c r="G152" s="33"/>
      <c r="H152" s="33"/>
      <c r="I152" s="245"/>
    </row>
    <row r="153" spans="1:13" ht="15" customHeight="1">
      <c r="A153" s="33"/>
      <c r="B153" s="347" t="s">
        <v>1</v>
      </c>
      <c r="C153" s="348" t="s">
        <v>177</v>
      </c>
      <c r="D153" s="349" t="s">
        <v>3</v>
      </c>
      <c r="E153" s="350" t="s">
        <v>106</v>
      </c>
      <c r="F153" s="374" t="s">
        <v>178</v>
      </c>
      <c r="G153" s="333" t="s">
        <v>332</v>
      </c>
      <c r="H153" s="335" t="s">
        <v>333</v>
      </c>
      <c r="I153" s="337" t="s">
        <v>334</v>
      </c>
      <c r="J153" s="338"/>
      <c r="K153" s="335" t="s">
        <v>335</v>
      </c>
      <c r="L153" s="335" t="s">
        <v>336</v>
      </c>
      <c r="M153" s="339" t="s">
        <v>337</v>
      </c>
    </row>
    <row r="154" spans="1:13" ht="33" customHeight="1" thickBot="1">
      <c r="A154" s="33"/>
      <c r="B154" s="370"/>
      <c r="C154" s="371"/>
      <c r="D154" s="372"/>
      <c r="E154" s="373"/>
      <c r="F154" s="375"/>
      <c r="G154" s="334"/>
      <c r="H154" s="336"/>
      <c r="I154" s="246" t="s">
        <v>338</v>
      </c>
      <c r="J154" s="222" t="s">
        <v>339</v>
      </c>
      <c r="K154" s="336"/>
      <c r="L154" s="336"/>
      <c r="M154" s="340"/>
    </row>
    <row r="155" spans="1:13" ht="56.25">
      <c r="A155" s="33"/>
      <c r="B155" s="9">
        <v>1</v>
      </c>
      <c r="C155" s="292" t="s">
        <v>34</v>
      </c>
      <c r="D155" s="293" t="s">
        <v>179</v>
      </c>
      <c r="E155" s="294" t="s">
        <v>11</v>
      </c>
      <c r="F155" s="215">
        <v>20</v>
      </c>
      <c r="G155" s="220"/>
      <c r="H155" s="220"/>
      <c r="I155" s="247"/>
      <c r="J155" s="221">
        <f>H155*I155</f>
        <v>0</v>
      </c>
      <c r="K155" s="221">
        <f>H155*F155</f>
        <v>0</v>
      </c>
      <c r="L155" s="221">
        <f>H155+J155</f>
        <v>0</v>
      </c>
      <c r="M155" s="221">
        <f>L155*F155</f>
        <v>0</v>
      </c>
    </row>
    <row r="156" spans="1:13" ht="22.5">
      <c r="A156" s="33"/>
      <c r="B156" s="10">
        <v>2</v>
      </c>
      <c r="C156" s="160" t="s">
        <v>229</v>
      </c>
      <c r="D156" s="175" t="s">
        <v>179</v>
      </c>
      <c r="E156" s="2" t="s">
        <v>11</v>
      </c>
      <c r="F156" s="215">
        <v>50</v>
      </c>
      <c r="G156" s="205"/>
      <c r="H156" s="205"/>
      <c r="I156" s="244"/>
      <c r="J156" s="221">
        <f aca="true" t="shared" si="16" ref="J156:J175">H156*I156</f>
        <v>0</v>
      </c>
      <c r="K156" s="221">
        <f aca="true" t="shared" si="17" ref="K156:K175">H156*F156</f>
        <v>0</v>
      </c>
      <c r="L156" s="221">
        <f aca="true" t="shared" si="18" ref="L156:L175">H156+J156</f>
        <v>0</v>
      </c>
      <c r="M156" s="221">
        <f aca="true" t="shared" si="19" ref="M156:M175">L156*F156</f>
        <v>0</v>
      </c>
    </row>
    <row r="157" spans="1:13" ht="22.5">
      <c r="A157" s="33"/>
      <c r="B157" s="10">
        <v>3</v>
      </c>
      <c r="C157" s="160" t="s">
        <v>149</v>
      </c>
      <c r="D157" s="7" t="s">
        <v>179</v>
      </c>
      <c r="E157" s="2" t="s">
        <v>11</v>
      </c>
      <c r="F157" s="215">
        <v>60</v>
      </c>
      <c r="G157" s="205"/>
      <c r="H157" s="205"/>
      <c r="I157" s="244"/>
      <c r="J157" s="221">
        <f t="shared" si="16"/>
        <v>0</v>
      </c>
      <c r="K157" s="221">
        <f t="shared" si="17"/>
        <v>0</v>
      </c>
      <c r="L157" s="221">
        <f t="shared" si="18"/>
        <v>0</v>
      </c>
      <c r="M157" s="221">
        <f t="shared" si="19"/>
        <v>0</v>
      </c>
    </row>
    <row r="158" spans="1:13" ht="22.5">
      <c r="A158" s="33"/>
      <c r="B158" s="10">
        <v>4</v>
      </c>
      <c r="C158" s="160" t="s">
        <v>142</v>
      </c>
      <c r="D158" s="7" t="s">
        <v>179</v>
      </c>
      <c r="E158" s="2" t="s">
        <v>11</v>
      </c>
      <c r="F158" s="216">
        <v>40</v>
      </c>
      <c r="G158" s="205"/>
      <c r="H158" s="205"/>
      <c r="I158" s="244"/>
      <c r="J158" s="221">
        <f t="shared" si="16"/>
        <v>0</v>
      </c>
      <c r="K158" s="221">
        <f t="shared" si="17"/>
        <v>0</v>
      </c>
      <c r="L158" s="221">
        <f t="shared" si="18"/>
        <v>0</v>
      </c>
      <c r="M158" s="221">
        <f t="shared" si="19"/>
        <v>0</v>
      </c>
    </row>
    <row r="159" spans="1:13" ht="78.75">
      <c r="A159" s="33"/>
      <c r="B159" s="10">
        <v>5</v>
      </c>
      <c r="C159" s="6" t="s">
        <v>180</v>
      </c>
      <c r="D159" s="7" t="s">
        <v>179</v>
      </c>
      <c r="E159" s="2" t="s">
        <v>11</v>
      </c>
      <c r="F159" s="216">
        <v>1000</v>
      </c>
      <c r="G159" s="205"/>
      <c r="H159" s="205"/>
      <c r="I159" s="244"/>
      <c r="J159" s="221">
        <f t="shared" si="16"/>
        <v>0</v>
      </c>
      <c r="K159" s="221">
        <f t="shared" si="17"/>
        <v>0</v>
      </c>
      <c r="L159" s="221">
        <f t="shared" si="18"/>
        <v>0</v>
      </c>
      <c r="M159" s="221">
        <f t="shared" si="19"/>
        <v>0</v>
      </c>
    </row>
    <row r="160" spans="1:13" ht="22.5">
      <c r="A160" s="33"/>
      <c r="B160" s="10">
        <v>6</v>
      </c>
      <c r="C160" s="6" t="s">
        <v>150</v>
      </c>
      <c r="D160" s="7" t="s">
        <v>179</v>
      </c>
      <c r="E160" s="2" t="s">
        <v>11</v>
      </c>
      <c r="F160" s="216">
        <v>50</v>
      </c>
      <c r="G160" s="205"/>
      <c r="H160" s="205"/>
      <c r="I160" s="244"/>
      <c r="J160" s="221">
        <f t="shared" si="16"/>
        <v>0</v>
      </c>
      <c r="K160" s="221">
        <f t="shared" si="17"/>
        <v>0</v>
      </c>
      <c r="L160" s="221">
        <f t="shared" si="18"/>
        <v>0</v>
      </c>
      <c r="M160" s="221">
        <f t="shared" si="19"/>
        <v>0</v>
      </c>
    </row>
    <row r="161" spans="1:13" ht="22.5">
      <c r="A161" s="33"/>
      <c r="B161" s="10">
        <v>7</v>
      </c>
      <c r="C161" s="6" t="s">
        <v>141</v>
      </c>
      <c r="D161" s="7" t="s">
        <v>179</v>
      </c>
      <c r="E161" s="2" t="s">
        <v>11</v>
      </c>
      <c r="F161" s="216">
        <v>10</v>
      </c>
      <c r="G161" s="205"/>
      <c r="H161" s="205"/>
      <c r="I161" s="244"/>
      <c r="J161" s="221">
        <f t="shared" si="16"/>
        <v>0</v>
      </c>
      <c r="K161" s="221">
        <f t="shared" si="17"/>
        <v>0</v>
      </c>
      <c r="L161" s="221">
        <f t="shared" si="18"/>
        <v>0</v>
      </c>
      <c r="M161" s="221">
        <f t="shared" si="19"/>
        <v>0</v>
      </c>
    </row>
    <row r="162" spans="1:13" ht="14.25">
      <c r="A162" s="33"/>
      <c r="B162" s="10">
        <v>8</v>
      </c>
      <c r="C162" s="6" t="s">
        <v>230</v>
      </c>
      <c r="D162" s="7" t="s">
        <v>323</v>
      </c>
      <c r="E162" s="2" t="s">
        <v>11</v>
      </c>
      <c r="F162" s="216">
        <v>100</v>
      </c>
      <c r="G162" s="205"/>
      <c r="H162" s="205"/>
      <c r="I162" s="244"/>
      <c r="J162" s="221">
        <f t="shared" si="16"/>
        <v>0</v>
      </c>
      <c r="K162" s="221">
        <f t="shared" si="17"/>
        <v>0</v>
      </c>
      <c r="L162" s="221">
        <f t="shared" si="18"/>
        <v>0</v>
      </c>
      <c r="M162" s="221">
        <f t="shared" si="19"/>
        <v>0</v>
      </c>
    </row>
    <row r="163" spans="1:13" ht="22.5">
      <c r="A163" s="33"/>
      <c r="B163" s="10">
        <v>9</v>
      </c>
      <c r="C163" s="6" t="s">
        <v>140</v>
      </c>
      <c r="D163" s="7" t="s">
        <v>179</v>
      </c>
      <c r="E163" s="2" t="s">
        <v>11</v>
      </c>
      <c r="F163" s="215">
        <v>60</v>
      </c>
      <c r="G163" s="205"/>
      <c r="H163" s="205"/>
      <c r="I163" s="244"/>
      <c r="J163" s="221">
        <f t="shared" si="16"/>
        <v>0</v>
      </c>
      <c r="K163" s="221">
        <f t="shared" si="17"/>
        <v>0</v>
      </c>
      <c r="L163" s="221">
        <f t="shared" si="18"/>
        <v>0</v>
      </c>
      <c r="M163" s="221">
        <f t="shared" si="19"/>
        <v>0</v>
      </c>
    </row>
    <row r="164" spans="1:13" ht="56.25">
      <c r="A164" s="33"/>
      <c r="B164" s="10">
        <v>10</v>
      </c>
      <c r="C164" s="6" t="s">
        <v>94</v>
      </c>
      <c r="D164" s="7" t="s">
        <v>179</v>
      </c>
      <c r="E164" s="2" t="s">
        <v>11</v>
      </c>
      <c r="F164" s="216">
        <v>640</v>
      </c>
      <c r="G164" s="205"/>
      <c r="H164" s="205"/>
      <c r="I164" s="244"/>
      <c r="J164" s="221">
        <f t="shared" si="16"/>
        <v>0</v>
      </c>
      <c r="K164" s="221">
        <f t="shared" si="17"/>
        <v>0</v>
      </c>
      <c r="L164" s="221">
        <f t="shared" si="18"/>
        <v>0</v>
      </c>
      <c r="M164" s="221">
        <f t="shared" si="19"/>
        <v>0</v>
      </c>
    </row>
    <row r="165" spans="1:13" ht="15" customHeight="1">
      <c r="A165" s="33"/>
      <c r="B165" s="10">
        <v>11</v>
      </c>
      <c r="C165" s="6" t="s">
        <v>138</v>
      </c>
      <c r="D165" s="8" t="s">
        <v>33</v>
      </c>
      <c r="E165" s="2" t="s">
        <v>11</v>
      </c>
      <c r="F165" s="215">
        <v>40</v>
      </c>
      <c r="G165" s="205"/>
      <c r="H165" s="205"/>
      <c r="I165" s="244"/>
      <c r="J165" s="221">
        <f t="shared" si="16"/>
        <v>0</v>
      </c>
      <c r="K165" s="221">
        <f t="shared" si="17"/>
        <v>0</v>
      </c>
      <c r="L165" s="221">
        <f t="shared" si="18"/>
        <v>0</v>
      </c>
      <c r="M165" s="221">
        <f t="shared" si="19"/>
        <v>0</v>
      </c>
    </row>
    <row r="166" spans="1:13" ht="19.5" customHeight="1">
      <c r="A166" s="33"/>
      <c r="B166" s="10">
        <v>12</v>
      </c>
      <c r="C166" s="6" t="s">
        <v>231</v>
      </c>
      <c r="D166" s="8" t="s">
        <v>33</v>
      </c>
      <c r="E166" s="2" t="s">
        <v>11</v>
      </c>
      <c r="F166" s="216">
        <v>300</v>
      </c>
      <c r="G166" s="205"/>
      <c r="H166" s="205"/>
      <c r="I166" s="244"/>
      <c r="J166" s="221">
        <f t="shared" si="16"/>
        <v>0</v>
      </c>
      <c r="K166" s="221">
        <f t="shared" si="17"/>
        <v>0</v>
      </c>
      <c r="L166" s="221">
        <f t="shared" si="18"/>
        <v>0</v>
      </c>
      <c r="M166" s="221">
        <f t="shared" si="19"/>
        <v>0</v>
      </c>
    </row>
    <row r="167" spans="1:13" ht="17.25" customHeight="1">
      <c r="A167" s="33"/>
      <c r="B167" s="10">
        <v>13</v>
      </c>
      <c r="C167" s="105" t="s">
        <v>232</v>
      </c>
      <c r="D167" s="106" t="s">
        <v>323</v>
      </c>
      <c r="E167" s="107" t="s">
        <v>11</v>
      </c>
      <c r="F167" s="217">
        <v>200</v>
      </c>
      <c r="G167" s="205"/>
      <c r="H167" s="205"/>
      <c r="I167" s="244"/>
      <c r="J167" s="221">
        <f t="shared" si="16"/>
        <v>0</v>
      </c>
      <c r="K167" s="221">
        <f t="shared" si="17"/>
        <v>0</v>
      </c>
      <c r="L167" s="221">
        <f t="shared" si="18"/>
        <v>0</v>
      </c>
      <c r="M167" s="221">
        <f t="shared" si="19"/>
        <v>0</v>
      </c>
    </row>
    <row r="168" spans="1:13" ht="15">
      <c r="A168" s="33"/>
      <c r="B168" s="10">
        <v>14</v>
      </c>
      <c r="C168" s="105" t="s">
        <v>233</v>
      </c>
      <c r="D168" s="106" t="s">
        <v>324</v>
      </c>
      <c r="E168" s="107" t="s">
        <v>11</v>
      </c>
      <c r="F168" s="217">
        <v>35</v>
      </c>
      <c r="G168" s="205"/>
      <c r="H168" s="205"/>
      <c r="I168" s="244"/>
      <c r="J168" s="221">
        <f t="shared" si="16"/>
        <v>0</v>
      </c>
      <c r="K168" s="221">
        <f t="shared" si="17"/>
        <v>0</v>
      </c>
      <c r="L168" s="221">
        <f t="shared" si="18"/>
        <v>0</v>
      </c>
      <c r="M168" s="221">
        <f t="shared" si="19"/>
        <v>0</v>
      </c>
    </row>
    <row r="169" spans="1:13" ht="28.5" customHeight="1">
      <c r="A169" s="33"/>
      <c r="B169" s="10">
        <v>15</v>
      </c>
      <c r="C169" s="105" t="s">
        <v>234</v>
      </c>
      <c r="D169" s="106" t="s">
        <v>324</v>
      </c>
      <c r="E169" s="107" t="s">
        <v>11</v>
      </c>
      <c r="F169" s="217">
        <v>20</v>
      </c>
      <c r="G169" s="205"/>
      <c r="H169" s="205"/>
      <c r="I169" s="244"/>
      <c r="J169" s="221">
        <f t="shared" si="16"/>
        <v>0</v>
      </c>
      <c r="K169" s="221">
        <f t="shared" si="17"/>
        <v>0</v>
      </c>
      <c r="L169" s="221">
        <f t="shared" si="18"/>
        <v>0</v>
      </c>
      <c r="M169" s="221">
        <f t="shared" si="19"/>
        <v>0</v>
      </c>
    </row>
    <row r="170" spans="1:13" ht="15">
      <c r="A170" s="33"/>
      <c r="B170" s="10">
        <v>16</v>
      </c>
      <c r="C170" s="105" t="s">
        <v>235</v>
      </c>
      <c r="D170" s="106" t="s">
        <v>324</v>
      </c>
      <c r="E170" s="107" t="s">
        <v>11</v>
      </c>
      <c r="F170" s="217">
        <v>10</v>
      </c>
      <c r="G170" s="205"/>
      <c r="H170" s="205"/>
      <c r="I170" s="244"/>
      <c r="J170" s="221">
        <f t="shared" si="16"/>
        <v>0</v>
      </c>
      <c r="K170" s="221">
        <f t="shared" si="17"/>
        <v>0</v>
      </c>
      <c r="L170" s="221">
        <f t="shared" si="18"/>
        <v>0</v>
      </c>
      <c r="M170" s="221">
        <f t="shared" si="19"/>
        <v>0</v>
      </c>
    </row>
    <row r="171" spans="1:13" ht="15">
      <c r="A171" s="33"/>
      <c r="B171" s="10">
        <v>17</v>
      </c>
      <c r="C171" s="105" t="s">
        <v>236</v>
      </c>
      <c r="D171" s="106" t="s">
        <v>324</v>
      </c>
      <c r="E171" s="107" t="s">
        <v>5</v>
      </c>
      <c r="F171" s="217">
        <v>50</v>
      </c>
      <c r="G171" s="205"/>
      <c r="H171" s="205"/>
      <c r="I171" s="244"/>
      <c r="J171" s="221">
        <f t="shared" si="16"/>
        <v>0</v>
      </c>
      <c r="K171" s="221">
        <f t="shared" si="17"/>
        <v>0</v>
      </c>
      <c r="L171" s="221">
        <f t="shared" si="18"/>
        <v>0</v>
      </c>
      <c r="M171" s="221">
        <f t="shared" si="19"/>
        <v>0</v>
      </c>
    </row>
    <row r="172" spans="1:13" ht="15" customHeight="1">
      <c r="A172" s="33"/>
      <c r="B172" s="10">
        <v>18</v>
      </c>
      <c r="C172" s="105" t="s">
        <v>237</v>
      </c>
      <c r="D172" s="106" t="s">
        <v>324</v>
      </c>
      <c r="E172" s="107" t="s">
        <v>11</v>
      </c>
      <c r="F172" s="217">
        <v>10</v>
      </c>
      <c r="G172" s="205"/>
      <c r="H172" s="205"/>
      <c r="I172" s="244"/>
      <c r="J172" s="221">
        <f t="shared" si="16"/>
        <v>0</v>
      </c>
      <c r="K172" s="221">
        <f t="shared" si="17"/>
        <v>0</v>
      </c>
      <c r="L172" s="221">
        <f t="shared" si="18"/>
        <v>0</v>
      </c>
      <c r="M172" s="221">
        <f t="shared" si="19"/>
        <v>0</v>
      </c>
    </row>
    <row r="173" spans="1:13" ht="21" customHeight="1">
      <c r="A173" s="33"/>
      <c r="B173" s="10">
        <v>19</v>
      </c>
      <c r="C173" s="70" t="s">
        <v>238</v>
      </c>
      <c r="D173" s="106" t="s">
        <v>324</v>
      </c>
      <c r="E173" s="71" t="s">
        <v>11</v>
      </c>
      <c r="F173" s="218">
        <v>10</v>
      </c>
      <c r="G173" s="205"/>
      <c r="H173" s="205"/>
      <c r="I173" s="244"/>
      <c r="J173" s="221">
        <f t="shared" si="16"/>
        <v>0</v>
      </c>
      <c r="K173" s="221">
        <f t="shared" si="17"/>
        <v>0</v>
      </c>
      <c r="L173" s="221">
        <f t="shared" si="18"/>
        <v>0</v>
      </c>
      <c r="M173" s="221">
        <f t="shared" si="19"/>
        <v>0</v>
      </c>
    </row>
    <row r="174" spans="1:13" ht="12.75" customHeight="1">
      <c r="A174" s="33"/>
      <c r="B174" s="10">
        <v>20</v>
      </c>
      <c r="C174" s="114" t="s">
        <v>239</v>
      </c>
      <c r="D174" s="106" t="s">
        <v>324</v>
      </c>
      <c r="E174" s="115" t="s">
        <v>11</v>
      </c>
      <c r="F174" s="219">
        <v>30</v>
      </c>
      <c r="G174" s="205"/>
      <c r="H174" s="205"/>
      <c r="I174" s="244"/>
      <c r="J174" s="221">
        <f t="shared" si="16"/>
        <v>0</v>
      </c>
      <c r="K174" s="221">
        <f t="shared" si="17"/>
        <v>0</v>
      </c>
      <c r="L174" s="221">
        <f t="shared" si="18"/>
        <v>0</v>
      </c>
      <c r="M174" s="221">
        <f t="shared" si="19"/>
        <v>0</v>
      </c>
    </row>
    <row r="175" spans="1:13" ht="24.75" thickBot="1">
      <c r="A175" s="33"/>
      <c r="B175" s="161">
        <v>21</v>
      </c>
      <c r="C175" s="257" t="s">
        <v>240</v>
      </c>
      <c r="D175" s="106" t="s">
        <v>324</v>
      </c>
      <c r="E175" s="258" t="s">
        <v>11</v>
      </c>
      <c r="F175" s="259">
        <v>40</v>
      </c>
      <c r="G175" s="260"/>
      <c r="H175" s="260"/>
      <c r="I175" s="261"/>
      <c r="J175" s="262">
        <f t="shared" si="16"/>
        <v>0</v>
      </c>
      <c r="K175" s="262">
        <f t="shared" si="17"/>
        <v>0</v>
      </c>
      <c r="L175" s="262">
        <f t="shared" si="18"/>
        <v>0</v>
      </c>
      <c r="M175" s="262">
        <f t="shared" si="19"/>
        <v>0</v>
      </c>
    </row>
    <row r="176" spans="1:13" ht="15" customHeight="1" thickBot="1">
      <c r="A176" s="33"/>
      <c r="B176" s="37"/>
      <c r="C176" s="322" t="s">
        <v>340</v>
      </c>
      <c r="D176" s="323"/>
      <c r="E176" s="323"/>
      <c r="F176" s="323"/>
      <c r="G176" s="323"/>
      <c r="H176" s="323"/>
      <c r="I176" s="323"/>
      <c r="J176" s="323"/>
      <c r="K176" s="254">
        <f>SUM(K155:K175)</f>
        <v>0</v>
      </c>
      <c r="L176" s="254" t="s">
        <v>341</v>
      </c>
      <c r="M176" s="256">
        <f>SUM(M155:M175)</f>
        <v>0</v>
      </c>
    </row>
    <row r="177" spans="1:9" ht="15.75" customHeight="1">
      <c r="A177" s="33"/>
      <c r="B177" s="37"/>
      <c r="C177" s="48"/>
      <c r="D177" s="46"/>
      <c r="E177" s="49"/>
      <c r="F177" s="47"/>
      <c r="G177" s="33"/>
      <c r="H177" s="33"/>
      <c r="I177" s="245"/>
    </row>
    <row r="178" spans="1:9" ht="14.25">
      <c r="A178" s="33"/>
      <c r="B178" s="22" t="s">
        <v>99</v>
      </c>
      <c r="C178" s="22"/>
      <c r="D178" s="23"/>
      <c r="E178" s="23"/>
      <c r="F178" s="23"/>
      <c r="G178" s="33"/>
      <c r="H178" s="33"/>
      <c r="I178" s="245"/>
    </row>
    <row r="179" spans="1:9" ht="18.75" customHeight="1">
      <c r="A179" s="33"/>
      <c r="B179" s="101" t="s">
        <v>35</v>
      </c>
      <c r="C179" s="102"/>
      <c r="D179" s="23"/>
      <c r="E179" s="23"/>
      <c r="F179" s="23"/>
      <c r="G179" s="33"/>
      <c r="H179" s="33"/>
      <c r="I179" s="245"/>
    </row>
    <row r="180" spans="1:9" ht="17.25" customHeight="1">
      <c r="A180" s="33"/>
      <c r="B180" s="23"/>
      <c r="C180" s="23"/>
      <c r="D180" s="23"/>
      <c r="E180" s="23"/>
      <c r="F180" s="23"/>
      <c r="G180" s="33"/>
      <c r="H180" s="33"/>
      <c r="I180" s="245"/>
    </row>
    <row r="181" spans="1:9" ht="15" thickBot="1">
      <c r="A181" s="33"/>
      <c r="B181" s="23"/>
      <c r="C181" s="23"/>
      <c r="D181" s="23"/>
      <c r="E181" s="23"/>
      <c r="F181" s="23"/>
      <c r="G181" s="33"/>
      <c r="H181" s="33"/>
      <c r="I181" s="245"/>
    </row>
    <row r="182" spans="1:13" ht="15">
      <c r="A182" s="33"/>
      <c r="B182" s="359" t="s">
        <v>1</v>
      </c>
      <c r="C182" s="361" t="s">
        <v>177</v>
      </c>
      <c r="D182" s="363" t="s">
        <v>3</v>
      </c>
      <c r="E182" s="365" t="s">
        <v>106</v>
      </c>
      <c r="F182" s="367" t="s">
        <v>178</v>
      </c>
      <c r="G182" s="324" t="s">
        <v>332</v>
      </c>
      <c r="H182" s="326" t="s">
        <v>333</v>
      </c>
      <c r="I182" s="326" t="s">
        <v>334</v>
      </c>
      <c r="J182" s="330"/>
      <c r="K182" s="326" t="s">
        <v>335</v>
      </c>
      <c r="L182" s="326" t="s">
        <v>336</v>
      </c>
      <c r="M182" s="318" t="s">
        <v>337</v>
      </c>
    </row>
    <row r="183" spans="1:13" ht="25.5" customHeight="1" thickBot="1">
      <c r="A183" s="33"/>
      <c r="B183" s="360"/>
      <c r="C183" s="362"/>
      <c r="D183" s="364"/>
      <c r="E183" s="366"/>
      <c r="F183" s="368"/>
      <c r="G183" s="325"/>
      <c r="H183" s="327"/>
      <c r="I183" s="246" t="s">
        <v>338</v>
      </c>
      <c r="J183" s="222" t="s">
        <v>339</v>
      </c>
      <c r="K183" s="327"/>
      <c r="L183" s="327"/>
      <c r="M183" s="319"/>
    </row>
    <row r="184" spans="1:13" ht="22.5">
      <c r="A184" s="33"/>
      <c r="B184" s="40">
        <v>1</v>
      </c>
      <c r="C184" s="42" t="s">
        <v>93</v>
      </c>
      <c r="D184" s="52" t="s">
        <v>181</v>
      </c>
      <c r="E184" s="43" t="s">
        <v>11</v>
      </c>
      <c r="F184" s="223">
        <v>400</v>
      </c>
      <c r="G184" s="220"/>
      <c r="H184" s="220"/>
      <c r="I184" s="247"/>
      <c r="J184" s="221">
        <f>H184*I184</f>
        <v>0</v>
      </c>
      <c r="K184" s="221">
        <f>H184*F184</f>
        <v>0</v>
      </c>
      <c r="L184" s="221">
        <f>H184+J184</f>
        <v>0</v>
      </c>
      <c r="M184" s="221">
        <f>L184*F184</f>
        <v>0</v>
      </c>
    </row>
    <row r="185" spans="1:13" ht="14.25">
      <c r="A185" s="33"/>
      <c r="B185" s="41">
        <v>2</v>
      </c>
      <c r="C185" s="44" t="s">
        <v>136</v>
      </c>
      <c r="D185" s="45" t="s">
        <v>36</v>
      </c>
      <c r="E185" s="45" t="s">
        <v>11</v>
      </c>
      <c r="F185" s="224">
        <v>50</v>
      </c>
      <c r="G185" s="205"/>
      <c r="H185" s="205"/>
      <c r="I185" s="244"/>
      <c r="J185" s="200">
        <f aca="true" t="shared" si="20" ref="J185:J190">H185*I185</f>
        <v>0</v>
      </c>
      <c r="K185" s="200">
        <f aca="true" t="shared" si="21" ref="K185:K190">H185*F185</f>
        <v>0</v>
      </c>
      <c r="L185" s="200">
        <f aca="true" t="shared" si="22" ref="L185:L190">H185+J185</f>
        <v>0</v>
      </c>
      <c r="M185" s="200">
        <f aca="true" t="shared" si="23" ref="M185:M190">L185*F185</f>
        <v>0</v>
      </c>
    </row>
    <row r="186" spans="1:13" ht="22.5">
      <c r="A186" s="33"/>
      <c r="B186" s="41">
        <v>3</v>
      </c>
      <c r="C186" s="44" t="s">
        <v>137</v>
      </c>
      <c r="D186" s="45" t="s">
        <v>139</v>
      </c>
      <c r="E186" s="45" t="s">
        <v>11</v>
      </c>
      <c r="F186" s="225">
        <v>40</v>
      </c>
      <c r="G186" s="205"/>
      <c r="H186" s="205"/>
      <c r="I186" s="244"/>
      <c r="J186" s="200">
        <f t="shared" si="20"/>
        <v>0</v>
      </c>
      <c r="K186" s="200">
        <f t="shared" si="21"/>
        <v>0</v>
      </c>
      <c r="L186" s="200">
        <f t="shared" si="22"/>
        <v>0</v>
      </c>
      <c r="M186" s="200">
        <f t="shared" si="23"/>
        <v>0</v>
      </c>
    </row>
    <row r="187" spans="1:13" ht="33.75">
      <c r="A187" s="33"/>
      <c r="B187" s="41">
        <v>4</v>
      </c>
      <c r="C187" s="44" t="s">
        <v>151</v>
      </c>
      <c r="D187" s="45" t="s">
        <v>36</v>
      </c>
      <c r="E187" s="45" t="s">
        <v>11</v>
      </c>
      <c r="F187" s="224">
        <v>30</v>
      </c>
      <c r="G187" s="205"/>
      <c r="H187" s="205"/>
      <c r="I187" s="244"/>
      <c r="J187" s="200">
        <f t="shared" si="20"/>
        <v>0</v>
      </c>
      <c r="K187" s="200">
        <f t="shared" si="21"/>
        <v>0</v>
      </c>
      <c r="L187" s="200">
        <f t="shared" si="22"/>
        <v>0</v>
      </c>
      <c r="M187" s="200">
        <f t="shared" si="23"/>
        <v>0</v>
      </c>
    </row>
    <row r="188" spans="1:13" ht="14.25">
      <c r="A188" s="33"/>
      <c r="B188" s="41">
        <v>5</v>
      </c>
      <c r="C188" s="110" t="s">
        <v>241</v>
      </c>
      <c r="D188" s="111" t="s">
        <v>36</v>
      </c>
      <c r="E188" s="111" t="s">
        <v>11</v>
      </c>
      <c r="F188" s="226">
        <v>1500</v>
      </c>
      <c r="G188" s="205"/>
      <c r="H188" s="205"/>
      <c r="I188" s="244"/>
      <c r="J188" s="200">
        <f t="shared" si="20"/>
        <v>0</v>
      </c>
      <c r="K188" s="200">
        <f t="shared" si="21"/>
        <v>0</v>
      </c>
      <c r="L188" s="200">
        <f t="shared" si="22"/>
        <v>0</v>
      </c>
      <c r="M188" s="200">
        <f t="shared" si="23"/>
        <v>0</v>
      </c>
    </row>
    <row r="189" spans="1:13" ht="17.25" customHeight="1">
      <c r="A189" s="33"/>
      <c r="B189" s="108">
        <v>6</v>
      </c>
      <c r="C189" s="112" t="s">
        <v>242</v>
      </c>
      <c r="D189" s="113" t="s">
        <v>325</v>
      </c>
      <c r="E189" s="113" t="s">
        <v>11</v>
      </c>
      <c r="F189" s="227">
        <v>50</v>
      </c>
      <c r="G189" s="228"/>
      <c r="H189" s="205"/>
      <c r="I189" s="244"/>
      <c r="J189" s="200">
        <f t="shared" si="20"/>
        <v>0</v>
      </c>
      <c r="K189" s="200">
        <f t="shared" si="21"/>
        <v>0</v>
      </c>
      <c r="L189" s="200">
        <f t="shared" si="22"/>
        <v>0</v>
      </c>
      <c r="M189" s="200">
        <f t="shared" si="23"/>
        <v>0</v>
      </c>
    </row>
    <row r="190" spans="1:13" ht="15" thickBot="1">
      <c r="A190" s="33"/>
      <c r="B190" s="109">
        <v>7</v>
      </c>
      <c r="C190" s="263" t="s">
        <v>243</v>
      </c>
      <c r="D190" s="264" t="s">
        <v>325</v>
      </c>
      <c r="E190" s="264" t="s">
        <v>11</v>
      </c>
      <c r="F190" s="265">
        <v>15</v>
      </c>
      <c r="G190" s="250"/>
      <c r="H190" s="260"/>
      <c r="I190" s="261"/>
      <c r="J190" s="251">
        <f t="shared" si="20"/>
        <v>0</v>
      </c>
      <c r="K190" s="251">
        <f t="shared" si="21"/>
        <v>0</v>
      </c>
      <c r="L190" s="251">
        <f t="shared" si="22"/>
        <v>0</v>
      </c>
      <c r="M190" s="251">
        <f t="shared" si="23"/>
        <v>0</v>
      </c>
    </row>
    <row r="191" spans="1:13" ht="15.75" thickBot="1">
      <c r="A191" s="33"/>
      <c r="B191" s="69"/>
      <c r="C191" s="322" t="s">
        <v>340</v>
      </c>
      <c r="D191" s="323"/>
      <c r="E191" s="323"/>
      <c r="F191" s="323"/>
      <c r="G191" s="323"/>
      <c r="H191" s="323"/>
      <c r="I191" s="323"/>
      <c r="J191" s="323"/>
      <c r="K191" s="254">
        <f>SUM(K184:K190)</f>
        <v>0</v>
      </c>
      <c r="L191" s="254" t="s">
        <v>341</v>
      </c>
      <c r="M191" s="256">
        <f>SUM(M184:M190)</f>
        <v>0</v>
      </c>
    </row>
    <row r="192" spans="1:9" ht="14.25">
      <c r="A192" s="33"/>
      <c r="B192" s="37"/>
      <c r="C192" s="48"/>
      <c r="D192" s="33"/>
      <c r="E192" s="49"/>
      <c r="F192" s="47"/>
      <c r="G192" s="23"/>
      <c r="H192" s="33"/>
      <c r="I192" s="245"/>
    </row>
    <row r="193" spans="1:9" ht="15">
      <c r="A193" s="33"/>
      <c r="B193" s="78" t="s">
        <v>37</v>
      </c>
      <c r="C193" s="78"/>
      <c r="D193" s="78"/>
      <c r="E193" s="79"/>
      <c r="F193" s="79"/>
      <c r="G193" s="68"/>
      <c r="H193" s="33"/>
      <c r="I193" s="245"/>
    </row>
    <row r="194" spans="1:9" ht="21" customHeight="1">
      <c r="A194" s="33"/>
      <c r="B194" s="78" t="s">
        <v>38</v>
      </c>
      <c r="C194" s="78"/>
      <c r="D194" s="78"/>
      <c r="E194" s="79"/>
      <c r="F194" s="79"/>
      <c r="G194" s="33"/>
      <c r="H194" s="33"/>
      <c r="I194" s="245"/>
    </row>
    <row r="195" spans="1:9" ht="15" thickBot="1">
      <c r="A195" s="33"/>
      <c r="B195" s="78"/>
      <c r="C195" s="78"/>
      <c r="D195" s="78"/>
      <c r="E195" s="79"/>
      <c r="F195" s="79"/>
      <c r="G195" s="33"/>
      <c r="H195" s="33"/>
      <c r="I195" s="245"/>
    </row>
    <row r="196" spans="1:13" ht="16.5" customHeight="1">
      <c r="A196" s="33"/>
      <c r="B196" s="348" t="s">
        <v>1</v>
      </c>
      <c r="C196" s="349" t="s">
        <v>177</v>
      </c>
      <c r="D196" s="349" t="s">
        <v>3</v>
      </c>
      <c r="E196" s="349" t="s">
        <v>106</v>
      </c>
      <c r="F196" s="350" t="s">
        <v>178</v>
      </c>
      <c r="G196" s="324" t="s">
        <v>332</v>
      </c>
      <c r="H196" s="326" t="s">
        <v>333</v>
      </c>
      <c r="I196" s="326" t="s">
        <v>334</v>
      </c>
      <c r="J196" s="330"/>
      <c r="K196" s="326" t="s">
        <v>335</v>
      </c>
      <c r="L196" s="326" t="s">
        <v>336</v>
      </c>
      <c r="M196" s="318" t="s">
        <v>337</v>
      </c>
    </row>
    <row r="197" spans="1:13" ht="15" thickBot="1">
      <c r="A197" s="33"/>
      <c r="B197" s="396"/>
      <c r="C197" s="357"/>
      <c r="D197" s="357"/>
      <c r="E197" s="357"/>
      <c r="F197" s="358"/>
      <c r="G197" s="325"/>
      <c r="H197" s="327"/>
      <c r="I197" s="246" t="s">
        <v>338</v>
      </c>
      <c r="J197" s="222" t="s">
        <v>339</v>
      </c>
      <c r="K197" s="327"/>
      <c r="L197" s="327"/>
      <c r="M197" s="319"/>
    </row>
    <row r="198" spans="1:13" ht="14.25">
      <c r="A198" s="33"/>
      <c r="B198" s="11">
        <v>1</v>
      </c>
      <c r="C198" s="72" t="s">
        <v>128</v>
      </c>
      <c r="D198" s="73" t="s">
        <v>197</v>
      </c>
      <c r="E198" s="74" t="s">
        <v>11</v>
      </c>
      <c r="F198" s="229">
        <v>50</v>
      </c>
      <c r="G198" s="220"/>
      <c r="H198" s="220"/>
      <c r="I198" s="247"/>
      <c r="J198" s="221">
        <f>H198*I198</f>
        <v>0</v>
      </c>
      <c r="K198" s="221">
        <f>H198*F198</f>
        <v>0</v>
      </c>
      <c r="L198" s="221">
        <f>H198+J198</f>
        <v>0</v>
      </c>
      <c r="M198" s="221">
        <f>L198*H198</f>
        <v>0</v>
      </c>
    </row>
    <row r="199" spans="1:13" ht="24">
      <c r="A199" s="33"/>
      <c r="B199" s="12">
        <v>2</v>
      </c>
      <c r="C199" s="3" t="s">
        <v>69</v>
      </c>
      <c r="D199" s="75" t="s">
        <v>70</v>
      </c>
      <c r="E199" s="76" t="s">
        <v>11</v>
      </c>
      <c r="F199" s="230">
        <v>1000</v>
      </c>
      <c r="G199" s="205"/>
      <c r="H199" s="205"/>
      <c r="I199" s="244"/>
      <c r="J199" s="200">
        <f aca="true" t="shared" si="24" ref="J199:J249">H199*I199</f>
        <v>0</v>
      </c>
      <c r="K199" s="200">
        <f aca="true" t="shared" si="25" ref="K199:K249">H199*F199</f>
        <v>0</v>
      </c>
      <c r="L199" s="200">
        <f aca="true" t="shared" si="26" ref="L199:L249">H199+J199</f>
        <v>0</v>
      </c>
      <c r="M199" s="200">
        <f aca="true" t="shared" si="27" ref="M199:M249">L199*H199</f>
        <v>0</v>
      </c>
    </row>
    <row r="200" spans="1:13" ht="14.25">
      <c r="A200" s="33"/>
      <c r="B200" s="12">
        <v>3</v>
      </c>
      <c r="C200" s="3" t="s">
        <v>67</v>
      </c>
      <c r="D200" s="81" t="s">
        <v>198</v>
      </c>
      <c r="E200" s="76" t="s">
        <v>5</v>
      </c>
      <c r="F200" s="230">
        <v>30</v>
      </c>
      <c r="G200" s="205"/>
      <c r="H200" s="205"/>
      <c r="I200" s="244"/>
      <c r="J200" s="200">
        <f t="shared" si="24"/>
        <v>0</v>
      </c>
      <c r="K200" s="200">
        <f t="shared" si="25"/>
        <v>0</v>
      </c>
      <c r="L200" s="200">
        <f t="shared" si="26"/>
        <v>0</v>
      </c>
      <c r="M200" s="200">
        <f t="shared" si="27"/>
        <v>0</v>
      </c>
    </row>
    <row r="201" spans="1:13" ht="14.25">
      <c r="A201" s="33"/>
      <c r="B201" s="12">
        <v>4</v>
      </c>
      <c r="C201" s="3" t="s">
        <v>71</v>
      </c>
      <c r="D201" s="75" t="s">
        <v>72</v>
      </c>
      <c r="E201" s="76" t="s">
        <v>11</v>
      </c>
      <c r="F201" s="231">
        <v>150</v>
      </c>
      <c r="G201" s="205"/>
      <c r="H201" s="205"/>
      <c r="I201" s="244"/>
      <c r="J201" s="200">
        <f t="shared" si="24"/>
        <v>0</v>
      </c>
      <c r="K201" s="200">
        <f t="shared" si="25"/>
        <v>0</v>
      </c>
      <c r="L201" s="200">
        <f t="shared" si="26"/>
        <v>0</v>
      </c>
      <c r="M201" s="200">
        <f t="shared" si="27"/>
        <v>0</v>
      </c>
    </row>
    <row r="202" spans="1:13" ht="24">
      <c r="A202" s="33"/>
      <c r="B202" s="12">
        <v>5</v>
      </c>
      <c r="C202" s="176" t="s">
        <v>39</v>
      </c>
      <c r="D202" s="177" t="s">
        <v>40</v>
      </c>
      <c r="E202" s="77" t="s">
        <v>11</v>
      </c>
      <c r="F202" s="231">
        <v>200</v>
      </c>
      <c r="G202" s="205"/>
      <c r="H202" s="205"/>
      <c r="I202" s="244"/>
      <c r="J202" s="200">
        <f t="shared" si="24"/>
        <v>0</v>
      </c>
      <c r="K202" s="200">
        <f t="shared" si="25"/>
        <v>0</v>
      </c>
      <c r="L202" s="200">
        <f t="shared" si="26"/>
        <v>0</v>
      </c>
      <c r="M202" s="200">
        <f t="shared" si="27"/>
        <v>0</v>
      </c>
    </row>
    <row r="203" spans="1:13" ht="24">
      <c r="A203" s="33"/>
      <c r="B203" s="65">
        <v>6</v>
      </c>
      <c r="C203" s="180" t="s">
        <v>131</v>
      </c>
      <c r="D203" s="85" t="s">
        <v>41</v>
      </c>
      <c r="E203" s="83" t="s">
        <v>11</v>
      </c>
      <c r="F203" s="232">
        <v>10</v>
      </c>
      <c r="G203" s="205"/>
      <c r="H203" s="205"/>
      <c r="I203" s="244"/>
      <c r="J203" s="200">
        <f t="shared" si="24"/>
        <v>0</v>
      </c>
      <c r="K203" s="200">
        <f t="shared" si="25"/>
        <v>0</v>
      </c>
      <c r="L203" s="200">
        <f t="shared" si="26"/>
        <v>0</v>
      </c>
      <c r="M203" s="200">
        <f t="shared" si="27"/>
        <v>0</v>
      </c>
    </row>
    <row r="204" spans="1:13" ht="24">
      <c r="A204" s="33"/>
      <c r="B204" s="65">
        <v>7</v>
      </c>
      <c r="C204" s="181" t="s">
        <v>301</v>
      </c>
      <c r="D204" s="182" t="s">
        <v>41</v>
      </c>
      <c r="E204" s="84" t="s">
        <v>11</v>
      </c>
      <c r="F204" s="230">
        <v>200</v>
      </c>
      <c r="G204" s="205"/>
      <c r="H204" s="205"/>
      <c r="I204" s="244"/>
      <c r="J204" s="200">
        <f t="shared" si="24"/>
        <v>0</v>
      </c>
      <c r="K204" s="200">
        <f t="shared" si="25"/>
        <v>0</v>
      </c>
      <c r="L204" s="200">
        <f t="shared" si="26"/>
        <v>0</v>
      </c>
      <c r="M204" s="200">
        <f t="shared" si="27"/>
        <v>0</v>
      </c>
    </row>
    <row r="205" spans="1:13" ht="24">
      <c r="A205" s="33"/>
      <c r="B205" s="65">
        <v>8</v>
      </c>
      <c r="C205" s="180" t="s">
        <v>65</v>
      </c>
      <c r="D205" s="90" t="s">
        <v>199</v>
      </c>
      <c r="E205" s="83" t="s">
        <v>11</v>
      </c>
      <c r="F205" s="232">
        <v>30</v>
      </c>
      <c r="G205" s="205"/>
      <c r="H205" s="205"/>
      <c r="I205" s="244"/>
      <c r="J205" s="200">
        <f t="shared" si="24"/>
        <v>0</v>
      </c>
      <c r="K205" s="200">
        <f t="shared" si="25"/>
        <v>0</v>
      </c>
      <c r="L205" s="200">
        <f t="shared" si="26"/>
        <v>0</v>
      </c>
      <c r="M205" s="200">
        <f t="shared" si="27"/>
        <v>0</v>
      </c>
    </row>
    <row r="206" spans="1:13" ht="24">
      <c r="A206" s="33"/>
      <c r="B206" s="65">
        <v>9</v>
      </c>
      <c r="C206" s="181" t="s">
        <v>42</v>
      </c>
      <c r="D206" s="85" t="s">
        <v>200</v>
      </c>
      <c r="E206" s="84" t="s">
        <v>5</v>
      </c>
      <c r="F206" s="231">
        <v>50</v>
      </c>
      <c r="G206" s="205"/>
      <c r="H206" s="205"/>
      <c r="I206" s="244"/>
      <c r="J206" s="200">
        <f t="shared" si="24"/>
        <v>0</v>
      </c>
      <c r="K206" s="200">
        <f t="shared" si="25"/>
        <v>0</v>
      </c>
      <c r="L206" s="200">
        <f t="shared" si="26"/>
        <v>0</v>
      </c>
      <c r="M206" s="200">
        <f t="shared" si="27"/>
        <v>0</v>
      </c>
    </row>
    <row r="207" spans="1:13" ht="14.25" customHeight="1">
      <c r="A207" s="33"/>
      <c r="B207" s="65">
        <v>10</v>
      </c>
      <c r="C207" s="181" t="s">
        <v>302</v>
      </c>
      <c r="D207" s="85" t="s">
        <v>45</v>
      </c>
      <c r="E207" s="84" t="s">
        <v>11</v>
      </c>
      <c r="F207" s="230">
        <v>30</v>
      </c>
      <c r="G207" s="205"/>
      <c r="H207" s="205"/>
      <c r="I207" s="244"/>
      <c r="J207" s="200">
        <f t="shared" si="24"/>
        <v>0</v>
      </c>
      <c r="K207" s="200">
        <f t="shared" si="25"/>
        <v>0</v>
      </c>
      <c r="L207" s="200">
        <f t="shared" si="26"/>
        <v>0</v>
      </c>
      <c r="M207" s="200">
        <f t="shared" si="27"/>
        <v>0</v>
      </c>
    </row>
    <row r="208" spans="1:13" ht="15.75" customHeight="1">
      <c r="A208" s="33"/>
      <c r="B208" s="65">
        <v>11</v>
      </c>
      <c r="C208" s="181" t="s">
        <v>48</v>
      </c>
      <c r="D208" s="85" t="s">
        <v>201</v>
      </c>
      <c r="E208" s="84" t="s">
        <v>11</v>
      </c>
      <c r="F208" s="230">
        <v>20</v>
      </c>
      <c r="G208" s="205"/>
      <c r="H208" s="205"/>
      <c r="I208" s="244"/>
      <c r="J208" s="200">
        <f t="shared" si="24"/>
        <v>0</v>
      </c>
      <c r="K208" s="200">
        <f t="shared" si="25"/>
        <v>0</v>
      </c>
      <c r="L208" s="200">
        <f t="shared" si="26"/>
        <v>0</v>
      </c>
      <c r="M208" s="200">
        <f t="shared" si="27"/>
        <v>0</v>
      </c>
    </row>
    <row r="209" spans="1:13" ht="24.75" thickBot="1">
      <c r="A209" s="33"/>
      <c r="B209" s="65">
        <v>12</v>
      </c>
      <c r="C209" s="180" t="s">
        <v>73</v>
      </c>
      <c r="D209" s="85" t="s">
        <v>202</v>
      </c>
      <c r="E209" s="83" t="s">
        <v>11</v>
      </c>
      <c r="F209" s="231">
        <v>600</v>
      </c>
      <c r="G209" s="205"/>
      <c r="H209" s="205"/>
      <c r="I209" s="244"/>
      <c r="J209" s="200">
        <f t="shared" si="24"/>
        <v>0</v>
      </c>
      <c r="K209" s="200">
        <f t="shared" si="25"/>
        <v>0</v>
      </c>
      <c r="L209" s="200">
        <f t="shared" si="26"/>
        <v>0</v>
      </c>
      <c r="M209" s="200">
        <f t="shared" si="27"/>
        <v>0</v>
      </c>
    </row>
    <row r="210" spans="1:13" ht="24">
      <c r="A210" s="33"/>
      <c r="B210" s="66">
        <v>13</v>
      </c>
      <c r="C210" s="180" t="s">
        <v>74</v>
      </c>
      <c r="D210" s="85" t="s">
        <v>203</v>
      </c>
      <c r="E210" s="83" t="s">
        <v>11</v>
      </c>
      <c r="F210" s="231">
        <v>1000</v>
      </c>
      <c r="G210" s="205"/>
      <c r="H210" s="205"/>
      <c r="I210" s="244"/>
      <c r="J210" s="200">
        <f t="shared" si="24"/>
        <v>0</v>
      </c>
      <c r="K210" s="200">
        <f t="shared" si="25"/>
        <v>0</v>
      </c>
      <c r="L210" s="200">
        <f t="shared" si="26"/>
        <v>0</v>
      </c>
      <c r="M210" s="200">
        <f t="shared" si="27"/>
        <v>0</v>
      </c>
    </row>
    <row r="211" spans="1:13" ht="24">
      <c r="A211" s="33"/>
      <c r="B211" s="65">
        <v>14</v>
      </c>
      <c r="C211" s="180" t="s">
        <v>68</v>
      </c>
      <c r="D211" s="86" t="s">
        <v>204</v>
      </c>
      <c r="E211" s="83" t="s">
        <v>5</v>
      </c>
      <c r="F211" s="231">
        <v>20</v>
      </c>
      <c r="G211" s="205"/>
      <c r="H211" s="205"/>
      <c r="I211" s="244"/>
      <c r="J211" s="200">
        <f t="shared" si="24"/>
        <v>0</v>
      </c>
      <c r="K211" s="200">
        <f t="shared" si="25"/>
        <v>0</v>
      </c>
      <c r="L211" s="200">
        <f t="shared" si="26"/>
        <v>0</v>
      </c>
      <c r="M211" s="200">
        <f t="shared" si="27"/>
        <v>0</v>
      </c>
    </row>
    <row r="212" spans="1:13" ht="24">
      <c r="A212" s="33"/>
      <c r="B212" s="65">
        <v>15</v>
      </c>
      <c r="C212" s="180" t="s">
        <v>164</v>
      </c>
      <c r="D212" s="87" t="s">
        <v>44</v>
      </c>
      <c r="E212" s="83" t="s">
        <v>11</v>
      </c>
      <c r="F212" s="232">
        <v>200</v>
      </c>
      <c r="G212" s="205"/>
      <c r="H212" s="205"/>
      <c r="I212" s="244"/>
      <c r="J212" s="200">
        <f t="shared" si="24"/>
        <v>0</v>
      </c>
      <c r="K212" s="200">
        <f t="shared" si="25"/>
        <v>0</v>
      </c>
      <c r="L212" s="200">
        <f t="shared" si="26"/>
        <v>0</v>
      </c>
      <c r="M212" s="200">
        <f t="shared" si="27"/>
        <v>0</v>
      </c>
    </row>
    <row r="213" spans="1:13" ht="24">
      <c r="A213" s="33"/>
      <c r="B213" s="65">
        <v>16</v>
      </c>
      <c r="C213" s="180" t="s">
        <v>165</v>
      </c>
      <c r="D213" s="87" t="s">
        <v>44</v>
      </c>
      <c r="E213" s="83" t="s">
        <v>11</v>
      </c>
      <c r="F213" s="232">
        <v>400</v>
      </c>
      <c r="G213" s="205"/>
      <c r="H213" s="205"/>
      <c r="I213" s="244"/>
      <c r="J213" s="200">
        <f t="shared" si="24"/>
        <v>0</v>
      </c>
      <c r="K213" s="200">
        <f t="shared" si="25"/>
        <v>0</v>
      </c>
      <c r="L213" s="200">
        <f t="shared" si="26"/>
        <v>0</v>
      </c>
      <c r="M213" s="200">
        <f t="shared" si="27"/>
        <v>0</v>
      </c>
    </row>
    <row r="214" spans="1:13" ht="15">
      <c r="A214" s="33"/>
      <c r="B214" s="65">
        <v>17</v>
      </c>
      <c r="C214" s="181" t="s">
        <v>46</v>
      </c>
      <c r="D214" s="85" t="s">
        <v>205</v>
      </c>
      <c r="E214" s="84" t="s">
        <v>11</v>
      </c>
      <c r="F214" s="231">
        <v>350</v>
      </c>
      <c r="G214" s="205"/>
      <c r="H214" s="236"/>
      <c r="I214" s="248"/>
      <c r="J214" s="200">
        <f t="shared" si="24"/>
        <v>0</v>
      </c>
      <c r="K214" s="200">
        <f t="shared" si="25"/>
        <v>0</v>
      </c>
      <c r="L214" s="200">
        <f t="shared" si="26"/>
        <v>0</v>
      </c>
      <c r="M214" s="200">
        <f t="shared" si="27"/>
        <v>0</v>
      </c>
    </row>
    <row r="215" spans="1:13" ht="24">
      <c r="A215" s="33"/>
      <c r="B215" s="65">
        <v>18</v>
      </c>
      <c r="C215" s="181" t="s">
        <v>47</v>
      </c>
      <c r="D215" s="88" t="s">
        <v>44</v>
      </c>
      <c r="E215" s="84" t="s">
        <v>5</v>
      </c>
      <c r="F215" s="231">
        <v>150</v>
      </c>
      <c r="G215" s="205"/>
      <c r="H215" s="236"/>
      <c r="I215" s="248"/>
      <c r="J215" s="200">
        <f t="shared" si="24"/>
        <v>0</v>
      </c>
      <c r="K215" s="200">
        <f t="shared" si="25"/>
        <v>0</v>
      </c>
      <c r="L215" s="200">
        <f t="shared" si="26"/>
        <v>0</v>
      </c>
      <c r="M215" s="200">
        <f t="shared" si="27"/>
        <v>0</v>
      </c>
    </row>
    <row r="216" spans="1:13" ht="14.25">
      <c r="A216" s="33"/>
      <c r="B216" s="65">
        <v>19</v>
      </c>
      <c r="C216" s="180" t="s">
        <v>81</v>
      </c>
      <c r="D216" s="86" t="s">
        <v>82</v>
      </c>
      <c r="E216" s="83" t="s">
        <v>11</v>
      </c>
      <c r="F216" s="232">
        <v>30</v>
      </c>
      <c r="G216" s="205"/>
      <c r="H216" s="236"/>
      <c r="I216" s="248"/>
      <c r="J216" s="200">
        <f t="shared" si="24"/>
        <v>0</v>
      </c>
      <c r="K216" s="200">
        <f t="shared" si="25"/>
        <v>0</v>
      </c>
      <c r="L216" s="200">
        <f t="shared" si="26"/>
        <v>0</v>
      </c>
      <c r="M216" s="200">
        <f t="shared" si="27"/>
        <v>0</v>
      </c>
    </row>
    <row r="217" spans="1:13" ht="14.25">
      <c r="A217" s="33"/>
      <c r="B217" s="65">
        <v>20</v>
      </c>
      <c r="C217" s="180" t="s">
        <v>49</v>
      </c>
      <c r="D217" s="89" t="s">
        <v>50</v>
      </c>
      <c r="E217" s="84" t="s">
        <v>5</v>
      </c>
      <c r="F217" s="230">
        <v>50</v>
      </c>
      <c r="G217" s="205"/>
      <c r="H217" s="236"/>
      <c r="I217" s="248"/>
      <c r="J217" s="200">
        <f t="shared" si="24"/>
        <v>0</v>
      </c>
      <c r="K217" s="200">
        <f t="shared" si="25"/>
        <v>0</v>
      </c>
      <c r="L217" s="200">
        <f t="shared" si="26"/>
        <v>0</v>
      </c>
      <c r="M217" s="200">
        <f t="shared" si="27"/>
        <v>0</v>
      </c>
    </row>
    <row r="218" spans="1:13" ht="15" customHeight="1">
      <c r="A218" s="33"/>
      <c r="B218" s="65">
        <v>21</v>
      </c>
      <c r="C218" s="180" t="s">
        <v>79</v>
      </c>
      <c r="D218" s="86" t="s">
        <v>80</v>
      </c>
      <c r="E218" s="83" t="s">
        <v>11</v>
      </c>
      <c r="F218" s="232">
        <v>700</v>
      </c>
      <c r="G218" s="205"/>
      <c r="H218" s="237"/>
      <c r="I218" s="249"/>
      <c r="J218" s="200">
        <f t="shared" si="24"/>
        <v>0</v>
      </c>
      <c r="K218" s="200">
        <f t="shared" si="25"/>
        <v>0</v>
      </c>
      <c r="L218" s="200">
        <f t="shared" si="26"/>
        <v>0</v>
      </c>
      <c r="M218" s="200">
        <f t="shared" si="27"/>
        <v>0</v>
      </c>
    </row>
    <row r="219" spans="1:13" ht="15" customHeight="1" thickBot="1">
      <c r="A219" s="33"/>
      <c r="B219" s="65">
        <v>22</v>
      </c>
      <c r="C219" s="181" t="s">
        <v>51</v>
      </c>
      <c r="D219" s="89" t="s">
        <v>52</v>
      </c>
      <c r="E219" s="84" t="s">
        <v>11</v>
      </c>
      <c r="F219" s="231">
        <v>1000</v>
      </c>
      <c r="G219" s="205"/>
      <c r="H219" s="205"/>
      <c r="I219" s="244"/>
      <c r="J219" s="200">
        <f t="shared" si="24"/>
        <v>0</v>
      </c>
      <c r="K219" s="200">
        <f t="shared" si="25"/>
        <v>0</v>
      </c>
      <c r="L219" s="200">
        <f t="shared" si="26"/>
        <v>0</v>
      </c>
      <c r="M219" s="200">
        <f t="shared" si="27"/>
        <v>0</v>
      </c>
    </row>
    <row r="220" spans="1:13" ht="24">
      <c r="A220" s="33"/>
      <c r="B220" s="66">
        <v>23</v>
      </c>
      <c r="C220" s="180" t="s">
        <v>60</v>
      </c>
      <c r="D220" s="86" t="s">
        <v>50</v>
      </c>
      <c r="E220" s="83" t="s">
        <v>5</v>
      </c>
      <c r="F220" s="230">
        <v>80</v>
      </c>
      <c r="G220" s="205"/>
      <c r="H220" s="205"/>
      <c r="I220" s="244"/>
      <c r="J220" s="200">
        <f t="shared" si="24"/>
        <v>0</v>
      </c>
      <c r="K220" s="200">
        <f t="shared" si="25"/>
        <v>0</v>
      </c>
      <c r="L220" s="200">
        <f t="shared" si="26"/>
        <v>0</v>
      </c>
      <c r="M220" s="200">
        <f t="shared" si="27"/>
        <v>0</v>
      </c>
    </row>
    <row r="221" spans="1:13" ht="14.25">
      <c r="A221" s="33"/>
      <c r="B221" s="65">
        <v>24</v>
      </c>
      <c r="C221" s="180" t="s">
        <v>75</v>
      </c>
      <c r="D221" s="86" t="s">
        <v>76</v>
      </c>
      <c r="E221" s="83" t="s">
        <v>11</v>
      </c>
      <c r="F221" s="232">
        <v>400</v>
      </c>
      <c r="G221" s="205"/>
      <c r="H221" s="205"/>
      <c r="I221" s="244"/>
      <c r="J221" s="200">
        <f t="shared" si="24"/>
        <v>0</v>
      </c>
      <c r="K221" s="200">
        <f t="shared" si="25"/>
        <v>0</v>
      </c>
      <c r="L221" s="200">
        <f t="shared" si="26"/>
        <v>0</v>
      </c>
      <c r="M221" s="200">
        <f t="shared" si="27"/>
        <v>0</v>
      </c>
    </row>
    <row r="222" spans="1:13" ht="15">
      <c r="A222" s="33"/>
      <c r="B222" s="65">
        <v>25</v>
      </c>
      <c r="C222" s="181" t="s">
        <v>53</v>
      </c>
      <c r="D222" s="85" t="s">
        <v>18</v>
      </c>
      <c r="E222" s="84" t="s">
        <v>11</v>
      </c>
      <c r="F222" s="230">
        <v>250</v>
      </c>
      <c r="G222" s="205"/>
      <c r="H222" s="205"/>
      <c r="I222" s="244"/>
      <c r="J222" s="200">
        <f t="shared" si="24"/>
        <v>0</v>
      </c>
      <c r="K222" s="200">
        <f t="shared" si="25"/>
        <v>0</v>
      </c>
      <c r="L222" s="200">
        <f t="shared" si="26"/>
        <v>0</v>
      </c>
      <c r="M222" s="200">
        <f t="shared" si="27"/>
        <v>0</v>
      </c>
    </row>
    <row r="223" spans="1:13" ht="24">
      <c r="A223" s="33"/>
      <c r="B223" s="65">
        <v>26</v>
      </c>
      <c r="C223" s="180" t="s">
        <v>55</v>
      </c>
      <c r="D223" s="85" t="s">
        <v>54</v>
      </c>
      <c r="E223" s="83" t="s">
        <v>11</v>
      </c>
      <c r="F223" s="230">
        <v>200</v>
      </c>
      <c r="G223" s="205"/>
      <c r="H223" s="205"/>
      <c r="I223" s="244"/>
      <c r="J223" s="200">
        <f t="shared" si="24"/>
        <v>0</v>
      </c>
      <c r="K223" s="200">
        <f t="shared" si="25"/>
        <v>0</v>
      </c>
      <c r="L223" s="200">
        <f t="shared" si="26"/>
        <v>0</v>
      </c>
      <c r="M223" s="200">
        <f t="shared" si="27"/>
        <v>0</v>
      </c>
    </row>
    <row r="224" spans="1:13" ht="24">
      <c r="A224" s="33"/>
      <c r="B224" s="12">
        <v>27</v>
      </c>
      <c r="C224" s="178" t="s">
        <v>56</v>
      </c>
      <c r="D224" s="179" t="s">
        <v>57</v>
      </c>
      <c r="E224" s="83" t="s">
        <v>11</v>
      </c>
      <c r="F224" s="230">
        <v>60</v>
      </c>
      <c r="G224" s="205"/>
      <c r="H224" s="205"/>
      <c r="I224" s="244"/>
      <c r="J224" s="200">
        <f t="shared" si="24"/>
        <v>0</v>
      </c>
      <c r="K224" s="200">
        <f t="shared" si="25"/>
        <v>0</v>
      </c>
      <c r="L224" s="200">
        <f t="shared" si="26"/>
        <v>0</v>
      </c>
      <c r="M224" s="200">
        <f t="shared" si="27"/>
        <v>0</v>
      </c>
    </row>
    <row r="225" spans="1:13" ht="24.75" thickBot="1">
      <c r="A225" s="33"/>
      <c r="B225" s="12">
        <v>28</v>
      </c>
      <c r="C225" s="82" t="s">
        <v>58</v>
      </c>
      <c r="D225" s="85" t="s">
        <v>206</v>
      </c>
      <c r="E225" s="83" t="s">
        <v>11</v>
      </c>
      <c r="F225" s="231">
        <v>70</v>
      </c>
      <c r="G225" s="205"/>
      <c r="H225" s="205"/>
      <c r="I225" s="244"/>
      <c r="J225" s="200">
        <f t="shared" si="24"/>
        <v>0</v>
      </c>
      <c r="K225" s="200">
        <f t="shared" si="25"/>
        <v>0</v>
      </c>
      <c r="L225" s="200">
        <f t="shared" si="26"/>
        <v>0</v>
      </c>
      <c r="M225" s="200">
        <f t="shared" si="27"/>
        <v>0</v>
      </c>
    </row>
    <row r="226" spans="1:13" ht="24">
      <c r="A226" s="33"/>
      <c r="B226" s="11">
        <v>29</v>
      </c>
      <c r="C226" s="82" t="s">
        <v>59</v>
      </c>
      <c r="D226" s="85" t="s">
        <v>43</v>
      </c>
      <c r="E226" s="83" t="s">
        <v>11</v>
      </c>
      <c r="F226" s="230">
        <v>150</v>
      </c>
      <c r="G226" s="205"/>
      <c r="H226" s="205"/>
      <c r="I226" s="244"/>
      <c r="J226" s="200">
        <f t="shared" si="24"/>
        <v>0</v>
      </c>
      <c r="K226" s="200">
        <f t="shared" si="25"/>
        <v>0</v>
      </c>
      <c r="L226" s="200">
        <f t="shared" si="26"/>
        <v>0</v>
      </c>
      <c r="M226" s="200">
        <f t="shared" si="27"/>
        <v>0</v>
      </c>
    </row>
    <row r="227" spans="1:13" ht="24">
      <c r="A227" s="33"/>
      <c r="B227" s="12">
        <v>30</v>
      </c>
      <c r="C227" s="82" t="s">
        <v>77</v>
      </c>
      <c r="D227" s="86" t="s">
        <v>78</v>
      </c>
      <c r="E227" s="83" t="s">
        <v>11</v>
      </c>
      <c r="F227" s="232">
        <v>200</v>
      </c>
      <c r="G227" s="205"/>
      <c r="H227" s="205"/>
      <c r="I227" s="244"/>
      <c r="J227" s="200">
        <f t="shared" si="24"/>
        <v>0</v>
      </c>
      <c r="K227" s="200">
        <f t="shared" si="25"/>
        <v>0</v>
      </c>
      <c r="L227" s="200">
        <f t="shared" si="26"/>
        <v>0</v>
      </c>
      <c r="M227" s="200">
        <f t="shared" si="27"/>
        <v>0</v>
      </c>
    </row>
    <row r="228" spans="1:13" ht="14.25">
      <c r="A228" s="33"/>
      <c r="B228" s="12">
        <v>31</v>
      </c>
      <c r="C228" s="82" t="s">
        <v>61</v>
      </c>
      <c r="D228" s="86" t="s">
        <v>62</v>
      </c>
      <c r="E228" s="83" t="s">
        <v>11</v>
      </c>
      <c r="F228" s="230">
        <v>200</v>
      </c>
      <c r="G228" s="205"/>
      <c r="H228" s="205"/>
      <c r="I228" s="244"/>
      <c r="J228" s="200">
        <f t="shared" si="24"/>
        <v>0</v>
      </c>
      <c r="K228" s="200">
        <f t="shared" si="25"/>
        <v>0</v>
      </c>
      <c r="L228" s="200">
        <f t="shared" si="26"/>
        <v>0</v>
      </c>
      <c r="M228" s="200">
        <f t="shared" si="27"/>
        <v>0</v>
      </c>
    </row>
    <row r="229" spans="1:13" ht="17.25" customHeight="1">
      <c r="A229" s="33"/>
      <c r="B229" s="12">
        <v>32</v>
      </c>
      <c r="C229" s="82" t="s">
        <v>166</v>
      </c>
      <c r="D229" s="86" t="s">
        <v>62</v>
      </c>
      <c r="E229" s="83" t="s">
        <v>5</v>
      </c>
      <c r="F229" s="232">
        <v>40</v>
      </c>
      <c r="G229" s="205"/>
      <c r="H229" s="205"/>
      <c r="I229" s="244"/>
      <c r="J229" s="200">
        <f t="shared" si="24"/>
        <v>0</v>
      </c>
      <c r="K229" s="200">
        <f t="shared" si="25"/>
        <v>0</v>
      </c>
      <c r="L229" s="200">
        <f t="shared" si="26"/>
        <v>0</v>
      </c>
      <c r="M229" s="200">
        <f t="shared" si="27"/>
        <v>0</v>
      </c>
    </row>
    <row r="230" spans="1:13" ht="14.25">
      <c r="A230" s="33"/>
      <c r="B230" s="12">
        <v>33</v>
      </c>
      <c r="C230" s="82" t="s">
        <v>63</v>
      </c>
      <c r="D230" s="86" t="s">
        <v>200</v>
      </c>
      <c r="E230" s="83" t="s">
        <v>11</v>
      </c>
      <c r="F230" s="230">
        <v>15</v>
      </c>
      <c r="G230" s="205"/>
      <c r="H230" s="205"/>
      <c r="I230" s="244"/>
      <c r="J230" s="200">
        <f t="shared" si="24"/>
        <v>0</v>
      </c>
      <c r="K230" s="200">
        <f t="shared" si="25"/>
        <v>0</v>
      </c>
      <c r="L230" s="200">
        <f t="shared" si="26"/>
        <v>0</v>
      </c>
      <c r="M230" s="200">
        <f t="shared" si="27"/>
        <v>0</v>
      </c>
    </row>
    <row r="231" spans="1:13" ht="14.25">
      <c r="A231" s="33"/>
      <c r="B231" s="12">
        <v>34</v>
      </c>
      <c r="C231" s="82" t="s">
        <v>132</v>
      </c>
      <c r="D231" s="90" t="s">
        <v>43</v>
      </c>
      <c r="E231" s="83" t="s">
        <v>110</v>
      </c>
      <c r="F231" s="232">
        <v>100</v>
      </c>
      <c r="G231" s="205"/>
      <c r="H231" s="205"/>
      <c r="I231" s="244"/>
      <c r="J231" s="200">
        <f t="shared" si="24"/>
        <v>0</v>
      </c>
      <c r="K231" s="200">
        <f t="shared" si="25"/>
        <v>0</v>
      </c>
      <c r="L231" s="200">
        <f t="shared" si="26"/>
        <v>0</v>
      </c>
      <c r="M231" s="200">
        <f t="shared" si="27"/>
        <v>0</v>
      </c>
    </row>
    <row r="232" spans="1:13" ht="16.5" customHeight="1">
      <c r="A232" s="33"/>
      <c r="B232" s="12">
        <v>35</v>
      </c>
      <c r="C232" s="82" t="s">
        <v>167</v>
      </c>
      <c r="D232" s="87" t="s">
        <v>168</v>
      </c>
      <c r="E232" s="83" t="s">
        <v>11</v>
      </c>
      <c r="F232" s="232">
        <v>400</v>
      </c>
      <c r="G232" s="205"/>
      <c r="H232" s="205"/>
      <c r="I232" s="244"/>
      <c r="J232" s="200">
        <f t="shared" si="24"/>
        <v>0</v>
      </c>
      <c r="K232" s="200">
        <f t="shared" si="25"/>
        <v>0</v>
      </c>
      <c r="L232" s="200">
        <f t="shared" si="26"/>
        <v>0</v>
      </c>
      <c r="M232" s="200">
        <f t="shared" si="27"/>
        <v>0</v>
      </c>
    </row>
    <row r="233" spans="1:13" ht="17.25" customHeight="1" thickBot="1">
      <c r="A233" s="33"/>
      <c r="B233" s="12">
        <v>36</v>
      </c>
      <c r="C233" s="82" t="s">
        <v>64</v>
      </c>
      <c r="D233" s="87" t="s">
        <v>207</v>
      </c>
      <c r="E233" s="83" t="s">
        <v>5</v>
      </c>
      <c r="F233" s="230">
        <v>200</v>
      </c>
      <c r="G233" s="205"/>
      <c r="H233" s="205"/>
      <c r="I233" s="244"/>
      <c r="J233" s="200">
        <f t="shared" si="24"/>
        <v>0</v>
      </c>
      <c r="K233" s="200">
        <f t="shared" si="25"/>
        <v>0</v>
      </c>
      <c r="L233" s="200">
        <f t="shared" si="26"/>
        <v>0</v>
      </c>
      <c r="M233" s="200">
        <f t="shared" si="27"/>
        <v>0</v>
      </c>
    </row>
    <row r="234" spans="1:13" ht="24">
      <c r="A234" s="33"/>
      <c r="B234" s="11">
        <v>37</v>
      </c>
      <c r="C234" s="82" t="s">
        <v>66</v>
      </c>
      <c r="D234" s="86" t="s">
        <v>208</v>
      </c>
      <c r="E234" s="83" t="s">
        <v>11</v>
      </c>
      <c r="F234" s="230">
        <v>150</v>
      </c>
      <c r="G234" s="205"/>
      <c r="H234" s="205"/>
      <c r="I234" s="244"/>
      <c r="J234" s="200">
        <f t="shared" si="24"/>
        <v>0</v>
      </c>
      <c r="K234" s="200">
        <f t="shared" si="25"/>
        <v>0</v>
      </c>
      <c r="L234" s="200">
        <f t="shared" si="26"/>
        <v>0</v>
      </c>
      <c r="M234" s="200">
        <f t="shared" si="27"/>
        <v>0</v>
      </c>
    </row>
    <row r="235" spans="1:13" ht="18" customHeight="1">
      <c r="A235" s="33"/>
      <c r="B235" s="12">
        <v>38</v>
      </c>
      <c r="C235" s="82" t="s">
        <v>133</v>
      </c>
      <c r="D235" s="89" t="s">
        <v>50</v>
      </c>
      <c r="E235" s="83" t="s">
        <v>110</v>
      </c>
      <c r="F235" s="232">
        <v>50</v>
      </c>
      <c r="G235" s="205"/>
      <c r="H235" s="205"/>
      <c r="I235" s="244"/>
      <c r="J235" s="200">
        <f t="shared" si="24"/>
        <v>0</v>
      </c>
      <c r="K235" s="200">
        <f t="shared" si="25"/>
        <v>0</v>
      </c>
      <c r="L235" s="200">
        <f t="shared" si="26"/>
        <v>0</v>
      </c>
      <c r="M235" s="200">
        <f t="shared" si="27"/>
        <v>0</v>
      </c>
    </row>
    <row r="236" spans="1:13" ht="15">
      <c r="A236" s="33"/>
      <c r="B236" s="12">
        <v>39</v>
      </c>
      <c r="C236" s="82" t="s">
        <v>130</v>
      </c>
      <c r="D236" s="85" t="s">
        <v>209</v>
      </c>
      <c r="E236" s="83" t="s">
        <v>11</v>
      </c>
      <c r="F236" s="232">
        <v>50</v>
      </c>
      <c r="G236" s="205"/>
      <c r="H236" s="205"/>
      <c r="I236" s="244"/>
      <c r="J236" s="200">
        <f t="shared" si="24"/>
        <v>0</v>
      </c>
      <c r="K236" s="200">
        <f t="shared" si="25"/>
        <v>0</v>
      </c>
      <c r="L236" s="200">
        <f t="shared" si="26"/>
        <v>0</v>
      </c>
      <c r="M236" s="200">
        <f t="shared" si="27"/>
        <v>0</v>
      </c>
    </row>
    <row r="237" spans="1:13" ht="15">
      <c r="A237" s="33"/>
      <c r="B237" s="12">
        <v>40</v>
      </c>
      <c r="C237" s="82" t="s">
        <v>129</v>
      </c>
      <c r="D237" s="91" t="s">
        <v>209</v>
      </c>
      <c r="E237" s="83" t="s">
        <v>11</v>
      </c>
      <c r="F237" s="232">
        <v>50</v>
      </c>
      <c r="G237" s="205"/>
      <c r="H237" s="205"/>
      <c r="I237" s="244"/>
      <c r="J237" s="200">
        <f t="shared" si="24"/>
        <v>0</v>
      </c>
      <c r="K237" s="200">
        <f t="shared" si="25"/>
        <v>0</v>
      </c>
      <c r="L237" s="200">
        <f t="shared" si="26"/>
        <v>0</v>
      </c>
      <c r="M237" s="200">
        <f t="shared" si="27"/>
        <v>0</v>
      </c>
    </row>
    <row r="238" spans="1:13" ht="48">
      <c r="A238" s="33"/>
      <c r="B238" s="12">
        <v>41</v>
      </c>
      <c r="C238" s="167" t="s">
        <v>160</v>
      </c>
      <c r="D238" s="80" t="s">
        <v>210</v>
      </c>
      <c r="E238" s="168" t="s">
        <v>11</v>
      </c>
      <c r="F238" s="233">
        <v>11000</v>
      </c>
      <c r="G238" s="205"/>
      <c r="H238" s="205"/>
      <c r="I238" s="244"/>
      <c r="J238" s="200">
        <f t="shared" si="24"/>
        <v>0</v>
      </c>
      <c r="K238" s="200">
        <f t="shared" si="25"/>
        <v>0</v>
      </c>
      <c r="L238" s="200">
        <f t="shared" si="26"/>
        <v>0</v>
      </c>
      <c r="M238" s="200">
        <f t="shared" si="27"/>
        <v>0</v>
      </c>
    </row>
    <row r="239" spans="1:13" ht="14.25">
      <c r="A239" s="33"/>
      <c r="B239" s="65">
        <v>42</v>
      </c>
      <c r="C239" s="169" t="s">
        <v>303</v>
      </c>
      <c r="D239" s="169" t="s">
        <v>20</v>
      </c>
      <c r="E239" s="170" t="s">
        <v>11</v>
      </c>
      <c r="F239" s="234">
        <v>6</v>
      </c>
      <c r="G239" s="205"/>
      <c r="H239" s="205"/>
      <c r="I239" s="244"/>
      <c r="J239" s="200">
        <f t="shared" si="24"/>
        <v>0</v>
      </c>
      <c r="K239" s="200">
        <f t="shared" si="25"/>
        <v>0</v>
      </c>
      <c r="L239" s="200">
        <f t="shared" si="26"/>
        <v>0</v>
      </c>
      <c r="M239" s="200">
        <f t="shared" si="27"/>
        <v>0</v>
      </c>
    </row>
    <row r="240" spans="1:13" ht="14.25">
      <c r="A240" s="33"/>
      <c r="B240" s="65">
        <v>43</v>
      </c>
      <c r="C240" s="169" t="s">
        <v>304</v>
      </c>
      <c r="D240" s="169" t="s">
        <v>17</v>
      </c>
      <c r="E240" s="170" t="s">
        <v>5</v>
      </c>
      <c r="F240" s="234">
        <v>50</v>
      </c>
      <c r="G240" s="205"/>
      <c r="H240" s="205"/>
      <c r="I240" s="244"/>
      <c r="J240" s="200">
        <f t="shared" si="24"/>
        <v>0</v>
      </c>
      <c r="K240" s="200">
        <f t="shared" si="25"/>
        <v>0</v>
      </c>
      <c r="L240" s="200">
        <f t="shared" si="26"/>
        <v>0</v>
      </c>
      <c r="M240" s="200">
        <f t="shared" si="27"/>
        <v>0</v>
      </c>
    </row>
    <row r="241" spans="1:13" ht="14.25">
      <c r="A241" s="33"/>
      <c r="B241" s="65">
        <v>44</v>
      </c>
      <c r="C241" s="169" t="s">
        <v>305</v>
      </c>
      <c r="D241" s="169" t="s">
        <v>18</v>
      </c>
      <c r="E241" s="170" t="s">
        <v>5</v>
      </c>
      <c r="F241" s="234">
        <v>100</v>
      </c>
      <c r="G241" s="205"/>
      <c r="H241" s="205"/>
      <c r="I241" s="244"/>
      <c r="J241" s="200">
        <f t="shared" si="24"/>
        <v>0</v>
      </c>
      <c r="K241" s="200">
        <f t="shared" si="25"/>
        <v>0</v>
      </c>
      <c r="L241" s="200">
        <f t="shared" si="26"/>
        <v>0</v>
      </c>
      <c r="M241" s="200">
        <f t="shared" si="27"/>
        <v>0</v>
      </c>
    </row>
    <row r="242" spans="1:13" ht="14.25">
      <c r="A242" s="33"/>
      <c r="B242" s="65">
        <v>45</v>
      </c>
      <c r="C242" s="169" t="s">
        <v>306</v>
      </c>
      <c r="D242" s="169" t="s">
        <v>309</v>
      </c>
      <c r="E242" s="170" t="s">
        <v>5</v>
      </c>
      <c r="F242" s="234">
        <v>50</v>
      </c>
      <c r="G242" s="205"/>
      <c r="H242" s="205"/>
      <c r="I242" s="244"/>
      <c r="J242" s="200">
        <f t="shared" si="24"/>
        <v>0</v>
      </c>
      <c r="K242" s="200">
        <f t="shared" si="25"/>
        <v>0</v>
      </c>
      <c r="L242" s="200">
        <f t="shared" si="26"/>
        <v>0</v>
      </c>
      <c r="M242" s="200">
        <f t="shared" si="27"/>
        <v>0</v>
      </c>
    </row>
    <row r="243" spans="1:13" ht="15">
      <c r="A243" s="33"/>
      <c r="B243" s="65">
        <v>46</v>
      </c>
      <c r="C243" s="169" t="s">
        <v>329</v>
      </c>
      <c r="D243" s="85" t="s">
        <v>45</v>
      </c>
      <c r="E243" s="170" t="s">
        <v>11</v>
      </c>
      <c r="F243" s="234">
        <v>20</v>
      </c>
      <c r="G243" s="205"/>
      <c r="H243" s="205"/>
      <c r="I243" s="244"/>
      <c r="J243" s="200">
        <f t="shared" si="24"/>
        <v>0</v>
      </c>
      <c r="K243" s="200">
        <f t="shared" si="25"/>
        <v>0</v>
      </c>
      <c r="L243" s="200">
        <f t="shared" si="26"/>
        <v>0</v>
      </c>
      <c r="M243" s="200">
        <f t="shared" si="27"/>
        <v>0</v>
      </c>
    </row>
    <row r="244" spans="1:13" ht="14.25">
      <c r="A244" s="33"/>
      <c r="B244" s="65">
        <v>47</v>
      </c>
      <c r="C244" s="171" t="s">
        <v>307</v>
      </c>
      <c r="D244" s="172" t="s">
        <v>309</v>
      </c>
      <c r="E244" s="170" t="s">
        <v>5</v>
      </c>
      <c r="F244" s="235">
        <v>40</v>
      </c>
      <c r="G244" s="205"/>
      <c r="H244" s="205"/>
      <c r="I244" s="244"/>
      <c r="J244" s="200">
        <f t="shared" si="24"/>
        <v>0</v>
      </c>
      <c r="K244" s="200">
        <f t="shared" si="25"/>
        <v>0</v>
      </c>
      <c r="L244" s="200">
        <f t="shared" si="26"/>
        <v>0</v>
      </c>
      <c r="M244" s="200">
        <f t="shared" si="27"/>
        <v>0</v>
      </c>
    </row>
    <row r="245" spans="1:13" ht="14.25">
      <c r="A245" s="33"/>
      <c r="B245" s="65">
        <v>48</v>
      </c>
      <c r="C245" s="171" t="s">
        <v>372</v>
      </c>
      <c r="D245" s="172" t="s">
        <v>376</v>
      </c>
      <c r="E245" s="170" t="s">
        <v>5</v>
      </c>
      <c r="F245" s="235">
        <v>10</v>
      </c>
      <c r="G245" s="205"/>
      <c r="H245" s="205"/>
      <c r="I245" s="244"/>
      <c r="J245" s="200"/>
      <c r="K245" s="200">
        <f t="shared" si="25"/>
        <v>0</v>
      </c>
      <c r="L245" s="200"/>
      <c r="M245" s="200"/>
    </row>
    <row r="246" spans="1:13" ht="14.25">
      <c r="A246" s="33"/>
      <c r="B246" s="65">
        <v>49</v>
      </c>
      <c r="C246" s="171" t="s">
        <v>373</v>
      </c>
      <c r="D246" s="172" t="s">
        <v>374</v>
      </c>
      <c r="E246" s="170" t="s">
        <v>5</v>
      </c>
      <c r="F246" s="235">
        <v>10</v>
      </c>
      <c r="G246" s="205"/>
      <c r="H246" s="205"/>
      <c r="I246" s="244"/>
      <c r="J246" s="200"/>
      <c r="K246" s="200">
        <f t="shared" si="25"/>
        <v>0</v>
      </c>
      <c r="L246" s="200"/>
      <c r="M246" s="200"/>
    </row>
    <row r="247" spans="1:13" ht="15">
      <c r="A247" s="33"/>
      <c r="B247" s="65">
        <v>50</v>
      </c>
      <c r="C247" s="171" t="s">
        <v>371</v>
      </c>
      <c r="D247" s="85" t="s">
        <v>209</v>
      </c>
      <c r="E247" s="170" t="s">
        <v>11</v>
      </c>
      <c r="F247" s="235">
        <v>5</v>
      </c>
      <c r="G247" s="205"/>
      <c r="H247" s="205"/>
      <c r="I247" s="244"/>
      <c r="J247" s="200"/>
      <c r="K247" s="200"/>
      <c r="L247" s="200"/>
      <c r="M247" s="200"/>
    </row>
    <row r="248" spans="1:13" ht="13.5" customHeight="1" thickBot="1">
      <c r="A248" s="33"/>
      <c r="B248" s="65">
        <v>48</v>
      </c>
      <c r="C248" s="174" t="s">
        <v>308</v>
      </c>
      <c r="D248" s="85" t="s">
        <v>209</v>
      </c>
      <c r="E248" s="173" t="s">
        <v>11</v>
      </c>
      <c r="F248" s="235">
        <v>50</v>
      </c>
      <c r="G248" s="205"/>
      <c r="H248" s="205"/>
      <c r="I248" s="244"/>
      <c r="J248" s="200">
        <f t="shared" si="24"/>
        <v>0</v>
      </c>
      <c r="K248" s="200">
        <f t="shared" si="25"/>
        <v>0</v>
      </c>
      <c r="L248" s="200">
        <f t="shared" si="26"/>
        <v>0</v>
      </c>
      <c r="M248" s="200">
        <f t="shared" si="27"/>
        <v>0</v>
      </c>
    </row>
    <row r="249" spans="1:13" ht="16.5" customHeight="1" thickBot="1">
      <c r="A249" s="33"/>
      <c r="B249" s="166">
        <v>49</v>
      </c>
      <c r="C249" s="266" t="s">
        <v>310</v>
      </c>
      <c r="D249" s="267" t="s">
        <v>309</v>
      </c>
      <c r="E249" s="268" t="s">
        <v>5</v>
      </c>
      <c r="F249" s="269">
        <v>70</v>
      </c>
      <c r="G249" s="260"/>
      <c r="H249" s="260"/>
      <c r="I249" s="261"/>
      <c r="J249" s="251">
        <f t="shared" si="24"/>
        <v>0</v>
      </c>
      <c r="K249" s="251">
        <f t="shared" si="25"/>
        <v>0</v>
      </c>
      <c r="L249" s="251">
        <f t="shared" si="26"/>
        <v>0</v>
      </c>
      <c r="M249" s="251">
        <f t="shared" si="27"/>
        <v>0</v>
      </c>
    </row>
    <row r="250" spans="1:13" ht="15" customHeight="1" thickBot="1">
      <c r="A250" s="33"/>
      <c r="B250" s="130"/>
      <c r="C250" s="322" t="s">
        <v>340</v>
      </c>
      <c r="D250" s="323"/>
      <c r="E250" s="323"/>
      <c r="F250" s="323"/>
      <c r="G250" s="323"/>
      <c r="H250" s="323"/>
      <c r="I250" s="323"/>
      <c r="J250" s="323"/>
      <c r="K250" s="254">
        <f>SUM(K198:K249)</f>
        <v>0</v>
      </c>
      <c r="L250" s="254" t="s">
        <v>341</v>
      </c>
      <c r="M250" s="256">
        <f>SUM(M198:M249)</f>
        <v>0</v>
      </c>
    </row>
    <row r="251" spans="1:9" ht="14.25">
      <c r="A251" s="33"/>
      <c r="B251" s="130"/>
      <c r="C251" s="164"/>
      <c r="D251" s="165"/>
      <c r="E251" s="165"/>
      <c r="F251" s="165"/>
      <c r="G251" s="33"/>
      <c r="H251" s="33"/>
      <c r="I251" s="245"/>
    </row>
    <row r="252" spans="1:9" ht="14.25">
      <c r="A252" s="33"/>
      <c r="B252" s="33"/>
      <c r="C252" s="164"/>
      <c r="D252" s="165"/>
      <c r="E252" s="165"/>
      <c r="F252" s="165"/>
      <c r="G252" s="33"/>
      <c r="H252" s="33"/>
      <c r="I252" s="245"/>
    </row>
    <row r="253" spans="1:9" ht="21" customHeight="1">
      <c r="A253" s="33"/>
      <c r="B253" s="33"/>
      <c r="C253" s="164"/>
      <c r="D253" s="165"/>
      <c r="E253" s="165"/>
      <c r="F253" s="165"/>
      <c r="G253" s="33"/>
      <c r="H253" s="33"/>
      <c r="I253" s="245"/>
    </row>
    <row r="254" spans="1:9" ht="14.25">
      <c r="A254" s="33"/>
      <c r="B254" s="4" t="s">
        <v>98</v>
      </c>
      <c r="C254" s="164"/>
      <c r="D254" s="165"/>
      <c r="E254" s="165"/>
      <c r="F254" s="165"/>
      <c r="G254" s="33"/>
      <c r="H254" s="33"/>
      <c r="I254" s="245"/>
    </row>
    <row r="255" spans="1:9" ht="14.25">
      <c r="A255" s="33"/>
      <c r="B255" s="98" t="s">
        <v>83</v>
      </c>
      <c r="C255" s="164"/>
      <c r="D255" s="165"/>
      <c r="E255" s="165"/>
      <c r="F255" s="165"/>
      <c r="G255" s="33"/>
      <c r="H255" s="33"/>
      <c r="I255" s="245"/>
    </row>
    <row r="256" spans="1:9" ht="15" thickBot="1">
      <c r="A256" s="33"/>
      <c r="B256" s="5"/>
      <c r="C256" s="164"/>
      <c r="D256" s="165"/>
      <c r="E256" s="165"/>
      <c r="F256" s="165"/>
      <c r="G256" s="33"/>
      <c r="H256" s="33"/>
      <c r="I256" s="245"/>
    </row>
    <row r="257" spans="1:13" ht="15">
      <c r="A257" s="33"/>
      <c r="B257" s="351" t="s">
        <v>1</v>
      </c>
      <c r="C257" s="353" t="s">
        <v>177</v>
      </c>
      <c r="D257" s="353" t="s">
        <v>3</v>
      </c>
      <c r="E257" s="353" t="s">
        <v>106</v>
      </c>
      <c r="F257" s="355" t="s">
        <v>178</v>
      </c>
      <c r="G257" s="324" t="s">
        <v>332</v>
      </c>
      <c r="H257" s="326" t="s">
        <v>333</v>
      </c>
      <c r="I257" s="326" t="s">
        <v>334</v>
      </c>
      <c r="J257" s="330"/>
      <c r="K257" s="326" t="s">
        <v>335</v>
      </c>
      <c r="L257" s="326" t="s">
        <v>336</v>
      </c>
      <c r="M257" s="318" t="s">
        <v>337</v>
      </c>
    </row>
    <row r="258" spans="1:13" ht="15" thickBot="1">
      <c r="A258" s="33"/>
      <c r="B258" s="352"/>
      <c r="C258" s="354"/>
      <c r="D258" s="354"/>
      <c r="E258" s="354"/>
      <c r="F258" s="356"/>
      <c r="G258" s="325"/>
      <c r="H258" s="327"/>
      <c r="I258" s="246" t="s">
        <v>338</v>
      </c>
      <c r="J258" s="222" t="s">
        <v>339</v>
      </c>
      <c r="K258" s="327"/>
      <c r="L258" s="327"/>
      <c r="M258" s="319"/>
    </row>
    <row r="259" spans="1:13" ht="14.25">
      <c r="A259" s="33"/>
      <c r="B259" s="94">
        <v>1</v>
      </c>
      <c r="C259" s="92" t="s">
        <v>244</v>
      </c>
      <c r="D259" s="93" t="s">
        <v>109</v>
      </c>
      <c r="E259" s="93" t="s">
        <v>11</v>
      </c>
      <c r="F259" s="238">
        <v>50</v>
      </c>
      <c r="G259" s="200"/>
      <c r="H259" s="205"/>
      <c r="I259" s="244"/>
      <c r="J259" s="200">
        <f>H259*I259</f>
        <v>0</v>
      </c>
      <c r="K259" s="200">
        <f>H259*F259</f>
        <v>0</v>
      </c>
      <c r="L259" s="200">
        <f>H259+J259</f>
        <v>0</v>
      </c>
      <c r="M259" s="200">
        <f>L259*F259</f>
        <v>0</v>
      </c>
    </row>
    <row r="260" spans="1:13" ht="25.5">
      <c r="A260" s="33"/>
      <c r="B260" s="94">
        <v>2</v>
      </c>
      <c r="C260" s="92" t="s">
        <v>375</v>
      </c>
      <c r="D260" s="93" t="s">
        <v>109</v>
      </c>
      <c r="E260" s="93" t="s">
        <v>11</v>
      </c>
      <c r="F260" s="238">
        <v>400</v>
      </c>
      <c r="G260" s="200"/>
      <c r="H260" s="205"/>
      <c r="I260" s="244"/>
      <c r="J260" s="200">
        <f>H260*I260</f>
        <v>0</v>
      </c>
      <c r="K260" s="200">
        <f>H260*F260</f>
        <v>0</v>
      </c>
      <c r="L260" s="200">
        <f>H260+J260</f>
        <v>0</v>
      </c>
      <c r="M260" s="200">
        <f>L260*F260</f>
        <v>0</v>
      </c>
    </row>
    <row r="261" spans="1:13" ht="15" thickBot="1">
      <c r="A261" s="33"/>
      <c r="B261" s="95">
        <v>3</v>
      </c>
      <c r="C261" s="270" t="s">
        <v>311</v>
      </c>
      <c r="D261" s="271" t="s">
        <v>84</v>
      </c>
      <c r="E261" s="272" t="s">
        <v>11</v>
      </c>
      <c r="F261" s="273">
        <v>500</v>
      </c>
      <c r="G261" s="251"/>
      <c r="H261" s="260"/>
      <c r="I261" s="261"/>
      <c r="J261" s="251">
        <f>H261*I261</f>
        <v>0</v>
      </c>
      <c r="K261" s="251">
        <f>H261*F261</f>
        <v>0</v>
      </c>
      <c r="L261" s="251">
        <f>H261+J261</f>
        <v>0</v>
      </c>
      <c r="M261" s="251">
        <f>L261*F261</f>
        <v>0</v>
      </c>
    </row>
    <row r="262" spans="1:13" ht="15" customHeight="1" thickBot="1">
      <c r="A262" s="33"/>
      <c r="B262" s="124"/>
      <c r="C262" s="322" t="s">
        <v>342</v>
      </c>
      <c r="D262" s="323"/>
      <c r="E262" s="323"/>
      <c r="F262" s="323"/>
      <c r="G262" s="323"/>
      <c r="H262" s="323"/>
      <c r="I262" s="323"/>
      <c r="J262" s="323"/>
      <c r="K262" s="274">
        <f>SUM(K259:K261)</f>
        <v>0</v>
      </c>
      <c r="L262" s="274" t="s">
        <v>341</v>
      </c>
      <c r="M262" s="275">
        <f>SUM(M259:M261)</f>
        <v>0</v>
      </c>
    </row>
    <row r="263" spans="1:9" ht="15" customHeight="1">
      <c r="A263" s="33"/>
      <c r="H263" s="33"/>
      <c r="I263" s="245"/>
    </row>
    <row r="264" spans="1:9" ht="13.5" customHeight="1">
      <c r="A264" s="33"/>
      <c r="B264" s="4" t="s">
        <v>100</v>
      </c>
      <c r="C264" s="5"/>
      <c r="D264" s="5"/>
      <c r="E264" s="5"/>
      <c r="F264" s="5"/>
      <c r="H264" s="33"/>
      <c r="I264" s="245"/>
    </row>
    <row r="265" spans="1:9" ht="15">
      <c r="A265" s="33"/>
      <c r="B265" s="98" t="s">
        <v>85</v>
      </c>
      <c r="C265" s="99"/>
      <c r="D265" s="5"/>
      <c r="E265" s="5"/>
      <c r="F265" s="5"/>
      <c r="H265" s="33"/>
      <c r="I265" s="245"/>
    </row>
    <row r="266" spans="1:9" ht="15" thickBot="1">
      <c r="A266" s="33"/>
      <c r="B266" s="4"/>
      <c r="C266" s="5"/>
      <c r="D266" s="5"/>
      <c r="E266" s="5"/>
      <c r="F266" s="5"/>
      <c r="H266" s="33"/>
      <c r="I266" s="245"/>
    </row>
    <row r="267" spans="1:13" ht="15">
      <c r="A267" s="33"/>
      <c r="B267" s="347" t="s">
        <v>1</v>
      </c>
      <c r="C267" s="348" t="s">
        <v>177</v>
      </c>
      <c r="D267" s="349" t="s">
        <v>3</v>
      </c>
      <c r="E267" s="349" t="s">
        <v>106</v>
      </c>
      <c r="F267" s="350" t="s">
        <v>178</v>
      </c>
      <c r="G267" s="324" t="s">
        <v>332</v>
      </c>
      <c r="H267" s="326" t="s">
        <v>333</v>
      </c>
      <c r="I267" s="326" t="s">
        <v>334</v>
      </c>
      <c r="J267" s="330"/>
      <c r="K267" s="326" t="s">
        <v>335</v>
      </c>
      <c r="L267" s="326" t="s">
        <v>336</v>
      </c>
      <c r="M267" s="318" t="s">
        <v>337</v>
      </c>
    </row>
    <row r="268" spans="1:13" ht="31.5" customHeight="1" thickBot="1">
      <c r="A268" s="33"/>
      <c r="B268" s="342"/>
      <c r="C268" s="344"/>
      <c r="D268" s="346"/>
      <c r="E268" s="346"/>
      <c r="F268" s="332"/>
      <c r="G268" s="325"/>
      <c r="H268" s="327"/>
      <c r="I268" s="246" t="s">
        <v>338</v>
      </c>
      <c r="J268" s="222" t="s">
        <v>339</v>
      </c>
      <c r="K268" s="327"/>
      <c r="L268" s="327"/>
      <c r="M268" s="319"/>
    </row>
    <row r="269" spans="1:13" ht="14.25">
      <c r="A269" s="33"/>
      <c r="B269" s="96">
        <v>1</v>
      </c>
      <c r="C269" s="285" t="s">
        <v>135</v>
      </c>
      <c r="D269" s="286" t="s">
        <v>86</v>
      </c>
      <c r="E269" s="287" t="s">
        <v>11</v>
      </c>
      <c r="F269" s="288">
        <v>150</v>
      </c>
      <c r="G269" s="221"/>
      <c r="H269" s="220"/>
      <c r="I269" s="247"/>
      <c r="J269" s="221">
        <f>H269*I269</f>
        <v>0</v>
      </c>
      <c r="K269" s="221">
        <f>H269*F269</f>
        <v>0</v>
      </c>
      <c r="L269" s="221">
        <f>H269+J269</f>
        <v>0</v>
      </c>
      <c r="M269" s="221">
        <f>L269*F269</f>
        <v>0</v>
      </c>
    </row>
    <row r="270" spans="1:13" ht="14.25">
      <c r="A270" s="33"/>
      <c r="B270" s="97">
        <v>2</v>
      </c>
      <c r="C270" s="1" t="s">
        <v>87</v>
      </c>
      <c r="D270" s="2" t="s">
        <v>86</v>
      </c>
      <c r="E270" s="2" t="s">
        <v>11</v>
      </c>
      <c r="F270" s="216">
        <v>110</v>
      </c>
      <c r="G270" s="200"/>
      <c r="H270" s="205"/>
      <c r="I270" s="244"/>
      <c r="J270" s="200">
        <f aca="true" t="shared" si="28" ref="J270:J275">H270*I270</f>
        <v>0</v>
      </c>
      <c r="K270" s="200">
        <f aca="true" t="shared" si="29" ref="K270:K275">H270*F270</f>
        <v>0</v>
      </c>
      <c r="L270" s="200">
        <f aca="true" t="shared" si="30" ref="L270:L275">H270+J270</f>
        <v>0</v>
      </c>
      <c r="M270" s="200">
        <f aca="true" t="shared" si="31" ref="M270:M275">L270*F270</f>
        <v>0</v>
      </c>
    </row>
    <row r="271" spans="1:13" ht="14.25">
      <c r="A271" s="33"/>
      <c r="B271" s="97">
        <v>3</v>
      </c>
      <c r="C271" s="1" t="s">
        <v>108</v>
      </c>
      <c r="D271" s="2" t="s">
        <v>86</v>
      </c>
      <c r="E271" s="2" t="s">
        <v>11</v>
      </c>
      <c r="F271" s="216">
        <v>100</v>
      </c>
      <c r="G271" s="200"/>
      <c r="H271" s="205"/>
      <c r="I271" s="244"/>
      <c r="J271" s="200">
        <f t="shared" si="28"/>
        <v>0</v>
      </c>
      <c r="K271" s="200">
        <f t="shared" si="29"/>
        <v>0</v>
      </c>
      <c r="L271" s="200">
        <f t="shared" si="30"/>
        <v>0</v>
      </c>
      <c r="M271" s="200">
        <f t="shared" si="31"/>
        <v>0</v>
      </c>
    </row>
    <row r="272" spans="1:13" ht="14.25">
      <c r="A272" s="33"/>
      <c r="B272" s="97">
        <v>4</v>
      </c>
      <c r="C272" s="118" t="s">
        <v>134</v>
      </c>
      <c r="D272" s="107" t="s">
        <v>86</v>
      </c>
      <c r="E272" s="107" t="s">
        <v>11</v>
      </c>
      <c r="F272" s="217">
        <v>50</v>
      </c>
      <c r="G272" s="200"/>
      <c r="H272" s="205"/>
      <c r="I272" s="244"/>
      <c r="J272" s="200">
        <f t="shared" si="28"/>
        <v>0</v>
      </c>
      <c r="K272" s="200">
        <f t="shared" si="29"/>
        <v>0</v>
      </c>
      <c r="L272" s="200">
        <f t="shared" si="30"/>
        <v>0</v>
      </c>
      <c r="M272" s="200">
        <f t="shared" si="31"/>
        <v>0</v>
      </c>
    </row>
    <row r="273" spans="1:13" ht="14.25">
      <c r="A273" s="33"/>
      <c r="B273" s="117">
        <v>5</v>
      </c>
      <c r="C273" s="119" t="s">
        <v>245</v>
      </c>
      <c r="D273" s="64" t="s">
        <v>326</v>
      </c>
      <c r="E273" s="64" t="s">
        <v>11</v>
      </c>
      <c r="F273" s="239">
        <v>100</v>
      </c>
      <c r="G273" s="200"/>
      <c r="H273" s="205"/>
      <c r="I273" s="244"/>
      <c r="J273" s="200">
        <f t="shared" si="28"/>
        <v>0</v>
      </c>
      <c r="K273" s="200">
        <f t="shared" si="29"/>
        <v>0</v>
      </c>
      <c r="L273" s="200">
        <f t="shared" si="30"/>
        <v>0</v>
      </c>
      <c r="M273" s="200">
        <f t="shared" si="31"/>
        <v>0</v>
      </c>
    </row>
    <row r="274" spans="1:13" ht="14.25">
      <c r="A274" s="33"/>
      <c r="B274" s="117">
        <v>6</v>
      </c>
      <c r="C274" s="120" t="s">
        <v>246</v>
      </c>
      <c r="D274" s="64" t="s">
        <v>326</v>
      </c>
      <c r="E274" s="64" t="s">
        <v>11</v>
      </c>
      <c r="F274" s="239">
        <v>80</v>
      </c>
      <c r="G274" s="200"/>
      <c r="H274" s="205"/>
      <c r="I274" s="244"/>
      <c r="J274" s="200">
        <f t="shared" si="28"/>
        <v>0</v>
      </c>
      <c r="K274" s="200">
        <f t="shared" si="29"/>
        <v>0</v>
      </c>
      <c r="L274" s="200">
        <f t="shared" si="30"/>
        <v>0</v>
      </c>
      <c r="M274" s="200">
        <f t="shared" si="31"/>
        <v>0</v>
      </c>
    </row>
    <row r="275" spans="1:13" ht="15" thickBot="1">
      <c r="A275" s="33"/>
      <c r="B275" s="196">
        <v>7</v>
      </c>
      <c r="C275" s="276" t="s">
        <v>247</v>
      </c>
      <c r="D275" s="277" t="s">
        <v>326</v>
      </c>
      <c r="E275" s="277" t="s">
        <v>11</v>
      </c>
      <c r="F275" s="278">
        <v>100</v>
      </c>
      <c r="G275" s="251"/>
      <c r="H275" s="260"/>
      <c r="I275" s="261"/>
      <c r="J275" s="251">
        <f t="shared" si="28"/>
        <v>0</v>
      </c>
      <c r="K275" s="251">
        <f t="shared" si="29"/>
        <v>0</v>
      </c>
      <c r="L275" s="251">
        <f t="shared" si="30"/>
        <v>0</v>
      </c>
      <c r="M275" s="251">
        <f t="shared" si="31"/>
        <v>0</v>
      </c>
    </row>
    <row r="276" spans="1:13" ht="15" customHeight="1" thickBot="1">
      <c r="A276" s="33"/>
      <c r="C276" s="322" t="s">
        <v>340</v>
      </c>
      <c r="D276" s="323"/>
      <c r="E276" s="323"/>
      <c r="F276" s="323"/>
      <c r="G276" s="323"/>
      <c r="H276" s="323"/>
      <c r="I276" s="323"/>
      <c r="J276" s="323"/>
      <c r="K276" s="274">
        <f>SUM(K269:K275)</f>
        <v>0</v>
      </c>
      <c r="L276" s="274" t="s">
        <v>341</v>
      </c>
      <c r="M276" s="275">
        <f>SUM(M269:M275)</f>
        <v>0</v>
      </c>
    </row>
    <row r="277" spans="1:9" ht="15">
      <c r="A277" s="33"/>
      <c r="C277" s="99"/>
      <c r="D277" s="99"/>
      <c r="E277" s="5"/>
      <c r="F277" s="5"/>
      <c r="H277" s="33"/>
      <c r="I277" s="245"/>
    </row>
    <row r="278" spans="1:9" ht="15">
      <c r="A278" s="33"/>
      <c r="B278" s="98" t="s">
        <v>101</v>
      </c>
      <c r="C278" s="99"/>
      <c r="D278" s="4"/>
      <c r="E278" s="5"/>
      <c r="F278" s="5"/>
      <c r="H278" s="33"/>
      <c r="I278" s="245"/>
    </row>
    <row r="279" spans="1:9" ht="15">
      <c r="A279" s="33"/>
      <c r="B279" s="100" t="s">
        <v>88</v>
      </c>
      <c r="C279" s="99"/>
      <c r="D279" s="98"/>
      <c r="E279" s="5"/>
      <c r="F279" s="5"/>
      <c r="H279" s="33"/>
      <c r="I279" s="245"/>
    </row>
    <row r="280" spans="1:9" ht="15" thickBot="1">
      <c r="A280" s="33"/>
      <c r="B280" s="4"/>
      <c r="C280" s="4"/>
      <c r="D280" s="4"/>
      <c r="E280" s="5"/>
      <c r="F280" s="5"/>
      <c r="H280" s="33"/>
      <c r="I280" s="245"/>
    </row>
    <row r="281" spans="1:13" ht="15">
      <c r="A281" s="33"/>
      <c r="B281" s="341" t="s">
        <v>1</v>
      </c>
      <c r="C281" s="343" t="s">
        <v>177</v>
      </c>
      <c r="D281" s="345" t="s">
        <v>3</v>
      </c>
      <c r="E281" s="345" t="s">
        <v>106</v>
      </c>
      <c r="F281" s="331" t="s">
        <v>178</v>
      </c>
      <c r="G281" s="324" t="s">
        <v>332</v>
      </c>
      <c r="H281" s="326" t="s">
        <v>333</v>
      </c>
      <c r="I281" s="326" t="s">
        <v>334</v>
      </c>
      <c r="J281" s="330"/>
      <c r="K281" s="326" t="s">
        <v>335</v>
      </c>
      <c r="L281" s="326" t="s">
        <v>336</v>
      </c>
      <c r="M281" s="318" t="s">
        <v>337</v>
      </c>
    </row>
    <row r="282" spans="1:13" ht="24.75" customHeight="1" thickBot="1">
      <c r="A282" s="33"/>
      <c r="B282" s="342"/>
      <c r="C282" s="344"/>
      <c r="D282" s="346"/>
      <c r="E282" s="346"/>
      <c r="F282" s="332"/>
      <c r="G282" s="325"/>
      <c r="H282" s="327"/>
      <c r="I282" s="246" t="s">
        <v>338</v>
      </c>
      <c r="J282" s="222" t="s">
        <v>339</v>
      </c>
      <c r="K282" s="327"/>
      <c r="L282" s="327"/>
      <c r="M282" s="319"/>
    </row>
    <row r="283" spans="1:13" ht="14.25">
      <c r="A283" s="33"/>
      <c r="B283" s="123">
        <v>1</v>
      </c>
      <c r="C283" s="289" t="s">
        <v>312</v>
      </c>
      <c r="D283" s="290" t="s">
        <v>89</v>
      </c>
      <c r="E283" s="290" t="s">
        <v>11</v>
      </c>
      <c r="F283" s="291">
        <v>400</v>
      </c>
      <c r="G283" s="221"/>
      <c r="H283" s="221"/>
      <c r="I283" s="283"/>
      <c r="J283" s="221">
        <f>H283*I283</f>
        <v>0</v>
      </c>
      <c r="K283" s="221">
        <f>H283*F283</f>
        <v>0</v>
      </c>
      <c r="L283" s="221">
        <f>H283+J283</f>
        <v>0</v>
      </c>
      <c r="M283" s="221">
        <f>L283*F283</f>
        <v>0</v>
      </c>
    </row>
    <row r="284" spans="1:13" ht="14.25">
      <c r="A284" s="33"/>
      <c r="B284" s="123">
        <v>2</v>
      </c>
      <c r="C284" s="122" t="s">
        <v>248</v>
      </c>
      <c r="D284" s="121" t="s">
        <v>327</v>
      </c>
      <c r="E284" s="121" t="s">
        <v>11</v>
      </c>
      <c r="F284" s="240">
        <v>300</v>
      </c>
      <c r="G284" s="200"/>
      <c r="H284" s="200"/>
      <c r="I284" s="243"/>
      <c r="J284" s="200">
        <f>H284*I284</f>
        <v>0</v>
      </c>
      <c r="K284" s="200">
        <f>H284*F284</f>
        <v>0</v>
      </c>
      <c r="L284" s="200">
        <f>H284+J284</f>
        <v>0</v>
      </c>
      <c r="M284" s="200">
        <f>L284*F284</f>
        <v>0</v>
      </c>
    </row>
    <row r="285" spans="1:13" ht="14.25">
      <c r="A285" s="33"/>
      <c r="B285" s="123">
        <v>3</v>
      </c>
      <c r="C285" s="122" t="s">
        <v>249</v>
      </c>
      <c r="D285" s="121" t="s">
        <v>327</v>
      </c>
      <c r="E285" s="121" t="s">
        <v>11</v>
      </c>
      <c r="F285" s="240">
        <v>300</v>
      </c>
      <c r="G285" s="200"/>
      <c r="H285" s="200"/>
      <c r="I285" s="243"/>
      <c r="J285" s="200">
        <f>H285*I285</f>
        <v>0</v>
      </c>
      <c r="K285" s="200">
        <f>H285*F285</f>
        <v>0</v>
      </c>
      <c r="L285" s="200">
        <f>H285+J285</f>
        <v>0</v>
      </c>
      <c r="M285" s="200">
        <f>L285*F285</f>
        <v>0</v>
      </c>
    </row>
    <row r="286" spans="1:13" ht="15">
      <c r="A286" s="33"/>
      <c r="B286" s="123">
        <v>4</v>
      </c>
      <c r="C286" s="122" t="s">
        <v>377</v>
      </c>
      <c r="D286" s="80" t="s">
        <v>210</v>
      </c>
      <c r="E286" s="121" t="s">
        <v>11</v>
      </c>
      <c r="F286" s="240">
        <v>50</v>
      </c>
      <c r="G286" s="200"/>
      <c r="H286" s="200"/>
      <c r="I286" s="243"/>
      <c r="J286" s="200"/>
      <c r="K286" s="200"/>
      <c r="L286" s="200"/>
      <c r="M286" s="200"/>
    </row>
    <row r="287" spans="1:13" ht="14.25">
      <c r="A287" s="33"/>
      <c r="B287" s="123">
        <v>5</v>
      </c>
      <c r="C287" s="122" t="s">
        <v>250</v>
      </c>
      <c r="D287" s="121" t="s">
        <v>327</v>
      </c>
      <c r="E287" s="121" t="s">
        <v>11</v>
      </c>
      <c r="F287" s="240">
        <v>200</v>
      </c>
      <c r="G287" s="200"/>
      <c r="H287" s="200"/>
      <c r="I287" s="243"/>
      <c r="J287" s="200">
        <f>H287*I287</f>
        <v>0</v>
      </c>
      <c r="K287" s="200">
        <f>H287*F287</f>
        <v>0</v>
      </c>
      <c r="L287" s="200">
        <f>H287+J287</f>
        <v>0</v>
      </c>
      <c r="M287" s="200">
        <f>L287*F287</f>
        <v>0</v>
      </c>
    </row>
    <row r="288" spans="1:13" ht="15" thickBot="1">
      <c r="A288" s="33"/>
      <c r="B288" s="123">
        <v>6</v>
      </c>
      <c r="C288" s="279" t="s">
        <v>251</v>
      </c>
      <c r="D288" s="280" t="s">
        <v>327</v>
      </c>
      <c r="E288" s="281" t="s">
        <v>11</v>
      </c>
      <c r="F288" s="282">
        <v>100</v>
      </c>
      <c r="G288" s="251"/>
      <c r="H288" s="251"/>
      <c r="I288" s="252"/>
      <c r="J288" s="251">
        <f>H288*I288</f>
        <v>0</v>
      </c>
      <c r="K288" s="251">
        <f>H288*F288</f>
        <v>0</v>
      </c>
      <c r="L288" s="251">
        <f>H288+J288</f>
        <v>0</v>
      </c>
      <c r="M288" s="251">
        <f>L288*F288</f>
        <v>0</v>
      </c>
    </row>
    <row r="289" spans="1:13" ht="18.75" customHeight="1" thickBot="1">
      <c r="A289" s="33"/>
      <c r="C289" s="322" t="s">
        <v>340</v>
      </c>
      <c r="D289" s="323"/>
      <c r="E289" s="323"/>
      <c r="F289" s="323"/>
      <c r="G289" s="323"/>
      <c r="H289" s="323"/>
      <c r="I289" s="323"/>
      <c r="J289" s="323"/>
      <c r="K289" s="254">
        <f>SUM(K283:K288)</f>
        <v>0</v>
      </c>
      <c r="L289" s="254" t="s">
        <v>341</v>
      </c>
      <c r="M289" s="256">
        <f>SUM(M283:M288)</f>
        <v>0</v>
      </c>
    </row>
    <row r="290" ht="17.25" customHeight="1">
      <c r="A290" s="33"/>
    </row>
    <row r="291" spans="1:11" ht="16.5" customHeight="1">
      <c r="A291" s="33"/>
      <c r="C291" s="328" t="s">
        <v>343</v>
      </c>
      <c r="D291" s="329"/>
      <c r="E291" s="329"/>
      <c r="F291" s="329"/>
      <c r="G291" s="329"/>
      <c r="H291" s="329"/>
      <c r="I291" s="329"/>
      <c r="J291" s="329"/>
      <c r="K291" s="329"/>
    </row>
    <row r="292" spans="1:14" ht="16.5" customHeight="1">
      <c r="A292" s="33"/>
      <c r="C292" s="386" t="s">
        <v>344</v>
      </c>
      <c r="D292" s="386"/>
      <c r="E292" s="386"/>
      <c r="F292" s="386"/>
      <c r="G292" s="386"/>
      <c r="H292" s="386"/>
      <c r="I292" s="386"/>
      <c r="J292" s="386"/>
      <c r="K292" s="386"/>
      <c r="L292" s="386"/>
      <c r="M292" s="386"/>
      <c r="N292" s="386"/>
    </row>
    <row r="293" spans="3:14" ht="27.75" customHeight="1">
      <c r="C293" s="386"/>
      <c r="D293" s="386"/>
      <c r="E293" s="386"/>
      <c r="F293" s="386"/>
      <c r="G293" s="386"/>
      <c r="H293" s="386"/>
      <c r="I293" s="386"/>
      <c r="J293" s="386"/>
      <c r="K293" s="386"/>
      <c r="L293" s="386"/>
      <c r="M293" s="386"/>
      <c r="N293" s="386"/>
    </row>
    <row r="294" spans="3:14" ht="14.25">
      <c r="C294" s="295"/>
      <c r="D294" s="295"/>
      <c r="E294" s="295"/>
      <c r="F294" s="295"/>
      <c r="G294" s="295"/>
      <c r="H294" s="295"/>
      <c r="I294" s="67"/>
      <c r="J294" s="67"/>
      <c r="K294" s="67"/>
      <c r="L294" s="67"/>
      <c r="M294" s="67"/>
      <c r="N294" s="67"/>
    </row>
    <row r="295" spans="3:14" ht="14.25">
      <c r="C295" s="295"/>
      <c r="D295" s="295"/>
      <c r="E295" s="295"/>
      <c r="F295" s="295"/>
      <c r="G295" s="295"/>
      <c r="H295" s="295"/>
      <c r="I295" s="67"/>
      <c r="J295" s="67"/>
      <c r="K295" s="67"/>
      <c r="L295" s="67"/>
      <c r="M295" s="67"/>
      <c r="N295" s="67"/>
    </row>
    <row r="296" spans="3:14" ht="15.75" customHeight="1">
      <c r="C296" s="296" t="s">
        <v>345</v>
      </c>
      <c r="D296" s="297"/>
      <c r="E296" s="297"/>
      <c r="F296" s="297"/>
      <c r="G296" s="297"/>
      <c r="H296" s="297" t="s">
        <v>346</v>
      </c>
      <c r="I296" s="297" t="s">
        <v>346</v>
      </c>
      <c r="J296" s="297"/>
      <c r="K296" s="297"/>
      <c r="L296" s="297"/>
      <c r="M296" s="297"/>
      <c r="N296" s="297"/>
    </row>
    <row r="297" spans="3:14" ht="43.5" customHeight="1">
      <c r="C297" s="298" t="s">
        <v>347</v>
      </c>
      <c r="D297" s="297"/>
      <c r="E297" s="297"/>
      <c r="F297" s="297"/>
      <c r="G297" s="297"/>
      <c r="H297" s="385" t="s">
        <v>348</v>
      </c>
      <c r="I297" s="385"/>
      <c r="J297" s="385"/>
      <c r="K297" s="385"/>
      <c r="L297" s="385"/>
      <c r="M297" s="385"/>
      <c r="N297" s="385"/>
    </row>
  </sheetData>
  <sheetProtection/>
  <mergeCells count="114">
    <mergeCell ref="H297:N297"/>
    <mergeCell ref="C292:N293"/>
    <mergeCell ref="B36:B37"/>
    <mergeCell ref="C36:C37"/>
    <mergeCell ref="D36:D37"/>
    <mergeCell ref="E36:E37"/>
    <mergeCell ref="F36:F37"/>
    <mergeCell ref="F70:F71"/>
    <mergeCell ref="B196:B197"/>
    <mergeCell ref="C196:C197"/>
    <mergeCell ref="B4:M4"/>
    <mergeCell ref="B7:F7"/>
    <mergeCell ref="C12:C13"/>
    <mergeCell ref="D12:D13"/>
    <mergeCell ref="E12:E13"/>
    <mergeCell ref="F12:F13"/>
    <mergeCell ref="K12:K13"/>
    <mergeCell ref="L12:L13"/>
    <mergeCell ref="M12:M13"/>
    <mergeCell ref="B12:B13"/>
    <mergeCell ref="E2:F2"/>
    <mergeCell ref="B153:B154"/>
    <mergeCell ref="C153:C154"/>
    <mergeCell ref="D153:D154"/>
    <mergeCell ref="E153:E154"/>
    <mergeCell ref="F153:F154"/>
    <mergeCell ref="B70:B71"/>
    <mergeCell ref="C70:C71"/>
    <mergeCell ref="D70:D71"/>
    <mergeCell ref="E70:E71"/>
    <mergeCell ref="D196:D197"/>
    <mergeCell ref="E196:E197"/>
    <mergeCell ref="F196:F197"/>
    <mergeCell ref="B182:B183"/>
    <mergeCell ref="C182:C183"/>
    <mergeCell ref="D182:D183"/>
    <mergeCell ref="E182:E183"/>
    <mergeCell ref="F182:F183"/>
    <mergeCell ref="F267:F268"/>
    <mergeCell ref="B257:B258"/>
    <mergeCell ref="C257:C258"/>
    <mergeCell ref="D257:D258"/>
    <mergeCell ref="E257:E258"/>
    <mergeCell ref="F257:F258"/>
    <mergeCell ref="B281:B282"/>
    <mergeCell ref="C281:C282"/>
    <mergeCell ref="D281:D282"/>
    <mergeCell ref="E281:E282"/>
    <mergeCell ref="B267:B268"/>
    <mergeCell ref="C267:C268"/>
    <mergeCell ref="D267:D268"/>
    <mergeCell ref="E267:E268"/>
    <mergeCell ref="G36:G37"/>
    <mergeCell ref="H36:H37"/>
    <mergeCell ref="I36:J36"/>
    <mergeCell ref="K36:K37"/>
    <mergeCell ref="L36:L37"/>
    <mergeCell ref="B27:J27"/>
    <mergeCell ref="G12:G13"/>
    <mergeCell ref="H12:H13"/>
    <mergeCell ref="I12:J12"/>
    <mergeCell ref="M36:M37"/>
    <mergeCell ref="G70:G71"/>
    <mergeCell ref="H70:H71"/>
    <mergeCell ref="I70:J70"/>
    <mergeCell ref="K70:K71"/>
    <mergeCell ref="L70:L71"/>
    <mergeCell ref="M70:M71"/>
    <mergeCell ref="G153:G154"/>
    <mergeCell ref="H153:H154"/>
    <mergeCell ref="I153:J153"/>
    <mergeCell ref="K153:K154"/>
    <mergeCell ref="L153:L154"/>
    <mergeCell ref="M153:M154"/>
    <mergeCell ref="G182:G183"/>
    <mergeCell ref="H182:H183"/>
    <mergeCell ref="I182:J182"/>
    <mergeCell ref="K182:K183"/>
    <mergeCell ref="L182:L183"/>
    <mergeCell ref="M182:M183"/>
    <mergeCell ref="G196:G197"/>
    <mergeCell ref="H196:H197"/>
    <mergeCell ref="I196:J196"/>
    <mergeCell ref="K196:K197"/>
    <mergeCell ref="L196:L197"/>
    <mergeCell ref="M196:M197"/>
    <mergeCell ref="I267:J267"/>
    <mergeCell ref="K267:K268"/>
    <mergeCell ref="L267:L268"/>
    <mergeCell ref="M267:M268"/>
    <mergeCell ref="G257:G258"/>
    <mergeCell ref="H257:H258"/>
    <mergeCell ref="I257:J257"/>
    <mergeCell ref="K257:K258"/>
    <mergeCell ref="L257:L258"/>
    <mergeCell ref="M257:M258"/>
    <mergeCell ref="C291:K291"/>
    <mergeCell ref="G281:G282"/>
    <mergeCell ref="H281:H282"/>
    <mergeCell ref="I281:J281"/>
    <mergeCell ref="K281:K282"/>
    <mergeCell ref="L281:L282"/>
    <mergeCell ref="C289:J289"/>
    <mergeCell ref="F281:F282"/>
    <mergeCell ref="M281:M282"/>
    <mergeCell ref="B64:J64"/>
    <mergeCell ref="C191:J191"/>
    <mergeCell ref="C250:J250"/>
    <mergeCell ref="C262:J262"/>
    <mergeCell ref="C276:J276"/>
    <mergeCell ref="B149:J149"/>
    <mergeCell ref="C176:J176"/>
    <mergeCell ref="G267:G268"/>
    <mergeCell ref="H267:H268"/>
  </mergeCells>
  <printOptions/>
  <pageMargins left="0" right="0" top="0" bottom="0"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30">
      <c r="B1" s="135" t="s">
        <v>290</v>
      </c>
      <c r="C1" s="135"/>
      <c r="D1" s="139"/>
      <c r="E1" s="139"/>
      <c r="F1" s="139"/>
    </row>
    <row r="2" spans="2:6" ht="15">
      <c r="B2" s="135" t="s">
        <v>291</v>
      </c>
      <c r="C2" s="135"/>
      <c r="D2" s="139"/>
      <c r="E2" s="139"/>
      <c r="F2" s="139"/>
    </row>
    <row r="3" spans="2:6" ht="15">
      <c r="B3" s="136"/>
      <c r="C3" s="136"/>
      <c r="D3" s="140"/>
      <c r="E3" s="140"/>
      <c r="F3" s="140"/>
    </row>
    <row r="4" spans="2:6" ht="60">
      <c r="B4" s="136" t="s">
        <v>292</v>
      </c>
      <c r="C4" s="136"/>
      <c r="D4" s="140"/>
      <c r="E4" s="140"/>
      <c r="F4" s="140"/>
    </row>
    <row r="5" spans="2:6" ht="15">
      <c r="B5" s="136"/>
      <c r="C5" s="136"/>
      <c r="D5" s="140"/>
      <c r="E5" s="140"/>
      <c r="F5" s="140"/>
    </row>
    <row r="6" spans="2:6" ht="15">
      <c r="B6" s="135" t="s">
        <v>293</v>
      </c>
      <c r="C6" s="135"/>
      <c r="D6" s="139"/>
      <c r="E6" s="139" t="s">
        <v>294</v>
      </c>
      <c r="F6" s="139" t="s">
        <v>295</v>
      </c>
    </row>
    <row r="7" spans="2:6" ht="15.75" thickBot="1">
      <c r="B7" s="136"/>
      <c r="C7" s="136"/>
      <c r="D7" s="140"/>
      <c r="E7" s="140"/>
      <c r="F7" s="140"/>
    </row>
    <row r="8" spans="2:6" ht="60.75" thickBot="1">
      <c r="B8" s="137" t="s">
        <v>296</v>
      </c>
      <c r="C8" s="138"/>
      <c r="D8" s="141"/>
      <c r="E8" s="141">
        <v>19</v>
      </c>
      <c r="F8" s="142" t="s">
        <v>297</v>
      </c>
    </row>
    <row r="9" spans="2:6" ht="15">
      <c r="B9" s="136"/>
      <c r="C9" s="136"/>
      <c r="D9" s="140"/>
      <c r="E9" s="140"/>
      <c r="F9" s="14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135" t="s">
        <v>349</v>
      </c>
      <c r="C1" s="135"/>
      <c r="D1" s="139"/>
      <c r="E1" s="139"/>
      <c r="F1" s="139"/>
    </row>
    <row r="2" spans="2:6" ht="15">
      <c r="B2" s="135" t="s">
        <v>350</v>
      </c>
      <c r="C2" s="135"/>
      <c r="D2" s="139"/>
      <c r="E2" s="139"/>
      <c r="F2" s="139"/>
    </row>
    <row r="3" spans="2:6" ht="15">
      <c r="B3" s="136"/>
      <c r="C3" s="136"/>
      <c r="D3" s="140"/>
      <c r="E3" s="140"/>
      <c r="F3" s="140"/>
    </row>
    <row r="4" spans="2:6" ht="60">
      <c r="B4" s="136" t="s">
        <v>292</v>
      </c>
      <c r="C4" s="136"/>
      <c r="D4" s="140"/>
      <c r="E4" s="140"/>
      <c r="F4" s="140"/>
    </row>
    <row r="5" spans="2:6" ht="15">
      <c r="B5" s="136"/>
      <c r="C5" s="136"/>
      <c r="D5" s="140"/>
      <c r="E5" s="140"/>
      <c r="F5" s="140"/>
    </row>
    <row r="6" spans="2:6" ht="15">
      <c r="B6" s="135" t="s">
        <v>293</v>
      </c>
      <c r="C6" s="135"/>
      <c r="D6" s="139"/>
      <c r="E6" s="139" t="s">
        <v>294</v>
      </c>
      <c r="F6" s="139" t="s">
        <v>295</v>
      </c>
    </row>
    <row r="7" spans="2:6" ht="15.75" thickBot="1">
      <c r="B7" s="136"/>
      <c r="C7" s="136"/>
      <c r="D7" s="140"/>
      <c r="E7" s="140"/>
      <c r="F7" s="140"/>
    </row>
    <row r="8" spans="2:6" ht="60.75" thickBot="1">
      <c r="B8" s="137" t="s">
        <v>296</v>
      </c>
      <c r="C8" s="138"/>
      <c r="D8" s="141"/>
      <c r="E8" s="141">
        <v>45</v>
      </c>
      <c r="F8" s="142" t="s">
        <v>297</v>
      </c>
    </row>
    <row r="9" spans="2:6" ht="15">
      <c r="B9" s="136"/>
      <c r="C9" s="136"/>
      <c r="D9" s="140"/>
      <c r="E9" s="140"/>
      <c r="F9" s="140"/>
    </row>
    <row r="10" spans="2:6" ht="15">
      <c r="B10" s="136"/>
      <c r="C10" s="136"/>
      <c r="D10" s="140"/>
      <c r="E10" s="140"/>
      <c r="F10" s="14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Kot</dc:creator>
  <cp:keywords/>
  <dc:description/>
  <cp:lastModifiedBy>Użytkownik systemu Windows</cp:lastModifiedBy>
  <cp:lastPrinted>2024-06-05T08:37:21Z</cp:lastPrinted>
  <dcterms:created xsi:type="dcterms:W3CDTF">2015-11-25T09:53:18Z</dcterms:created>
  <dcterms:modified xsi:type="dcterms:W3CDTF">2024-07-02T09:15:34Z</dcterms:modified>
  <cp:category/>
  <cp:version/>
  <cp:contentType/>
  <cp:contentStatus/>
</cp:coreProperties>
</file>